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aaUnderVC\ApsimNextGen\Tests\Simulation\SoilNitrogenPatch\"/>
    </mc:Choice>
  </mc:AlternateContent>
  <xr:revisionPtr revIDLastSave="0" documentId="13_ncr:1_{6FD4F24A-ABC4-4EE6-8BC1-5478DB1D30F3}" xr6:coauthVersionLast="47" xr6:coauthVersionMax="47" xr10:uidLastSave="{00000000-0000-0000-0000-000000000000}"/>
  <bookViews>
    <workbookView xWindow="17535" yWindow="405" windowWidth="33180" windowHeight="19530" activeTab="1" xr2:uid="{00000000-000D-0000-FFFF-FFFF00000000}"/>
  </bookViews>
  <sheets>
    <sheet name="ReportingWithPatchesPaddock" sheetId="2" r:id="rId1"/>
    <sheet name="Sheet2" sheetId="4" r:id="rId2"/>
    <sheet name="Sheet1" sheetId="3" r:id="rId3"/>
  </sheet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4" l="1"/>
  <c r="Q20" i="4"/>
  <c r="Q19" i="4"/>
  <c r="Q18" i="4"/>
  <c r="J3" i="4"/>
  <c r="Q16" i="4"/>
  <c r="R26" i="4"/>
  <c r="R25" i="4"/>
  <c r="J2" i="4"/>
  <c r="Q14" i="4"/>
  <c r="J8" i="4"/>
  <c r="O51" i="4"/>
  <c r="N51" i="4"/>
  <c r="M51" i="4"/>
  <c r="L51" i="4"/>
  <c r="K51" i="4"/>
  <c r="O50" i="4"/>
  <c r="N50" i="4"/>
  <c r="M50" i="4"/>
  <c r="L50" i="4"/>
  <c r="K50" i="4"/>
  <c r="O49" i="4"/>
  <c r="N49" i="4"/>
  <c r="M49" i="4"/>
  <c r="L49" i="4"/>
  <c r="K49" i="4"/>
  <c r="O48" i="4"/>
  <c r="N48" i="4"/>
  <c r="M48" i="4"/>
  <c r="L48" i="4"/>
  <c r="K48" i="4"/>
  <c r="O47" i="4"/>
  <c r="N47" i="4"/>
  <c r="M47" i="4"/>
  <c r="L47" i="4"/>
  <c r="K47" i="4"/>
  <c r="O46" i="4"/>
  <c r="N46" i="4"/>
  <c r="M46" i="4"/>
  <c r="L46" i="4"/>
  <c r="K46" i="4"/>
  <c r="O45" i="4"/>
  <c r="N45" i="4"/>
  <c r="M45" i="4"/>
  <c r="L45" i="4"/>
  <c r="K45" i="4"/>
  <c r="O44" i="4"/>
  <c r="N44" i="4"/>
  <c r="M44" i="4"/>
  <c r="L44" i="4"/>
  <c r="K44" i="4"/>
  <c r="O43" i="4"/>
  <c r="N43" i="4"/>
  <c r="M43" i="4"/>
  <c r="L43" i="4"/>
  <c r="K43" i="4"/>
  <c r="O42" i="4"/>
  <c r="N42" i="4"/>
  <c r="M42" i="4"/>
  <c r="L42" i="4"/>
  <c r="K42" i="4"/>
  <c r="O41" i="4"/>
  <c r="N41" i="4"/>
  <c r="M41" i="4"/>
  <c r="L41" i="4"/>
  <c r="K41" i="4"/>
  <c r="O40" i="4"/>
  <c r="N40" i="4"/>
  <c r="M40" i="4"/>
  <c r="L40" i="4"/>
  <c r="K40" i="4"/>
  <c r="O39" i="4"/>
  <c r="N39" i="4"/>
  <c r="M39" i="4"/>
  <c r="L39" i="4"/>
  <c r="K39" i="4"/>
  <c r="O38" i="4"/>
  <c r="N38" i="4"/>
  <c r="M38" i="4"/>
  <c r="L38" i="4"/>
  <c r="K38" i="4"/>
  <c r="O37" i="4"/>
  <c r="N37" i="4"/>
  <c r="M37" i="4"/>
  <c r="L37" i="4"/>
  <c r="K37" i="4"/>
  <c r="O36" i="4"/>
  <c r="N36" i="4"/>
  <c r="M36" i="4"/>
  <c r="L36" i="4"/>
  <c r="K36" i="4"/>
  <c r="O35" i="4"/>
  <c r="N35" i="4"/>
  <c r="M35" i="4"/>
  <c r="L35" i="4"/>
  <c r="K35" i="4"/>
  <c r="O34" i="4"/>
  <c r="N34" i="4"/>
  <c r="M34" i="4"/>
  <c r="L34" i="4"/>
  <c r="K34" i="4"/>
  <c r="O33" i="4"/>
  <c r="N33" i="4"/>
  <c r="M33" i="4"/>
  <c r="L33" i="4"/>
  <c r="K33" i="4"/>
  <c r="O32" i="4"/>
  <c r="N32" i="4"/>
  <c r="M32" i="4"/>
  <c r="L32" i="4"/>
  <c r="K32" i="4"/>
  <c r="O31" i="4"/>
  <c r="N31" i="4"/>
  <c r="M31" i="4"/>
  <c r="L31" i="4"/>
  <c r="K31" i="4"/>
  <c r="O30" i="4"/>
  <c r="N30" i="4"/>
  <c r="M30" i="4"/>
  <c r="L30" i="4"/>
  <c r="K30" i="4"/>
  <c r="O29" i="4"/>
  <c r="N29" i="4"/>
  <c r="M29" i="4"/>
  <c r="L29" i="4"/>
  <c r="K29" i="4"/>
  <c r="O28" i="4"/>
  <c r="N28" i="4"/>
  <c r="M28" i="4"/>
  <c r="L28" i="4"/>
  <c r="K28" i="4"/>
  <c r="O27" i="4"/>
  <c r="N27" i="4"/>
  <c r="M27" i="4"/>
  <c r="L27" i="4"/>
  <c r="K27" i="4"/>
  <c r="O26" i="4"/>
  <c r="N26" i="4"/>
  <c r="M26" i="4"/>
  <c r="L26" i="4"/>
  <c r="K26" i="4"/>
  <c r="O25" i="4"/>
  <c r="N25" i="4"/>
  <c r="M25" i="4"/>
  <c r="L25" i="4"/>
  <c r="K25" i="4"/>
  <c r="O24" i="4"/>
  <c r="N24" i="4"/>
  <c r="M24" i="4"/>
  <c r="L24" i="4"/>
  <c r="K24" i="4"/>
  <c r="O23" i="4"/>
  <c r="N23" i="4"/>
  <c r="M23" i="4"/>
  <c r="L23" i="4"/>
  <c r="K23" i="4"/>
  <c r="O22" i="4"/>
  <c r="N22" i="4"/>
  <c r="M22" i="4"/>
  <c r="L22" i="4"/>
  <c r="K22" i="4"/>
  <c r="O21" i="4"/>
  <c r="N21" i="4"/>
  <c r="M21" i="4"/>
  <c r="L21" i="4"/>
  <c r="K21" i="4"/>
  <c r="O20" i="4"/>
  <c r="N20" i="4"/>
  <c r="M20" i="4"/>
  <c r="L20" i="4"/>
  <c r="K20" i="4"/>
  <c r="O19" i="4"/>
  <c r="N19" i="4"/>
  <c r="M19" i="4"/>
  <c r="L19" i="4"/>
  <c r="K19" i="4"/>
  <c r="O18" i="4"/>
  <c r="N18" i="4"/>
  <c r="M18" i="4"/>
  <c r="L18" i="4"/>
  <c r="K18" i="4"/>
  <c r="O17" i="4"/>
  <c r="N17" i="4"/>
  <c r="M17" i="4"/>
  <c r="L17" i="4"/>
  <c r="K17" i="4"/>
  <c r="O16" i="4"/>
  <c r="N16" i="4"/>
  <c r="M16" i="4"/>
  <c r="L16" i="4"/>
  <c r="K16" i="4"/>
  <c r="O15" i="4"/>
  <c r="N15" i="4"/>
  <c r="M15" i="4"/>
  <c r="L15" i="4"/>
  <c r="K15" i="4"/>
  <c r="O14" i="4"/>
  <c r="N14" i="4"/>
  <c r="M14" i="4"/>
  <c r="L14" i="4"/>
  <c r="K14" i="4"/>
  <c r="O13" i="4"/>
  <c r="N13" i="4"/>
  <c r="M13" i="4"/>
  <c r="L13" i="4"/>
  <c r="K13" i="4"/>
  <c r="O12" i="4"/>
  <c r="N12" i="4"/>
  <c r="M12" i="4"/>
  <c r="L12" i="4"/>
  <c r="K12" i="4"/>
  <c r="O11" i="4"/>
  <c r="N11" i="4"/>
  <c r="M11" i="4"/>
  <c r="L11" i="4"/>
  <c r="K11" i="4"/>
  <c r="O10" i="4"/>
  <c r="N10" i="4"/>
  <c r="M10" i="4"/>
  <c r="L10" i="4"/>
  <c r="K10" i="4"/>
  <c r="O9" i="4"/>
  <c r="N9" i="4"/>
  <c r="M9" i="4"/>
  <c r="L9" i="4"/>
  <c r="K9" i="4"/>
  <c r="O8" i="4"/>
  <c r="N8" i="4"/>
  <c r="M8" i="4"/>
  <c r="L8" i="4"/>
  <c r="K8" i="4"/>
  <c r="O7" i="4"/>
  <c r="N7" i="4"/>
  <c r="M7" i="4"/>
  <c r="L7" i="4"/>
  <c r="K7" i="4"/>
  <c r="O6" i="4"/>
  <c r="N6" i="4"/>
  <c r="M6" i="4"/>
  <c r="L6" i="4"/>
  <c r="K6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7" i="4"/>
  <c r="J6" i="4"/>
  <c r="D53" i="4"/>
</calcChain>
</file>

<file path=xl/sharedStrings.xml><?xml version="1.0" encoding="utf-8"?>
<sst xmlns="http://schemas.openxmlformats.org/spreadsheetml/2006/main" count="5154" uniqueCount="58">
  <si>
    <t>CheckpointName</t>
  </si>
  <si>
    <t>CheckpointID</t>
  </si>
  <si>
    <t>SimulationName</t>
  </si>
  <si>
    <t>SimulationID</t>
  </si>
  <si>
    <t>Experiment</t>
  </si>
  <si>
    <t>ReturnType</t>
  </si>
  <si>
    <t>SystemType</t>
  </si>
  <si>
    <t>PatchNum</t>
  </si>
  <si>
    <t>PatchType</t>
  </si>
  <si>
    <t>Zone</t>
  </si>
  <si>
    <t>Date</t>
  </si>
  <si>
    <t>Year</t>
  </si>
  <si>
    <t>PseudoPatches</t>
  </si>
  <si>
    <t>ZoneCount</t>
  </si>
  <si>
    <t>Denit</t>
  </si>
  <si>
    <t>DenitN2O</t>
  </si>
  <si>
    <t>LeachN</t>
  </si>
  <si>
    <t>UreaN</t>
  </si>
  <si>
    <t>NH4N</t>
  </si>
  <si>
    <t>NO3N</t>
  </si>
  <si>
    <t>MinN</t>
  </si>
  <si>
    <t>TotalC</t>
  </si>
  <si>
    <t>TotalN</t>
  </si>
  <si>
    <t>HerbageWt</t>
  </si>
  <si>
    <t>HerbageN</t>
  </si>
  <si>
    <t>Composition</t>
  </si>
  <si>
    <t>HarvestedWt</t>
  </si>
  <si>
    <t>HarvestedN</t>
  </si>
  <si>
    <t>FixedN</t>
  </si>
  <si>
    <t>UptakeN</t>
  </si>
  <si>
    <t>UrineNReturned</t>
  </si>
  <si>
    <t>SysTime</t>
  </si>
  <si>
    <t>Current</t>
  </si>
  <si>
    <t>ExpRangeReturnTypeSetMonthlySystemTypeBPatchNum1000PatchTypefalse</t>
  </si>
  <si>
    <t>ExpRange</t>
  </si>
  <si>
    <t>SetMonthly</t>
  </si>
  <si>
    <t>B</t>
  </si>
  <si>
    <t>1000</t>
  </si>
  <si>
    <t>false</t>
  </si>
  <si>
    <t>False</t>
  </si>
  <si>
    <t>ExpRangeReturnTypeSetMonthlySystemTypeAPatchNum1000PatchTypefalse</t>
  </si>
  <si>
    <t>A</t>
  </si>
  <si>
    <t>ExpRangeReturnTypeSetMonthlySystemTypeEPatchNum1000PatchTypefalse</t>
  </si>
  <si>
    <t>E</t>
  </si>
  <si>
    <t>ExpRangeReturnTypeSetMonthlySystemTypeDPatchNum1000PatchTypefalse</t>
  </si>
  <si>
    <t>D</t>
  </si>
  <si>
    <t>ExpRangeReturnTypeSetMonthlySystemTypeCPatchNum1000PatchTypefalse</t>
  </si>
  <si>
    <t>C</t>
  </si>
  <si>
    <t>ExpRangeReturnTypeSetMonthlySystemTypeFPatchNum1000PatchTypefalse</t>
  </si>
  <si>
    <t>F</t>
  </si>
  <si>
    <t>Row Labels</t>
  </si>
  <si>
    <t>Column Labels</t>
  </si>
  <si>
    <t>Sum of SysTime</t>
  </si>
  <si>
    <t>21/02/2023 10:10 final write at 22:49</t>
  </si>
  <si>
    <t>hours</t>
  </si>
  <si>
    <t>minutes for the simulation to run</t>
  </si>
  <si>
    <t>from start to finish</t>
  </si>
  <si>
    <t>hours for zone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</si>
</sst>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[$-F400]h:mm:ss\ AM/PM"/>
    <numFmt numFmtId="170" formatCode="d/mm/yyyy\ hh:mm\ AM/PM"/>
  </numFmts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9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22" fontId="0" fillId="0" borderId="0" xfId="0" applyNumberFormat="1" applyFill="1" applyAlignment="1" applyProtection="1"/>
    <xf numFmtId="0" fontId="0" fillId="0" borderId="0" xfId="0" pivotButton="1" applyNumberFormat="1" applyFill="1" applyAlignment="1" applyProtection="1"/>
    <xf numFmtId="0" fontId="0" fillId="0" borderId="0" xfId="0" applyNumberFormat="1" applyFill="1" applyAlignment="1" applyProtection="1">
      <alignment horizontal="left"/>
    </xf>
    <xf numFmtId="167" fontId="0" fillId="0" borderId="0" xfId="0" applyNumberFormat="1" applyFill="1" applyAlignment="1" applyProtection="1"/>
    <xf numFmtId="17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2" fontId="0" fillId="0" borderId="0" xfId="0" applyNumberFormat="1" applyFill="1" applyAlignment="1" applyProtection="1"/>
  </cellXfs>
  <cellStyles count="1">
    <cellStyle name="Normal" xfId="0" builtinId="0"/>
  </cellStyles>
  <dxfs count="4">
    <dxf>
      <numFmt numFmtId="170" formatCode="d/mm/yyyy\ hh:mm\ AM/PM"/>
    </dxf>
    <dxf>
      <numFmt numFmtId="27" formatCode="d/mm/yyyy\ hh:mm"/>
    </dxf>
    <dxf>
      <numFmt numFmtId="165" formatCode="m/d/yyyy\ h:mm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ow, Val" refreshedDate="44979.411833449078" createdVersion="8" refreshedVersion="8" minRefreshableVersion="3" recordCount="283" xr:uid="{17E573C2-85D8-4119-96C2-95918DC85CD3}">
  <cacheSource type="worksheet">
    <worksheetSource ref="A1:AF1048576" sheet="Sheet1"/>
  </cacheSource>
  <cacheFields count="32">
    <cacheField name="CheckpointName" numFmtId="0">
      <sharedItems containsBlank="1"/>
    </cacheField>
    <cacheField name="CheckpointID" numFmtId="0">
      <sharedItems containsString="0" containsBlank="1" containsNumber="1" containsInteger="1" minValue="1" maxValue="1"/>
    </cacheField>
    <cacheField name="SimulationName" numFmtId="0">
      <sharedItems containsBlank="1" count="7">
        <s v="ExpRangeReturnTypeSetMonthlySystemTypeBPatchNum1000PatchTypefalse"/>
        <s v="ExpRangeReturnTypeSetMonthlySystemTypeAPatchNum1000PatchTypefalse"/>
        <s v="ExpRangeReturnTypeSetMonthlySystemTypeEPatchNum1000PatchTypefalse"/>
        <s v="ExpRangeReturnTypeSetMonthlySystemTypeDPatchNum1000PatchTypefalse"/>
        <s v="ExpRangeReturnTypeSetMonthlySystemTypeCPatchNum1000PatchTypefalse"/>
        <s v="ExpRangeReturnTypeSetMonthlySystemTypeFPatchNum1000PatchTypefalse"/>
        <m/>
      </sharedItems>
    </cacheField>
    <cacheField name="SimulationID" numFmtId="0">
      <sharedItems containsString="0" containsBlank="1" containsNumber="1" containsInteger="1" minValue="1" maxValue="6"/>
    </cacheField>
    <cacheField name="Experiment" numFmtId="0">
      <sharedItems containsBlank="1"/>
    </cacheField>
    <cacheField name="ReturnType" numFmtId="0">
      <sharedItems containsBlank="1"/>
    </cacheField>
    <cacheField name="SystemType" numFmtId="0">
      <sharedItems containsBlank="1" count="7">
        <s v="B"/>
        <s v="A"/>
        <s v="E"/>
        <s v="D"/>
        <s v="C"/>
        <s v="F"/>
        <m/>
      </sharedItems>
    </cacheField>
    <cacheField name="PatchNum" numFmtId="0">
      <sharedItems containsBlank="1"/>
    </cacheField>
    <cacheField name="PatchType" numFmtId="0">
      <sharedItems containsBlank="1"/>
    </cacheField>
    <cacheField name="Zone" numFmtId="0">
      <sharedItems containsBlank="1"/>
    </cacheField>
    <cacheField name="Date" numFmtId="0">
      <sharedItems containsString="0" containsBlank="1" containsNumber="1" containsInteger="1" minValue="27759" maxValue="44561"/>
    </cacheField>
    <cacheField name="Year" numFmtId="0">
      <sharedItems containsString="0" containsBlank="1" containsNumber="1" containsInteger="1" minValue="1975" maxValue="2021" count="48"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m/>
      </sharedItems>
    </cacheField>
    <cacheField name="PseudoPatches" numFmtId="0">
      <sharedItems containsBlank="1"/>
    </cacheField>
    <cacheField name="ZoneCount" numFmtId="0">
      <sharedItems containsString="0" containsBlank="1" containsNumber="1" containsInteger="1" minValue="1000" maxValue="1000"/>
    </cacheField>
    <cacheField name="Denit" numFmtId="0">
      <sharedItems containsString="0" containsBlank="1" containsNumber="1" minValue="0.55636338511399797" maxValue="363.72838427438899"/>
    </cacheField>
    <cacheField name="DenitN2O" numFmtId="0">
      <sharedItems containsString="0" containsBlank="1" containsNumber="1" minValue="0.56042670184728904" maxValue="67.939711074115294"/>
    </cacheField>
    <cacheField name="LeachN" numFmtId="0">
      <sharedItems containsString="0" containsBlank="1" containsNumber="1" minValue="0" maxValue="658.91072454946095"/>
    </cacheField>
    <cacheField name="UreaN" numFmtId="0">
      <sharedItems containsString="0" containsBlank="1" containsNumber="1" minValue="4.1426401984491698E-11" maxValue="0.29443080812432398"/>
    </cacheField>
    <cacheField name="NH4N" numFmtId="0">
      <sharedItems containsString="0" containsBlank="1" containsNumber="1" minValue="45.581671779438103" maxValue="423.77054771912799"/>
    </cacheField>
    <cacheField name="NO3N" numFmtId="0">
      <sharedItems containsString="0" containsBlank="1" containsNumber="1" minValue="9.2344695657975002" maxValue="336.52774309640802"/>
    </cacheField>
    <cacheField name="MinN" numFmtId="0">
      <sharedItems containsString="0" containsBlank="1" containsNumber="1" minValue="58.756140493174499" maxValue="671.77409828744101"/>
    </cacheField>
    <cacheField name="TotalC" numFmtId="0">
      <sharedItems containsString="0" containsBlank="1" containsNumber="1" minValue="89793.678495580403" maxValue="238467.10963598199"/>
    </cacheField>
    <cacheField name="TotalN" numFmtId="0">
      <sharedItems containsString="0" containsBlank="1" containsNumber="1" minValue="7623.0658345664897" maxValue="22068.881322378202"/>
    </cacheField>
    <cacheField name="HerbageWt" numFmtId="0">
      <sharedItems containsString="0" containsBlank="1" containsNumber="1" minValue="888.46156256167296" maxValue="1701.9834403554801"/>
    </cacheField>
    <cacheField name="HerbageN" numFmtId="0">
      <sharedItems containsString="0" containsBlank="1" containsNumber="1" minValue="14.8517027829089" maxValue="38.6927316760897"/>
    </cacheField>
    <cacheField name="Composition" numFmtId="0">
      <sharedItems containsString="0" containsBlank="1" containsNumber="1" containsInteger="1" minValue="0" maxValue="0"/>
    </cacheField>
    <cacheField name="HarvestedWt" numFmtId="0">
      <sharedItems containsString="0" containsBlank="1" containsNumber="1" minValue="1539.46444802116" maxValue="58768.4354026254"/>
    </cacheField>
    <cacheField name="HarvestedN" numFmtId="0">
      <sharedItems containsString="0" containsBlank="1" containsNumber="1" minValue="21.570996682653401" maxValue="1294.35410558474"/>
    </cacheField>
    <cacheField name="FixedN" numFmtId="0">
      <sharedItems containsString="0" containsBlank="1" containsNumber="1" containsInteger="1" minValue="0" maxValue="0"/>
    </cacheField>
    <cacheField name="UptakeN" numFmtId="0">
      <sharedItems containsString="0" containsBlank="1" containsNumber="1" minValue="63.993418202884101" maxValue="1580.41334171055"/>
    </cacheField>
    <cacheField name="UrineNReturned" numFmtId="0">
      <sharedItems containsString="0" containsBlank="1" containsNumber="1" containsInteger="1" minValue="5547" maxValue="21462"/>
    </cacheField>
    <cacheField name="SysTime" numFmtId="0">
      <sharedItems containsString="0" containsBlank="1" containsNumber="1" minValue="44978.000520833302" maxValue="44978.4981018519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3">
  <r>
    <s v="Current"/>
    <n v="1"/>
    <x v="0"/>
    <n v="1"/>
    <s v="ExpRange"/>
    <s v="SetMonthly"/>
    <x v="0"/>
    <s v="1000"/>
    <s v="false"/>
    <s v="ExpRangeReturnTypeSetMonthlySystemTypeBPatchNum1000PatchTypefalse"/>
    <n v="27759"/>
    <x v="0"/>
    <s v="False"/>
    <n v="1000"/>
    <n v="363.72838427438899"/>
    <n v="67.939711074115294"/>
    <n v="297.30215950706202"/>
    <n v="3.5198453616508698E-7"/>
    <n v="150.26048555263799"/>
    <n v="176.578687844863"/>
    <n v="326.83917374948101"/>
    <n v="238467.10963598199"/>
    <n v="22068.881322378202"/>
    <n v="1655.01223935136"/>
    <n v="38.6927316760897"/>
    <n v="0"/>
    <n v="58768.4354026254"/>
    <n v="1294.35410558474"/>
    <n v="0"/>
    <n v="1580.41334171055"/>
    <n v="21462"/>
    <n v="44978.477407407401"/>
  </r>
  <r>
    <s v="Current"/>
    <n v="1"/>
    <x v="0"/>
    <n v="1"/>
    <s v="ExpRange"/>
    <s v="SetMonthly"/>
    <x v="0"/>
    <s v="1000"/>
    <s v="false"/>
    <s v="ExpRangeReturnTypeSetMonthlySystemTypeBPatchNum1000PatchTypefalse"/>
    <n v="28125"/>
    <x v="1"/>
    <s v="False"/>
    <n v="1000"/>
    <n v="101.81315418849201"/>
    <n v="18.6707177101067"/>
    <n v="127.00998483139399"/>
    <n v="1.80092200976497E-5"/>
    <n v="164.02341052238901"/>
    <n v="139.28918573551499"/>
    <n v="303.31261426709898"/>
    <n v="237752.80593247601"/>
    <n v="21981.9636288033"/>
    <n v="1686.36271178415"/>
    <n v="36.378032717886398"/>
    <n v="0"/>
    <n v="15333.6726288964"/>
    <n v="314.19087502965999"/>
    <n v="0"/>
    <n v="385.87310458189501"/>
    <n v="5571"/>
    <n v="44978.487175925897"/>
  </r>
  <r>
    <s v="Current"/>
    <n v="1"/>
    <x v="0"/>
    <n v="1"/>
    <s v="ExpRange"/>
    <s v="SetMonthly"/>
    <x v="0"/>
    <s v="1000"/>
    <s v="false"/>
    <s v="ExpRangeReturnTypeSetMonthlySystemTypeBPatchNum1000PatchTypefalse"/>
    <n v="28490"/>
    <x v="2"/>
    <s v="False"/>
    <n v="1000"/>
    <n v="101.558289767734"/>
    <n v="18.784080726976399"/>
    <n v="107.119864808044"/>
    <n v="4.0485882532275697E-3"/>
    <n v="181.551098369801"/>
    <n v="152.335175436984"/>
    <n v="333.890322395049"/>
    <n v="236918.62617167199"/>
    <n v="21935.6460754492"/>
    <n v="1574.53365155806"/>
    <n v="36.323935872323197"/>
    <n v="0"/>
    <n v="13861.6583005749"/>
    <n v="295.67360384336399"/>
    <n v="0"/>
    <n v="358.45280555928002"/>
    <n v="5547"/>
    <n v="44978.4969444444"/>
  </r>
  <r>
    <s v="Current"/>
    <n v="1"/>
    <x v="0"/>
    <n v="1"/>
    <s v="ExpRange"/>
    <s v="SetMonthly"/>
    <x v="0"/>
    <s v="1000"/>
    <s v="false"/>
    <s v="ExpRangeReturnTypeSetMonthlySystemTypeBPatchNum1000PatchTypefalse"/>
    <n v="28855"/>
    <x v="3"/>
    <s v="False"/>
    <n v="1000"/>
    <n v="114.89108989179699"/>
    <n v="21.528600648154999"/>
    <n v="97.460347920597201"/>
    <n v="1.7606094313983198E-5"/>
    <n v="188.372647865441"/>
    <n v="206.91237007026899"/>
    <n v="395.28503554180998"/>
    <n v="235894.97117051799"/>
    <n v="21902.091969002398"/>
    <n v="1559.20086782729"/>
    <n v="37.119191129459601"/>
    <n v="0"/>
    <n v="12633.092113517099"/>
    <n v="279.88817939614302"/>
    <n v="0"/>
    <n v="348.35404169798801"/>
    <n v="5547"/>
    <n v="44978.006712962997"/>
  </r>
  <r>
    <s v="Current"/>
    <n v="1"/>
    <x v="0"/>
    <n v="1"/>
    <s v="ExpRange"/>
    <s v="SetMonthly"/>
    <x v="0"/>
    <s v="1000"/>
    <s v="false"/>
    <s v="ExpRangeReturnTypeSetMonthlySystemTypeBPatchNum1000PatchTypefalse"/>
    <n v="29220"/>
    <x v="4"/>
    <s v="False"/>
    <n v="1000"/>
    <n v="159.943835920358"/>
    <n v="28.928720834549601"/>
    <n v="140.94436874758799"/>
    <n v="1.3663763708086E-5"/>
    <n v="169.769139258438"/>
    <n v="155.82750483930801"/>
    <n v="325.59665776148898"/>
    <n v="235145.76652751901"/>
    <n v="21765.7138877016"/>
    <n v="1613.3758768001201"/>
    <n v="35.165865261509097"/>
    <n v="0"/>
    <n v="14370.990042113301"/>
    <n v="298.61458362986201"/>
    <n v="0"/>
    <n v="363.78578593491801"/>
    <n v="5547"/>
    <n v="44978.016504629602"/>
  </r>
  <r>
    <s v="Current"/>
    <n v="1"/>
    <x v="0"/>
    <n v="1"/>
    <s v="ExpRange"/>
    <s v="SetMonthly"/>
    <x v="0"/>
    <s v="1000"/>
    <s v="false"/>
    <s v="ExpRangeReturnTypeSetMonthlySystemTypeBPatchNum1000PatchTypefalse"/>
    <n v="29586"/>
    <x v="5"/>
    <s v="False"/>
    <n v="1000"/>
    <n v="113.005061411361"/>
    <n v="20.770846701251301"/>
    <n v="78.378514829462702"/>
    <n v="1.5123946645661E-4"/>
    <n v="152.43027172126301"/>
    <n v="178.76970894924301"/>
    <n v="331.20013190996002"/>
    <n v="234620.84977007299"/>
    <n v="21723.777865611399"/>
    <n v="1674.20563332957"/>
    <n v="33.934693126188101"/>
    <n v="0"/>
    <n v="15944.2320834524"/>
    <n v="311.85153938137302"/>
    <n v="0"/>
    <n v="376.97068051824101"/>
    <n v="5571"/>
    <n v="44978.026250000003"/>
  </r>
  <r>
    <s v="Current"/>
    <n v="1"/>
    <x v="0"/>
    <n v="1"/>
    <s v="ExpRange"/>
    <s v="SetMonthly"/>
    <x v="0"/>
    <s v="1000"/>
    <s v="false"/>
    <s v="ExpRangeReturnTypeSetMonthlySystemTypeBPatchNum1000PatchTypefalse"/>
    <n v="29951"/>
    <x v="6"/>
    <s v="False"/>
    <n v="1000"/>
    <n v="108.96132426402001"/>
    <n v="20.199184318819601"/>
    <n v="114.50143040169201"/>
    <n v="3.1327944809379198E-5"/>
    <n v="150.7173730703"/>
    <n v="183.01691080178699"/>
    <n v="333.73431520000798"/>
    <n v="233802.671768264"/>
    <n v="21653.308179446201"/>
    <n v="1631.4745464720199"/>
    <n v="36.642124956757101"/>
    <n v="0"/>
    <n v="14514.6077514073"/>
    <n v="303.465921746687"/>
    <n v="0"/>
    <n v="376.12022023978102"/>
    <n v="5547"/>
    <n v="44978.035995370403"/>
  </r>
  <r>
    <s v="Current"/>
    <n v="1"/>
    <x v="0"/>
    <n v="1"/>
    <s v="ExpRange"/>
    <s v="SetMonthly"/>
    <x v="0"/>
    <s v="1000"/>
    <s v="false"/>
    <s v="ExpRangeReturnTypeSetMonthlySystemTypeBPatchNum1000PatchTypefalse"/>
    <n v="30316"/>
    <x v="7"/>
    <s v="False"/>
    <n v="1000"/>
    <n v="91.507734159926699"/>
    <n v="17.365387671258802"/>
    <n v="36.577398360244501"/>
    <n v="3.9210030699608804E-6"/>
    <n v="162.50093018192101"/>
    <n v="241.438184835589"/>
    <n v="403.939118938511"/>
    <n v="233208.52121212301"/>
    <n v="21668.0295816943"/>
    <n v="1659.57042707456"/>
    <n v="35.243008243311699"/>
    <n v="0"/>
    <n v="15522.7664302516"/>
    <n v="316.23633409819598"/>
    <n v="0"/>
    <n v="380.46287149886803"/>
    <n v="5547"/>
    <n v="44978.0457986111"/>
  </r>
  <r>
    <s v="Current"/>
    <n v="1"/>
    <x v="0"/>
    <n v="1"/>
    <s v="ExpRange"/>
    <s v="SetMonthly"/>
    <x v="0"/>
    <s v="1000"/>
    <s v="false"/>
    <s v="ExpRangeReturnTypeSetMonthlySystemTypeBPatchNum1000PatchTypefalse"/>
    <n v="30681"/>
    <x v="8"/>
    <s v="False"/>
    <n v="1000"/>
    <n v="128.032065948558"/>
    <n v="23.734959307617199"/>
    <n v="68.451901078387294"/>
    <n v="3.6683045918495698E-7"/>
    <n v="175.30346022158199"/>
    <n v="242.78410228926899"/>
    <n v="418.08756287769899"/>
    <n v="232597.12175186799"/>
    <n v="21627.936353733101"/>
    <n v="1591.21034433414"/>
    <n v="36.376310549891997"/>
    <n v="0"/>
    <n v="13861.417572804799"/>
    <n v="302.84715764442097"/>
    <n v="0"/>
    <n v="367.26657563011003"/>
    <n v="5547"/>
    <n v="44978.055567129602"/>
  </r>
  <r>
    <s v="Current"/>
    <n v="1"/>
    <x v="0"/>
    <n v="1"/>
    <s v="ExpRange"/>
    <s v="SetMonthly"/>
    <x v="0"/>
    <s v="1000"/>
    <s v="false"/>
    <s v="ExpRangeReturnTypeSetMonthlySystemTypeBPatchNum1000PatchTypefalse"/>
    <n v="31047"/>
    <x v="9"/>
    <s v="False"/>
    <n v="1000"/>
    <n v="93.049988133231395"/>
    <n v="17.568805722694901"/>
    <n v="43.241823892676798"/>
    <n v="6.7483908684510298E-3"/>
    <n v="152.336472696947"/>
    <n v="316.66694320655301"/>
    <n v="469.010164294351"/>
    <n v="231964.17085506799"/>
    <n v="21623.812620903798"/>
    <n v="1692.7098616299099"/>
    <n v="35.637541755285604"/>
    <n v="0"/>
    <n v="16125.3294856841"/>
    <n v="327.376339144334"/>
    <n v="0"/>
    <n v="398.03553588230199"/>
    <n v="5571"/>
    <n v="44978.065347222197"/>
  </r>
  <r>
    <s v="Current"/>
    <n v="1"/>
    <x v="0"/>
    <n v="1"/>
    <s v="ExpRange"/>
    <s v="SetMonthly"/>
    <x v="0"/>
    <s v="1000"/>
    <s v="false"/>
    <s v="ExpRangeReturnTypeSetMonthlySystemTypeBPatchNum1000PatchTypefalse"/>
    <n v="31412"/>
    <x v="10"/>
    <s v="False"/>
    <n v="1000"/>
    <n v="130.70464651155299"/>
    <n v="23.906542811492201"/>
    <n v="137.94756357033"/>
    <n v="2.71075105473928E-4"/>
    <n v="144.38392141094201"/>
    <n v="250.69969308519501"/>
    <n v="395.08388557127302"/>
    <n v="231374.694401827"/>
    <n v="21496.273941822099"/>
    <n v="1701.9834403554801"/>
    <n v="34.269518077591201"/>
    <n v="0"/>
    <n v="16344.1744125278"/>
    <n v="319.36318256846698"/>
    <n v="0"/>
    <n v="389.13868993165897"/>
    <n v="5547"/>
    <n v="44978.075034722198"/>
  </r>
  <r>
    <s v="Current"/>
    <n v="1"/>
    <x v="0"/>
    <n v="1"/>
    <s v="ExpRange"/>
    <s v="SetMonthly"/>
    <x v="0"/>
    <s v="1000"/>
    <s v="false"/>
    <s v="ExpRangeReturnTypeSetMonthlySystemTypeBPatchNum1000PatchTypefalse"/>
    <n v="31777"/>
    <x v="11"/>
    <s v="False"/>
    <n v="1000"/>
    <n v="102.02127267074501"/>
    <n v="18.7774513683901"/>
    <n v="123.07016639049699"/>
    <n v="1.36255085210627E-8"/>
    <n v="164.043355322406"/>
    <n v="219.82229368967199"/>
    <n v="383.86564902568102"/>
    <n v="230785.205592179"/>
    <n v="21428.7349793662"/>
    <n v="1668.3518745460301"/>
    <n v="34.767532568645898"/>
    <n v="0"/>
    <n v="15935.5691745365"/>
    <n v="316.95530843946398"/>
    <n v="0"/>
    <n v="365.049879422738"/>
    <n v="5547"/>
    <n v="44978.084733796299"/>
  </r>
  <r>
    <s v="Current"/>
    <n v="1"/>
    <x v="0"/>
    <n v="1"/>
    <s v="ExpRange"/>
    <s v="SetMonthly"/>
    <x v="0"/>
    <s v="1000"/>
    <s v="false"/>
    <s v="ExpRangeReturnTypeSetMonthlySystemTypeBPatchNum1000PatchTypefalse"/>
    <n v="32142"/>
    <x v="12"/>
    <s v="False"/>
    <n v="1000"/>
    <n v="115.835174924515"/>
    <n v="21.743534899589701"/>
    <n v="82.186517519356798"/>
    <n v="7.7699814343602204E-7"/>
    <n v="155.878823606753"/>
    <n v="222.84372344764299"/>
    <n v="378.72254783136401"/>
    <n v="230206.96137088799"/>
    <n v="21373.001231744001"/>
    <n v="1638.6315277255701"/>
    <n v="36.020347051760702"/>
    <n v="0"/>
    <n v="14320.983690542"/>
    <n v="302.68667664954199"/>
    <n v="0"/>
    <n v="388.04996151005997"/>
    <n v="5547"/>
    <n v="44978.094502314802"/>
  </r>
  <r>
    <s v="Current"/>
    <n v="1"/>
    <x v="0"/>
    <n v="1"/>
    <s v="ExpRange"/>
    <s v="SetMonthly"/>
    <x v="0"/>
    <s v="1000"/>
    <s v="false"/>
    <s v="ExpRangeReturnTypeSetMonthlySystemTypeBPatchNum1000PatchTypefalse"/>
    <n v="32508"/>
    <x v="13"/>
    <s v="False"/>
    <n v="1000"/>
    <n v="126.08430882240999"/>
    <n v="23.315311884444899"/>
    <n v="129.677834299918"/>
    <n v="3.6548185302191501E-6"/>
    <n v="152.457559639609"/>
    <n v="179.84805078212301"/>
    <n v="332.30561407654602"/>
    <n v="229632.08093843999"/>
    <n v="21275.635928910098"/>
    <n v="1603.61352235506"/>
    <n v="35.888390872103699"/>
    <n v="0"/>
    <n v="14284.718816112099"/>
    <n v="300.92119627079398"/>
    <n v="0"/>
    <n v="371.01094403534501"/>
    <n v="5571"/>
    <n v="44978.104317129597"/>
  </r>
  <r>
    <s v="Current"/>
    <n v="1"/>
    <x v="0"/>
    <n v="1"/>
    <s v="ExpRange"/>
    <s v="SetMonthly"/>
    <x v="0"/>
    <s v="1000"/>
    <s v="false"/>
    <s v="ExpRangeReturnTypeSetMonthlySystemTypeBPatchNum1000PatchTypefalse"/>
    <n v="32873"/>
    <x v="14"/>
    <s v="False"/>
    <n v="1000"/>
    <n v="106.80674652291199"/>
    <n v="19.6472640922183"/>
    <n v="92.284519837037806"/>
    <n v="9.6263842511381502E-7"/>
    <n v="141.81240395497599"/>
    <n v="191.77096032133801"/>
    <n v="333.58336523896298"/>
    <n v="229083.11609928901"/>
    <n v="21227.350514733102"/>
    <n v="1655.2825248834199"/>
    <n v="35.043782728446601"/>
    <n v="0"/>
    <n v="15213.1825023659"/>
    <n v="307.81908595963898"/>
    <n v="0"/>
    <n v="376.34096841666798"/>
    <n v="5547"/>
    <n v="44978.114108796297"/>
  </r>
  <r>
    <s v="Current"/>
    <n v="1"/>
    <x v="0"/>
    <n v="1"/>
    <s v="ExpRange"/>
    <s v="SetMonthly"/>
    <x v="0"/>
    <s v="1000"/>
    <s v="false"/>
    <s v="ExpRangeReturnTypeSetMonthlySystemTypeBPatchNum1000PatchTypefalse"/>
    <n v="33238"/>
    <x v="15"/>
    <s v="False"/>
    <n v="1000"/>
    <n v="117.591530528915"/>
    <n v="21.816617940145701"/>
    <n v="110.99422045611399"/>
    <n v="1.6161711099970101E-6"/>
    <n v="151.393376800694"/>
    <n v="178.49657807019"/>
    <n v="329.88995648704798"/>
    <n v="228475.951452846"/>
    <n v="21166.439321027701"/>
    <n v="1588.95297426706"/>
    <n v="36.278651369516503"/>
    <n v="0"/>
    <n v="13707.191704851701"/>
    <n v="294.159515299053"/>
    <n v="0"/>
    <n v="362.61582025909399"/>
    <n v="5547"/>
    <n v="44978.123888888898"/>
  </r>
  <r>
    <s v="Current"/>
    <n v="1"/>
    <x v="0"/>
    <n v="1"/>
    <s v="ExpRange"/>
    <s v="SetMonthly"/>
    <x v="0"/>
    <s v="1000"/>
    <s v="false"/>
    <s v="ExpRangeReturnTypeSetMonthlySystemTypeBPatchNum1000PatchTypefalse"/>
    <n v="33603"/>
    <x v="16"/>
    <s v="False"/>
    <n v="1000"/>
    <n v="84.5008736996555"/>
    <n v="15.862927783882"/>
    <n v="90.771880954115005"/>
    <n v="1.1282459123861701E-6"/>
    <n v="165.444720621676"/>
    <n v="188.89760908974"/>
    <n v="354.342330839689"/>
    <n v="228101.15657767499"/>
    <n v="21155.691257675899"/>
    <n v="1623.7253529064899"/>
    <n v="33.756473501692"/>
    <n v="0"/>
    <n v="14723.922734346001"/>
    <n v="299.43561995178698"/>
    <n v="0"/>
    <n v="355.22679636152498"/>
    <n v="5547"/>
    <n v="44978.133611111101"/>
  </r>
  <r>
    <s v="Current"/>
    <n v="1"/>
    <x v="0"/>
    <n v="1"/>
    <s v="ExpRange"/>
    <s v="SetMonthly"/>
    <x v="0"/>
    <s v="1000"/>
    <s v="false"/>
    <s v="ExpRangeReturnTypeSetMonthlySystemTypeBPatchNum1000PatchTypefalse"/>
    <n v="33969"/>
    <x v="17"/>
    <s v="False"/>
    <n v="1000"/>
    <n v="93.938957900946406"/>
    <n v="17.4437601320721"/>
    <n v="120.661147381292"/>
    <n v="6.3581985235650605E-4"/>
    <n v="168.85307641641501"/>
    <n v="158.155750593394"/>
    <n v="327.00946282965998"/>
    <n v="227771.72032438399"/>
    <n v="21102.1945273202"/>
    <n v="1591.7829840427901"/>
    <n v="35.621894121442097"/>
    <n v="0"/>
    <n v="13833.346719310201"/>
    <n v="292.81773936735601"/>
    <n v="0"/>
    <n v="368.97303472323"/>
    <n v="5571"/>
    <n v="44978.1433680556"/>
  </r>
  <r>
    <s v="Current"/>
    <n v="1"/>
    <x v="0"/>
    <n v="1"/>
    <s v="ExpRange"/>
    <s v="SetMonthly"/>
    <x v="0"/>
    <s v="1000"/>
    <s v="false"/>
    <s v="ExpRangeReturnTypeSetMonthlySystemTypeBPatchNum1000PatchTypefalse"/>
    <n v="34334"/>
    <x v="18"/>
    <s v="False"/>
    <n v="1000"/>
    <n v="62.062491144915498"/>
    <n v="11.960296940566501"/>
    <n v="43.768680133367297"/>
    <n v="3.3151643164022399E-7"/>
    <n v="175.50399242684301"/>
    <n v="237.452565213502"/>
    <n v="412.95655797184997"/>
    <n v="227382.28186346099"/>
    <n v="21152.295278288198"/>
    <n v="1621.1686987867399"/>
    <n v="35.429489482303801"/>
    <n v="0"/>
    <n v="14442.328524233701"/>
    <n v="304.409264826281"/>
    <n v="0"/>
    <n v="364.85812148743003"/>
    <n v="5547"/>
    <n v="44978.153055555602"/>
  </r>
  <r>
    <s v="Current"/>
    <n v="1"/>
    <x v="0"/>
    <n v="1"/>
    <s v="ExpRange"/>
    <s v="SetMonthly"/>
    <x v="0"/>
    <s v="1000"/>
    <s v="false"/>
    <s v="ExpRangeReturnTypeSetMonthlySystemTypeBPatchNum1000PatchTypefalse"/>
    <n v="34699"/>
    <x v="19"/>
    <s v="False"/>
    <n v="1000"/>
    <n v="138.02918480431001"/>
    <n v="25.495361025033301"/>
    <n v="166.12026640008"/>
    <n v="4.1636033426028401E-7"/>
    <n v="179.75633974492399"/>
    <n v="176.437959686997"/>
    <n v="356.194299848291"/>
    <n v="226746.37335947101"/>
    <n v="21037.675416222301"/>
    <n v="1477.7150206011599"/>
    <n v="35.7058000051926"/>
    <n v="0"/>
    <n v="11955.3779335007"/>
    <n v="271.41201913899198"/>
    <n v="0"/>
    <n v="327.77744828952802"/>
    <n v="5547"/>
    <n v="44978.162743055596"/>
  </r>
  <r>
    <s v="Current"/>
    <n v="1"/>
    <x v="0"/>
    <n v="1"/>
    <s v="ExpRange"/>
    <s v="SetMonthly"/>
    <x v="0"/>
    <s v="1000"/>
    <s v="false"/>
    <s v="ExpRangeReturnTypeSetMonthlySystemTypeBPatchNum1000PatchTypefalse"/>
    <n v="35064"/>
    <x v="20"/>
    <s v="False"/>
    <n v="1000"/>
    <n v="118.77090198901899"/>
    <n v="21.882933192359399"/>
    <n v="156.03581471141999"/>
    <n v="4.7371262663279502E-4"/>
    <n v="163.049327651585"/>
    <n v="139.42643149120499"/>
    <n v="302.47623285542602"/>
    <n v="226286.129583837"/>
    <n v="20943.981231425401"/>
    <n v="1569.05603734478"/>
    <n v="35.745951445840703"/>
    <n v="0"/>
    <n v="13152.2812456969"/>
    <n v="276.39654679791198"/>
    <n v="0"/>
    <n v="357.580081634706"/>
    <n v="5547"/>
    <n v="44978.172488425902"/>
  </r>
  <r>
    <s v="Current"/>
    <n v="1"/>
    <x v="0"/>
    <n v="1"/>
    <s v="ExpRange"/>
    <s v="SetMonthly"/>
    <x v="0"/>
    <s v="1000"/>
    <s v="false"/>
    <s v="ExpRangeReturnTypeSetMonthlySystemTypeBPatchNum1000PatchTypefalse"/>
    <n v="35430"/>
    <x v="21"/>
    <s v="False"/>
    <n v="1000"/>
    <n v="107.866254942834"/>
    <n v="19.7900983830115"/>
    <n v="114.40412918946799"/>
    <n v="9.5813696285441202E-6"/>
    <n v="150.17897543377899"/>
    <n v="134.66334801472701"/>
    <n v="284.842333029874"/>
    <n v="225927.34358714899"/>
    <n v="20892.902029020701"/>
    <n v="1627.9869404946501"/>
    <n v="33.9006617690995"/>
    <n v="0"/>
    <n v="14671.359230280201"/>
    <n v="289.47745510684098"/>
    <n v="0"/>
    <n v="358.93975372535601"/>
    <n v="5571"/>
    <n v="44978.182233796302"/>
  </r>
  <r>
    <s v="Current"/>
    <n v="1"/>
    <x v="0"/>
    <n v="1"/>
    <s v="ExpRange"/>
    <s v="SetMonthly"/>
    <x v="0"/>
    <s v="1000"/>
    <s v="false"/>
    <s v="ExpRangeReturnTypeSetMonthlySystemTypeBPatchNum1000PatchTypefalse"/>
    <n v="35795"/>
    <x v="22"/>
    <s v="False"/>
    <n v="1000"/>
    <n v="94.959576103602799"/>
    <n v="17.824370068122001"/>
    <n v="30.8210329120861"/>
    <n v="2.6205134366238501E-6"/>
    <n v="159.062721246916"/>
    <n v="199.81596660855001"/>
    <n v="358.878690476001"/>
    <n v="225542.82464854"/>
    <n v="20933.001322597"/>
    <n v="1635.81955439442"/>
    <n v="33.731507518856603"/>
    <n v="0"/>
    <n v="14669.202599538499"/>
    <n v="294.33003618879201"/>
    <n v="0"/>
    <n v="359.47586870797699"/>
    <n v="5547"/>
    <n v="44978.191944444399"/>
  </r>
  <r>
    <s v="Current"/>
    <n v="1"/>
    <x v="0"/>
    <n v="1"/>
    <s v="ExpRange"/>
    <s v="SetMonthly"/>
    <x v="0"/>
    <s v="1000"/>
    <s v="false"/>
    <s v="ExpRangeReturnTypeSetMonthlySystemTypeBPatchNum1000PatchTypefalse"/>
    <n v="36160"/>
    <x v="23"/>
    <s v="False"/>
    <n v="1000"/>
    <n v="112.177664362976"/>
    <n v="20.906392889735201"/>
    <n v="117.868801839092"/>
    <n v="3.6063217024247801E-6"/>
    <n v="155.941055371738"/>
    <n v="215.24763452700699"/>
    <n v="371.18869350508902"/>
    <n v="224942.170745971"/>
    <n v="20890.3519502813"/>
    <n v="1565.73565916453"/>
    <n v="34.789594192622801"/>
    <n v="0"/>
    <n v="13026.183728830099"/>
    <n v="272.93939641780003"/>
    <n v="0"/>
    <n v="343.85517736300898"/>
    <n v="5547"/>
    <n v="44978.2016435185"/>
  </r>
  <r>
    <s v="Current"/>
    <n v="1"/>
    <x v="0"/>
    <n v="1"/>
    <s v="ExpRange"/>
    <s v="SetMonthly"/>
    <x v="0"/>
    <s v="1000"/>
    <s v="false"/>
    <s v="ExpRangeReturnTypeSetMonthlySystemTypeBPatchNum1000PatchTypefalse"/>
    <n v="36525"/>
    <x v="24"/>
    <s v="False"/>
    <n v="1000"/>
    <n v="85.279561268065095"/>
    <n v="16.087761684761201"/>
    <n v="59.010737887071798"/>
    <n v="2.6756236577035999E-5"/>
    <n v="165.60166736043101"/>
    <n v="268.64275637207299"/>
    <n v="434.24445048873798"/>
    <n v="224352.46485680901"/>
    <n v="20895.682225128301"/>
    <n v="1594.62800367822"/>
    <n v="37.233211627259102"/>
    <n v="0"/>
    <n v="13740.1226949386"/>
    <n v="307.00868228987798"/>
    <n v="0"/>
    <n v="375.773723602698"/>
    <n v="5547"/>
    <n v="44978.2113425926"/>
  </r>
  <r>
    <s v="Current"/>
    <n v="1"/>
    <x v="0"/>
    <n v="1"/>
    <s v="ExpRange"/>
    <s v="SetMonthly"/>
    <x v="0"/>
    <s v="1000"/>
    <s v="false"/>
    <s v="ExpRangeReturnTypeSetMonthlySystemTypeBPatchNum1000PatchTypefalse"/>
    <n v="36891"/>
    <x v="25"/>
    <s v="False"/>
    <n v="1000"/>
    <n v="115.50876146657301"/>
    <n v="21.6399069661121"/>
    <n v="95.110911485973006"/>
    <n v="2.8107124976947801E-8"/>
    <n v="176.999664773506"/>
    <n v="264.56665804657302"/>
    <n v="441.56632284819102"/>
    <n v="223951.85576902801"/>
    <n v="20867.24699535"/>
    <n v="1544.13207046342"/>
    <n v="34.870300484622099"/>
    <n v="0"/>
    <n v="13137.8373676294"/>
    <n v="284.788680557867"/>
    <n v="0"/>
    <n v="343.27557525938198"/>
    <n v="5571"/>
    <n v="44978.221145833297"/>
  </r>
  <r>
    <s v="Current"/>
    <n v="1"/>
    <x v="0"/>
    <n v="1"/>
    <s v="ExpRange"/>
    <s v="SetMonthly"/>
    <x v="0"/>
    <s v="1000"/>
    <s v="false"/>
    <s v="ExpRangeReturnTypeSetMonthlySystemTypeBPatchNum1000PatchTypefalse"/>
    <n v="37256"/>
    <x v="26"/>
    <s v="False"/>
    <n v="1000"/>
    <n v="156.49113085834"/>
    <n v="28.671911185890501"/>
    <n v="84.931713192401602"/>
    <n v="2.6973050209200901E-4"/>
    <n v="154.32509490131801"/>
    <n v="241.391678429683"/>
    <n v="395.71704306148899"/>
    <n v="223574.65338927999"/>
    <n v="20788.6101527299"/>
    <n v="1619.24525158252"/>
    <n v="34.623492033808297"/>
    <n v="0"/>
    <n v="14462.2011046589"/>
    <n v="296.62805229284999"/>
    <n v="0"/>
    <n v="368.01337781847599"/>
    <n v="5547"/>
    <n v="44978.230891203697"/>
  </r>
  <r>
    <s v="Current"/>
    <n v="1"/>
    <x v="0"/>
    <n v="1"/>
    <s v="ExpRange"/>
    <s v="SetMonthly"/>
    <x v="0"/>
    <s v="1000"/>
    <s v="false"/>
    <s v="ExpRangeReturnTypeSetMonthlySystemTypeBPatchNum1000PatchTypefalse"/>
    <n v="37621"/>
    <x v="27"/>
    <s v="False"/>
    <n v="1000"/>
    <n v="92.723464300416197"/>
    <n v="17.483754944763"/>
    <n v="64.397228762549105"/>
    <n v="2.2040695891691799E-4"/>
    <n v="141.900001633778"/>
    <n v="282.58319360242899"/>
    <n v="424.48341564314597"/>
    <n v="223260.49132590901"/>
    <n v="20789.279646841798"/>
    <n v="1654.29348238187"/>
    <n v="33.448119756427403"/>
    <n v="0"/>
    <n v="14986.3623141395"/>
    <n v="296.15716859558802"/>
    <n v="0"/>
    <n v="369.06662111356201"/>
    <n v="5547"/>
    <n v="44978.2406134259"/>
  </r>
  <r>
    <s v="Current"/>
    <n v="1"/>
    <x v="0"/>
    <n v="1"/>
    <s v="ExpRange"/>
    <s v="SetMonthly"/>
    <x v="0"/>
    <s v="1000"/>
    <s v="false"/>
    <s v="ExpRangeReturnTypeSetMonthlySystemTypeBPatchNum1000PatchTypefalse"/>
    <n v="37986"/>
    <x v="28"/>
    <s v="False"/>
    <n v="1000"/>
    <n v="122.82409996681299"/>
    <n v="22.595786138447998"/>
    <n v="75.960605664228694"/>
    <n v="1.3832819813528301E-4"/>
    <n v="149.91604787658301"/>
    <n v="266.47650962750902"/>
    <n v="416.39269583229901"/>
    <n v="222916.44121060299"/>
    <n v="20751.5234619933"/>
    <n v="1641.00335969142"/>
    <n v="33.703980943846901"/>
    <n v="0"/>
    <n v="15053.147067600399"/>
    <n v="300.65119883701999"/>
    <n v="0"/>
    <n v="368.410254996003"/>
    <n v="5547"/>
    <n v="44978.250335648103"/>
  </r>
  <r>
    <s v="Current"/>
    <n v="1"/>
    <x v="0"/>
    <n v="1"/>
    <s v="ExpRange"/>
    <s v="SetMonthly"/>
    <x v="0"/>
    <s v="1000"/>
    <s v="false"/>
    <s v="ExpRangeReturnTypeSetMonthlySystemTypeBPatchNum1000PatchTypefalse"/>
    <n v="38352"/>
    <x v="29"/>
    <s v="False"/>
    <n v="1000"/>
    <n v="122.84297539919"/>
    <n v="22.543630124602402"/>
    <n v="121.958178471639"/>
    <n v="4.8353717495705301E-5"/>
    <n v="153.34140234189101"/>
    <n v="207.10253567658401"/>
    <n v="360.44398637218802"/>
    <n v="222704.83228670899"/>
    <n v="20676.008150881"/>
    <n v="1631.9070580651501"/>
    <n v="32.743139712705997"/>
    <n v="0"/>
    <n v="14832.7858633098"/>
    <n v="288.882383963216"/>
    <n v="0"/>
    <n v="355.10835722985598"/>
    <n v="5571"/>
    <n v="44978.260081018503"/>
  </r>
  <r>
    <s v="Current"/>
    <n v="1"/>
    <x v="0"/>
    <n v="1"/>
    <s v="ExpRange"/>
    <s v="SetMonthly"/>
    <x v="0"/>
    <s v="1000"/>
    <s v="false"/>
    <s v="ExpRangeReturnTypeSetMonthlySystemTypeBPatchNum1000PatchTypefalse"/>
    <n v="38717"/>
    <x v="30"/>
    <s v="False"/>
    <n v="1000"/>
    <n v="112.366518610732"/>
    <n v="20.884326419234899"/>
    <n v="116.87575782690701"/>
    <n v="3.22253452907597E-4"/>
    <n v="152.12564868972001"/>
    <n v="192.877269271731"/>
    <n v="345.00324021489899"/>
    <n v="222180.002332326"/>
    <n v="20614.910693080099"/>
    <n v="1584.2724417730999"/>
    <n v="36.137687111749301"/>
    <n v="0"/>
    <n v="13600.8708409921"/>
    <n v="293.93075387025198"/>
    <n v="0"/>
    <n v="359.72010554335702"/>
    <n v="5547"/>
    <n v="44978.269791666702"/>
  </r>
  <r>
    <s v="Current"/>
    <n v="1"/>
    <x v="0"/>
    <n v="1"/>
    <s v="ExpRange"/>
    <s v="SetMonthly"/>
    <x v="0"/>
    <s v="1000"/>
    <s v="false"/>
    <s v="ExpRangeReturnTypeSetMonthlySystemTypeBPatchNum1000PatchTypefalse"/>
    <n v="39082"/>
    <x v="31"/>
    <s v="False"/>
    <n v="1000"/>
    <n v="102.377231865505"/>
    <n v="19.014640724736498"/>
    <n v="81.421139499112002"/>
    <n v="1.50076422021145E-6"/>
    <n v="161.58641494220899"/>
    <n v="196.52057435429899"/>
    <n v="358.10699079726601"/>
    <n v="221902.50878255899"/>
    <n v="20600.023595324001"/>
    <n v="1616.2519642740499"/>
    <n v="34.067523110739103"/>
    <n v="0"/>
    <n v="14412.9821338972"/>
    <n v="289.80762489093098"/>
    <n v="0"/>
    <n v="353.99428630569201"/>
    <n v="5547"/>
    <n v="44978.279490740701"/>
  </r>
  <r>
    <s v="Current"/>
    <n v="1"/>
    <x v="0"/>
    <n v="1"/>
    <s v="ExpRange"/>
    <s v="SetMonthly"/>
    <x v="0"/>
    <s v="1000"/>
    <s v="false"/>
    <s v="ExpRangeReturnTypeSetMonthlySystemTypeBPatchNum1000PatchTypefalse"/>
    <n v="39447"/>
    <x v="32"/>
    <s v="False"/>
    <n v="1000"/>
    <n v="81.359116819084704"/>
    <n v="15.385888415075501"/>
    <n v="59.183939416484399"/>
    <n v="4.8398929789049799E-8"/>
    <n v="156.90413288213901"/>
    <n v="258.90337049341701"/>
    <n v="415.80750342395299"/>
    <n v="221516.99367921101"/>
    <n v="20624.210557749098"/>
    <n v="1607.3336026352899"/>
    <n v="34.676275015549002"/>
    <n v="0"/>
    <n v="14375.182219275201"/>
    <n v="300.39273276266698"/>
    <n v="0"/>
    <n v="365.88641480863998"/>
    <n v="5547"/>
    <n v="44978.289178240702"/>
  </r>
  <r>
    <s v="Current"/>
    <n v="1"/>
    <x v="0"/>
    <n v="1"/>
    <s v="ExpRange"/>
    <s v="SetMonthly"/>
    <x v="0"/>
    <s v="1000"/>
    <s v="false"/>
    <s v="ExpRangeReturnTypeSetMonthlySystemTypeBPatchNum1000PatchTypefalse"/>
    <n v="39813"/>
    <x v="33"/>
    <s v="False"/>
    <n v="1000"/>
    <n v="136.65029929031101"/>
    <n v="25.182849450196201"/>
    <n v="211.08751100376301"/>
    <n v="8.0733637117130298E-7"/>
    <n v="193.94740365714401"/>
    <n v="179.84304827583901"/>
    <n v="373.790452740327"/>
    <n v="220874.52853615"/>
    <n v="20522.349219674299"/>
    <n v="1395.00875793623"/>
    <n v="32.012546037114603"/>
    <n v="0"/>
    <n v="9378.1494895065298"/>
    <n v="206.15291615094401"/>
    <n v="0"/>
    <n v="275.62166648164202"/>
    <n v="5571"/>
    <n v="44978.298900463"/>
  </r>
  <r>
    <s v="Current"/>
    <n v="1"/>
    <x v="0"/>
    <n v="1"/>
    <s v="ExpRange"/>
    <s v="SetMonthly"/>
    <x v="0"/>
    <s v="1000"/>
    <s v="false"/>
    <s v="ExpRangeReturnTypeSetMonthlySystemTypeBPatchNum1000PatchTypefalse"/>
    <n v="40178"/>
    <x v="34"/>
    <s v="False"/>
    <n v="1000"/>
    <n v="102.367787754345"/>
    <n v="19.1661494652407"/>
    <n v="102.926927725854"/>
    <n v="6.89984455229162E-5"/>
    <n v="173.93586923684899"/>
    <n v="195.30407523782199"/>
    <n v="369.24001347311798"/>
    <n v="220637.058597998"/>
    <n v="20494.5543800749"/>
    <n v="1575.2647993554799"/>
    <n v="34.767178388873504"/>
    <n v="0"/>
    <n v="13715.870798055201"/>
    <n v="284.43358656388398"/>
    <n v="0"/>
    <n v="344.09714355485602"/>
    <n v="5547"/>
    <n v="44978.308657407397"/>
  </r>
  <r>
    <s v="Current"/>
    <n v="1"/>
    <x v="0"/>
    <n v="1"/>
    <s v="ExpRange"/>
    <s v="SetMonthly"/>
    <x v="0"/>
    <s v="1000"/>
    <s v="false"/>
    <s v="ExpRangeReturnTypeSetMonthlySystemTypeBPatchNum1000PatchTypefalse"/>
    <n v="40543"/>
    <x v="35"/>
    <s v="False"/>
    <n v="1000"/>
    <n v="111.098225084991"/>
    <n v="20.5870975682435"/>
    <n v="133.36190045641001"/>
    <n v="8.0914294541765198E-7"/>
    <n v="197.04802943192999"/>
    <n v="214.37187053157999"/>
    <n v="411.41990077266399"/>
    <n v="220127.158076019"/>
    <n v="20496.0428089013"/>
    <n v="1398.75441884825"/>
    <n v="33.179396642833296"/>
    <n v="0"/>
    <n v="10681.0844284992"/>
    <n v="234.351219963896"/>
    <n v="0"/>
    <n v="275.520836637488"/>
    <n v="5547"/>
    <n v="44978.318310185197"/>
  </r>
  <r>
    <s v="Current"/>
    <n v="1"/>
    <x v="0"/>
    <n v="1"/>
    <s v="ExpRange"/>
    <s v="SetMonthly"/>
    <x v="0"/>
    <s v="1000"/>
    <s v="false"/>
    <s v="ExpRangeReturnTypeSetMonthlySystemTypeBPatchNum1000PatchTypefalse"/>
    <n v="40908"/>
    <x v="36"/>
    <s v="False"/>
    <n v="1000"/>
    <n v="130.55262061193599"/>
    <n v="24.045760210990601"/>
    <n v="109.673200085028"/>
    <n v="5.40456052557187E-3"/>
    <n v="162.87670772488599"/>
    <n v="185.183097370138"/>
    <n v="348.06520965554802"/>
    <n v="219955.17969355299"/>
    <n v="20411.6135513966"/>
    <n v="1635.1022515183899"/>
    <n v="35.542206351519702"/>
    <n v="0"/>
    <n v="13801.385276229101"/>
    <n v="286.94594617411298"/>
    <n v="0"/>
    <n v="378.89801509847001"/>
    <n v="5547"/>
    <n v="44978.328009259298"/>
  </r>
  <r>
    <s v="Current"/>
    <n v="1"/>
    <x v="0"/>
    <n v="1"/>
    <s v="ExpRange"/>
    <s v="SetMonthly"/>
    <x v="0"/>
    <s v="1000"/>
    <s v="false"/>
    <s v="ExpRangeReturnTypeSetMonthlySystemTypeBPatchNum1000PatchTypefalse"/>
    <n v="41274"/>
    <x v="37"/>
    <s v="False"/>
    <n v="1000"/>
    <n v="92.394572199789096"/>
    <n v="17.2679184158015"/>
    <n v="86.270850891399405"/>
    <n v="9.3171023045112093E-9"/>
    <n v="148.825050101865"/>
    <n v="215.724359510217"/>
    <n v="364.54940962140398"/>
    <n v="219770.89802821001"/>
    <n v="20415.023986367702"/>
    <n v="1619.56212707804"/>
    <n v="31.421021799327502"/>
    <n v="0"/>
    <n v="14599.9258392293"/>
    <n v="276.33850559859599"/>
    <n v="0"/>
    <n v="344.63488148553398"/>
    <n v="5571"/>
    <n v="44978.337766203702"/>
  </r>
  <r>
    <s v="Current"/>
    <n v="1"/>
    <x v="0"/>
    <n v="1"/>
    <s v="ExpRange"/>
    <s v="SetMonthly"/>
    <x v="0"/>
    <s v="1000"/>
    <s v="false"/>
    <s v="ExpRangeReturnTypeSetMonthlySystemTypeBPatchNum1000PatchTypefalse"/>
    <n v="41639"/>
    <x v="38"/>
    <s v="False"/>
    <n v="1000"/>
    <n v="137.182917899324"/>
    <n v="25.4306934858242"/>
    <n v="117.79146300415201"/>
    <n v="4.3188928415233298E-7"/>
    <n v="176.298924352222"/>
    <n v="217.19731565967399"/>
    <n v="393.496240443766"/>
    <n v="219133.58230928599"/>
    <n v="20383.949681957602"/>
    <n v="1455.0329024186899"/>
    <n v="33.030327217051898"/>
    <n v="0"/>
    <n v="10532.328857517899"/>
    <n v="231.35978389682299"/>
    <n v="0"/>
    <n v="298.83382028435102"/>
    <n v="5547"/>
    <n v="44978.347534722197"/>
  </r>
  <r>
    <s v="Current"/>
    <n v="1"/>
    <x v="0"/>
    <n v="1"/>
    <s v="ExpRange"/>
    <s v="SetMonthly"/>
    <x v="0"/>
    <s v="1000"/>
    <s v="false"/>
    <s v="ExpRangeReturnTypeSetMonthlySystemTypeBPatchNum1000PatchTypefalse"/>
    <n v="42004"/>
    <x v="39"/>
    <s v="False"/>
    <n v="1000"/>
    <n v="112.451882234048"/>
    <n v="21.2678740418127"/>
    <n v="90.123051499284799"/>
    <n v="3.0829509913091402E-4"/>
    <n v="198.66136640883801"/>
    <n v="244.72928991186799"/>
    <n v="443.39096461579697"/>
    <n v="218732.474561871"/>
    <n v="20393.929092285402"/>
    <n v="1470.2646131096101"/>
    <n v="33.554407081251703"/>
    <n v="0"/>
    <n v="11181.567264323199"/>
    <n v="250.40849610647501"/>
    <n v="0"/>
    <n v="308.092722774268"/>
    <n v="5547"/>
    <n v="44978.357222222199"/>
  </r>
  <r>
    <s v="Current"/>
    <n v="1"/>
    <x v="0"/>
    <n v="1"/>
    <s v="ExpRange"/>
    <s v="SetMonthly"/>
    <x v="0"/>
    <s v="1000"/>
    <s v="false"/>
    <s v="ExpRangeReturnTypeSetMonthlySystemTypeBPatchNum1000PatchTypefalse"/>
    <n v="42369"/>
    <x v="40"/>
    <s v="False"/>
    <n v="1000"/>
    <n v="135.01100708441601"/>
    <n v="25.0050568738157"/>
    <n v="124.310009416376"/>
    <n v="1.14278628404364E-7"/>
    <n v="183.47579358521301"/>
    <n v="229.41558274172399"/>
    <n v="412.89137644120598"/>
    <n v="218407.422025757"/>
    <n v="20331.909081203099"/>
    <n v="1544.0676296311401"/>
    <n v="34.809434528862901"/>
    <n v="0"/>
    <n v="12643.4397844914"/>
    <n v="269.59311755255601"/>
    <n v="0"/>
    <n v="327.00161609506102"/>
    <n v="5547"/>
    <n v="44978.3669212963"/>
  </r>
  <r>
    <s v="Current"/>
    <n v="1"/>
    <x v="0"/>
    <n v="1"/>
    <s v="ExpRange"/>
    <s v="SetMonthly"/>
    <x v="0"/>
    <s v="1000"/>
    <s v="false"/>
    <s v="ExpRangeReturnTypeSetMonthlySystemTypeBPatchNum1000PatchTypefalse"/>
    <n v="42735"/>
    <x v="41"/>
    <s v="False"/>
    <n v="1000"/>
    <n v="133.19203339986501"/>
    <n v="24.6122708606771"/>
    <n v="144.20830395604801"/>
    <n v="6.9147381216343503E-6"/>
    <n v="163.05788745790201"/>
    <n v="215.04546565390601"/>
    <n v="378.10336002656697"/>
    <n v="217970.27195057299"/>
    <n v="20259.037127247699"/>
    <n v="1468.7439808752199"/>
    <n v="36.387636483827698"/>
    <n v="0"/>
    <n v="10870.807940210099"/>
    <n v="248.952612478883"/>
    <n v="0"/>
    <n v="325.24083352164001"/>
    <n v="5571"/>
    <n v="44978.376631944397"/>
  </r>
  <r>
    <s v="Current"/>
    <n v="1"/>
    <x v="0"/>
    <n v="1"/>
    <s v="ExpRange"/>
    <s v="SetMonthly"/>
    <x v="0"/>
    <s v="1000"/>
    <s v="false"/>
    <s v="ExpRangeReturnTypeSetMonthlySystemTypeBPatchNum1000PatchTypefalse"/>
    <n v="43100"/>
    <x v="42"/>
    <s v="False"/>
    <n v="1000"/>
    <n v="139.776161025747"/>
    <n v="25.173448174178599"/>
    <n v="166.473052001204"/>
    <n v="8.6576646826583598E-9"/>
    <n v="187.498463857102"/>
    <n v="141.62357549812799"/>
    <n v="329.1220393639"/>
    <n v="217723.89836075099"/>
    <n v="20190.769123302802"/>
    <n v="1487.27775921645"/>
    <n v="31.149423756414301"/>
    <n v="0"/>
    <n v="12079.163148420799"/>
    <n v="245.69866213887499"/>
    <n v="0"/>
    <n v="289.99646768952999"/>
    <n v="5547"/>
    <n v="44978.386365740698"/>
  </r>
  <r>
    <s v="Current"/>
    <n v="1"/>
    <x v="0"/>
    <n v="1"/>
    <s v="ExpRange"/>
    <s v="SetMonthly"/>
    <x v="0"/>
    <s v="1000"/>
    <s v="false"/>
    <s v="ExpRangeReturnTypeSetMonthlySystemTypeBPatchNum1000PatchTypefalse"/>
    <n v="43465"/>
    <x v="43"/>
    <s v="False"/>
    <n v="1000"/>
    <n v="117.573588402564"/>
    <n v="21.708758713768201"/>
    <n v="83.674852288314597"/>
    <n v="4.0411088762171104E-6"/>
    <n v="137.35255557548899"/>
    <n v="180.21649160553801"/>
    <n v="317.56905122212601"/>
    <n v="217401.004717681"/>
    <n v="20151.2472648111"/>
    <n v="1592.19290398665"/>
    <n v="34.790108810009301"/>
    <n v="0"/>
    <n v="13203.096447394601"/>
    <n v="277.803009165025"/>
    <n v="0"/>
    <n v="367.33370652629901"/>
    <n v="5547"/>
    <n v="44978.396111111098"/>
  </r>
  <r>
    <s v="Current"/>
    <n v="1"/>
    <x v="0"/>
    <n v="1"/>
    <s v="ExpRange"/>
    <s v="SetMonthly"/>
    <x v="0"/>
    <s v="1000"/>
    <s v="false"/>
    <s v="ExpRangeReturnTypeSetMonthlySystemTypeBPatchNum1000PatchTypefalse"/>
    <n v="43830"/>
    <x v="44"/>
    <s v="False"/>
    <n v="1000"/>
    <n v="94.015809243514695"/>
    <n v="17.504979757470199"/>
    <n v="63.273064238813703"/>
    <n v="2.7437379364435902E-7"/>
    <n v="131.51897489768399"/>
    <n v="219.84568025892699"/>
    <n v="351.36465543098802"/>
    <n v="217170.05418185299"/>
    <n v="20161.726746128501"/>
    <n v="1643.6087337516201"/>
    <n v="33.504890375548598"/>
    <n v="0"/>
    <n v="14517.008303136799"/>
    <n v="291.66147338432103"/>
    <n v="0"/>
    <n v="361.28961884038"/>
    <n v="5547"/>
    <n v="44978.405868055597"/>
  </r>
  <r>
    <s v="Current"/>
    <n v="1"/>
    <x v="0"/>
    <n v="1"/>
    <s v="ExpRange"/>
    <s v="SetMonthly"/>
    <x v="0"/>
    <s v="1000"/>
    <s v="false"/>
    <s v="ExpRangeReturnTypeSetMonthlySystemTypeBPatchNum1000PatchTypefalse"/>
    <n v="44196"/>
    <x v="45"/>
    <s v="False"/>
    <n v="1000"/>
    <n v="87.094288109210595"/>
    <n v="16.6255637056532"/>
    <n v="38.110694974714598"/>
    <n v="1.99418956418921E-5"/>
    <n v="168.49810125510601"/>
    <n v="277.18142930626198"/>
    <n v="445.67955050327203"/>
    <n v="216703.36277965401"/>
    <n v="20211.223648842399"/>
    <n v="1507.85025979701"/>
    <n v="34.707098574672699"/>
    <n v="0"/>
    <n v="12314.269912752499"/>
    <n v="282.354596431007"/>
    <n v="0"/>
    <n v="345.364752262156"/>
    <n v="5571"/>
    <n v="44978.415613425903"/>
  </r>
  <r>
    <s v="Current"/>
    <n v="1"/>
    <x v="0"/>
    <n v="1"/>
    <s v="ExpRange"/>
    <s v="SetMonthly"/>
    <x v="0"/>
    <s v="1000"/>
    <s v="false"/>
    <s v="ExpRangeReturnTypeSetMonthlySystemTypeBPatchNum1000PatchTypefalse"/>
    <n v="44561"/>
    <x v="46"/>
    <s v="False"/>
    <n v="1000"/>
    <n v="143.169260412044"/>
    <n v="26.5189092077201"/>
    <n v="114.779577133979"/>
    <n v="8.3128739598166304E-4"/>
    <n v="150.60436081049099"/>
    <n v="236.620123399508"/>
    <n v="387.22531549740398"/>
    <n v="216385.62382676301"/>
    <n v="20127.973816119698"/>
    <n v="1570.25753460737"/>
    <n v="35.659776047936703"/>
    <n v="0"/>
    <n v="13029.575601022399"/>
    <n v="282.27911850403802"/>
    <n v="0"/>
    <n v="355.92835193500503"/>
    <n v="5547"/>
    <n v="44978.425324074102"/>
  </r>
  <r>
    <s v="Current"/>
    <n v="1"/>
    <x v="1"/>
    <n v="2"/>
    <s v="ExpRange"/>
    <s v="SetMonthly"/>
    <x v="1"/>
    <s v="1000"/>
    <s v="false"/>
    <s v="ExpRangeReturnTypeSetMonthlySystemTypeAPatchNum1000PatchTypefalse"/>
    <n v="27759"/>
    <x v="0"/>
    <s v="False"/>
    <n v="1000"/>
    <n v="281.92411304720298"/>
    <n v="52.121246964570602"/>
    <n v="235.02576858652799"/>
    <n v="3.6791068057366501E-9"/>
    <n v="146.47549833021799"/>
    <n v="161.98211975625901"/>
    <n v="308.45761809012799"/>
    <n v="238186.98814966399"/>
    <n v="22028.548956013201"/>
    <n v="1504.5978595643801"/>
    <n v="31.7819596288257"/>
    <n v="0"/>
    <n v="44658.827348913102"/>
    <n v="900.70554488351195"/>
    <n v="0"/>
    <n v="1146.3880428349801"/>
    <n v="21462"/>
    <n v="44978.477847222202"/>
  </r>
  <r>
    <s v="Current"/>
    <n v="1"/>
    <x v="1"/>
    <n v="2"/>
    <s v="ExpRange"/>
    <s v="SetMonthly"/>
    <x v="1"/>
    <s v="1000"/>
    <s v="false"/>
    <s v="ExpRangeReturnTypeSetMonthlySystemTypeAPatchNum1000PatchTypefalse"/>
    <n v="28125"/>
    <x v="1"/>
    <s v="False"/>
    <n v="1000"/>
    <n v="93.769922014716698"/>
    <n v="16.992823949424899"/>
    <n v="119.003927089412"/>
    <n v="2.3772653228533401E-5"/>
    <n v="159.72925054524001"/>
    <n v="125.612396764167"/>
    <n v="285.34167108205997"/>
    <n v="237415.67981358201"/>
    <n v="21936.085795908399"/>
    <n v="1473.1536391718801"/>
    <n v="27.511028364656699"/>
    <n v="0"/>
    <n v="10231.110482034601"/>
    <n v="184.40288703002801"/>
    <n v="0"/>
    <n v="251.955891265849"/>
    <n v="5571"/>
    <n v="44978.487685185202"/>
  </r>
  <r>
    <s v="Current"/>
    <n v="1"/>
    <x v="1"/>
    <n v="2"/>
    <s v="ExpRange"/>
    <s v="SetMonthly"/>
    <x v="1"/>
    <s v="1000"/>
    <s v="false"/>
    <s v="ExpRangeReturnTypeSetMonthlySystemTypeAPatchNum1000PatchTypefalse"/>
    <n v="28490"/>
    <x v="2"/>
    <s v="False"/>
    <n v="1000"/>
    <n v="83.591336239682803"/>
    <n v="15.303200289045"/>
    <n v="90.858412250196807"/>
    <n v="2.8113024174422099E-8"/>
    <n v="177.021877305635"/>
    <n v="137.415321698111"/>
    <n v="314.43719903185001"/>
    <n v="236549.22769638599"/>
    <n v="21884.826899916901"/>
    <n v="1405.1843324168799"/>
    <n v="29.127770179987898"/>
    <n v="0"/>
    <n v="9720.1873311744494"/>
    <n v="187.83473111804099"/>
    <n v="0"/>
    <n v="241.34876872883601"/>
    <n v="5547"/>
    <n v="44978.497499999998"/>
  </r>
  <r>
    <s v="Current"/>
    <n v="1"/>
    <x v="1"/>
    <n v="2"/>
    <s v="ExpRange"/>
    <s v="SetMonthly"/>
    <x v="1"/>
    <s v="1000"/>
    <s v="false"/>
    <s v="ExpRangeReturnTypeSetMonthlySystemTypeAPatchNum1000PatchTypefalse"/>
    <n v="28855"/>
    <x v="3"/>
    <s v="False"/>
    <n v="1000"/>
    <n v="90.2503791635813"/>
    <n v="16.833772662675599"/>
    <n v="79.209630289327393"/>
    <n v="1.58461102063946E-9"/>
    <n v="183.61636594270001"/>
    <n v="180.81033556966599"/>
    <n v="364.426701513951"/>
    <n v="235511.382677983"/>
    <n v="21838.3474885289"/>
    <n v="1411.4817275273799"/>
    <n v="31.105551995528302"/>
    <n v="0"/>
    <n v="9031.8448688549706"/>
    <n v="183.712884887201"/>
    <n v="0"/>
    <n v="248.766724983719"/>
    <n v="5547"/>
    <n v="44978.007349537002"/>
  </r>
  <r>
    <s v="Current"/>
    <n v="1"/>
    <x v="1"/>
    <n v="2"/>
    <s v="ExpRange"/>
    <s v="SetMonthly"/>
    <x v="1"/>
    <s v="1000"/>
    <s v="false"/>
    <s v="ExpRangeReturnTypeSetMonthlySystemTypeAPatchNum1000PatchTypefalse"/>
    <n v="29220"/>
    <x v="4"/>
    <s v="False"/>
    <n v="1000"/>
    <n v="135.84112993668299"/>
    <n v="24.330612086976998"/>
    <n v="120.803273065265"/>
    <n v="7.0583202541114302E-8"/>
    <n v="165.21176512122801"/>
    <n v="142.65930621926699"/>
    <n v="307.87107141108299"/>
    <n v="234730.29727851201"/>
    <n v="21712.715062023501"/>
    <n v="1435.82745646426"/>
    <n v="26.7218567295211"/>
    <n v="0"/>
    <n v="9959.0239923231402"/>
    <n v="183.08001315176401"/>
    <n v="0"/>
    <n v="242.3808427841"/>
    <n v="5547"/>
    <n v="44978.0171990741"/>
  </r>
  <r>
    <s v="Current"/>
    <n v="1"/>
    <x v="1"/>
    <n v="2"/>
    <s v="ExpRange"/>
    <s v="SetMonthly"/>
    <x v="1"/>
    <s v="1000"/>
    <s v="false"/>
    <s v="ExpRangeReturnTypeSetMonthlySystemTypeAPatchNum1000PatchTypefalse"/>
    <n v="29586"/>
    <x v="5"/>
    <s v="False"/>
    <n v="1000"/>
    <n v="106.33658226636901"/>
    <n v="19.425645609132101"/>
    <n v="74.852432961212401"/>
    <n v="2.3287023531753999E-4"/>
    <n v="148.91609610867999"/>
    <n v="167.30903200706501"/>
    <n v="316.22536098600699"/>
    <n v="234128.69356740799"/>
    <n v="21666.863189944699"/>
    <n v="1446.03491876771"/>
    <n v="25.585754100630002"/>
    <n v="0"/>
    <n v="10358.1761877966"/>
    <n v="177.58792250075399"/>
    <n v="0"/>
    <n v="234.363836192316"/>
    <n v="5571"/>
    <n v="44978.027013888903"/>
  </r>
  <r>
    <s v="Current"/>
    <n v="1"/>
    <x v="1"/>
    <n v="2"/>
    <s v="ExpRange"/>
    <s v="SetMonthly"/>
    <x v="1"/>
    <s v="1000"/>
    <s v="false"/>
    <s v="ExpRangeReturnTypeSetMonthlySystemTypeAPatchNum1000PatchTypefalse"/>
    <n v="29951"/>
    <x v="6"/>
    <s v="False"/>
    <n v="1000"/>
    <n v="93.451718992448804"/>
    <n v="17.136194590062502"/>
    <n v="102.979620523856"/>
    <n v="4.3252211306457797E-5"/>
    <n v="147.008953238906"/>
    <n v="165.67640176945301"/>
    <n v="312.68539826057003"/>
    <n v="233302.89390417299"/>
    <n v="21588.864656291498"/>
    <n v="1456.4792315017"/>
    <n v="28.053176598775899"/>
    <n v="0"/>
    <n v="10133.266816646201"/>
    <n v="187.98529791022901"/>
    <n v="0"/>
    <n v="254.95850995181999"/>
    <n v="5547"/>
    <n v="44978.0368171296"/>
  </r>
  <r>
    <s v="Current"/>
    <n v="1"/>
    <x v="1"/>
    <n v="2"/>
    <s v="ExpRange"/>
    <s v="SetMonthly"/>
    <x v="1"/>
    <s v="1000"/>
    <s v="false"/>
    <s v="ExpRangeReturnTypeSetMonthlySystemTypeAPatchNum1000PatchTypefalse"/>
    <n v="30316"/>
    <x v="7"/>
    <s v="False"/>
    <n v="1000"/>
    <n v="80.316544810894698"/>
    <n v="14.9660740411977"/>
    <n v="32.8069358805623"/>
    <n v="2.3493315604980898E-9"/>
    <n v="157.49979866667201"/>
    <n v="223.52983500616199"/>
    <n v="381.02963367515798"/>
    <n v="232674.49270351601"/>
    <n v="21599.300483543699"/>
    <n v="1462.8583244316401"/>
    <n v="26.450757802528599"/>
    <n v="0"/>
    <n v="10519.0549949171"/>
    <n v="185.75549876812599"/>
    <n v="0"/>
    <n v="244.823391396293"/>
    <n v="5547"/>
    <n v="44978.046701388899"/>
  </r>
  <r>
    <s v="Current"/>
    <n v="1"/>
    <x v="1"/>
    <n v="2"/>
    <s v="ExpRange"/>
    <s v="SetMonthly"/>
    <x v="1"/>
    <s v="1000"/>
    <s v="false"/>
    <s v="ExpRangeReturnTypeSetMonthlySystemTypeAPatchNum1000PatchTypefalse"/>
    <n v="30681"/>
    <x v="8"/>
    <s v="False"/>
    <n v="1000"/>
    <n v="110.961622824644"/>
    <n v="20.320243802888498"/>
    <n v="62.120441867775497"/>
    <n v="1.5881331659261401E-8"/>
    <n v="170.589839027404"/>
    <n v="225.26394781014301"/>
    <n v="395.85378685342801"/>
    <n v="232030.005568455"/>
    <n v="21556.610971082901"/>
    <n v="1412.3176489043899"/>
    <n v="27.634012364640299"/>
    <n v="0"/>
    <n v="9440.6277902570291"/>
    <n v="180.667127354733"/>
    <n v="0"/>
    <n v="236.92977216908301"/>
    <n v="5547"/>
    <n v="44978.056539351899"/>
  </r>
  <r>
    <s v="Current"/>
    <n v="1"/>
    <x v="1"/>
    <n v="2"/>
    <s v="ExpRange"/>
    <s v="SetMonthly"/>
    <x v="1"/>
    <s v="1000"/>
    <s v="false"/>
    <s v="ExpRangeReturnTypeSetMonthlySystemTypeAPatchNum1000PatchTypefalse"/>
    <n v="31047"/>
    <x v="9"/>
    <s v="False"/>
    <n v="1000"/>
    <n v="88.184629373256996"/>
    <n v="16.452782118470001"/>
    <n v="40.517763777325101"/>
    <n v="6.1358839847010098E-9"/>
    <n v="148.71329339399699"/>
    <n v="297.065497242893"/>
    <n v="445.778790643001"/>
    <n v="231358.13698827699"/>
    <n v="21547.2474973834"/>
    <n v="1476.2952960566399"/>
    <n v="26.615952154406902"/>
    <n v="0"/>
    <n v="10802.3834775662"/>
    <n v="190.23774048396001"/>
    <n v="0"/>
    <n v="254.91736195429499"/>
    <n v="5571"/>
    <n v="44978.066377314797"/>
  </r>
  <r>
    <s v="Current"/>
    <n v="1"/>
    <x v="1"/>
    <n v="2"/>
    <s v="ExpRange"/>
    <s v="SetMonthly"/>
    <x v="1"/>
    <s v="1000"/>
    <s v="false"/>
    <s v="ExpRangeReturnTypeSetMonthlySystemTypeAPatchNum1000PatchTypefalse"/>
    <n v="31412"/>
    <x v="10"/>
    <s v="False"/>
    <n v="1000"/>
    <n v="121.99919585017"/>
    <n v="22.1589120714541"/>
    <n v="131.21503386524"/>
    <n v="8.2030199923583303E-5"/>
    <n v="141.124673821448"/>
    <n v="230.58967734458301"/>
    <n v="371.71443319620698"/>
    <n v="230721.33030998"/>
    <n v="21415.6081148046"/>
    <n v="1476.6285707929201"/>
    <n v="25.827845249084199"/>
    <n v="0"/>
    <n v="10772.6159935917"/>
    <n v="185.78858472509299"/>
    <n v="0"/>
    <n v="252.56086565514801"/>
    <n v="5547"/>
    <n v="44978.076134259303"/>
  </r>
  <r>
    <s v="Current"/>
    <n v="1"/>
    <x v="1"/>
    <n v="2"/>
    <s v="ExpRange"/>
    <s v="SetMonthly"/>
    <x v="1"/>
    <s v="1000"/>
    <s v="false"/>
    <s v="ExpRangeReturnTypeSetMonthlySystemTypeAPatchNum1000PatchTypefalse"/>
    <n v="31777"/>
    <x v="11"/>
    <s v="False"/>
    <n v="1000"/>
    <n v="94.489888419809702"/>
    <n v="17.2477255871284"/>
    <n v="117.52983866907"/>
    <n v="4.9203864163849403E-9"/>
    <n v="155.36999737923199"/>
    <n v="201.47134880724701"/>
    <n v="356.84134619142401"/>
    <n v="230071.58585705899"/>
    <n v="21339.8029976291"/>
    <n v="1446.8403636519099"/>
    <n v="26.078834280940001"/>
    <n v="0"/>
    <n v="10451.4153913422"/>
    <n v="182.818530422614"/>
    <n v="0"/>
    <n v="229.34222867627801"/>
    <n v="5547"/>
    <n v="44978.085914351897"/>
  </r>
  <r>
    <s v="Current"/>
    <n v="1"/>
    <x v="1"/>
    <n v="2"/>
    <s v="ExpRange"/>
    <s v="SetMonthly"/>
    <x v="1"/>
    <s v="1000"/>
    <s v="false"/>
    <s v="ExpRangeReturnTypeSetMonthlySystemTypeAPatchNum1000PatchTypefalse"/>
    <n v="32142"/>
    <x v="12"/>
    <s v="False"/>
    <n v="1000"/>
    <n v="97.203469444298193"/>
    <n v="17.931998315025002"/>
    <n v="75.377949100801601"/>
    <n v="2.0585342950407199E-8"/>
    <n v="152.159927250039"/>
    <n v="204.49744000459199"/>
    <n v="356.65736727521602"/>
    <n v="229504.559389022"/>
    <n v="21289.7418184243"/>
    <n v="1449.87715626713"/>
    <n v="26.430970608104701"/>
    <n v="0"/>
    <n v="9905.6310867195498"/>
    <n v="180.738539941292"/>
    <n v="0"/>
    <n v="253.851270246562"/>
    <n v="5547"/>
    <n v="44978.095763888901"/>
  </r>
  <r>
    <s v="Current"/>
    <n v="1"/>
    <x v="1"/>
    <n v="2"/>
    <s v="ExpRange"/>
    <s v="SetMonthly"/>
    <x v="1"/>
    <s v="1000"/>
    <s v="false"/>
    <s v="ExpRangeReturnTypeSetMonthlySystemTypeAPatchNum1000PatchTypefalse"/>
    <n v="32508"/>
    <x v="13"/>
    <s v="False"/>
    <n v="1000"/>
    <n v="114.067048890359"/>
    <n v="20.806225354295201"/>
    <n v="121.131642249983"/>
    <n v="6.7722257333466298E-6"/>
    <n v="148.54431175131501"/>
    <n v="165.66042999852601"/>
    <n v="314.20474852206701"/>
    <n v="228895.381517773"/>
    <n v="21193.516866275299"/>
    <n v="1410.7306338455201"/>
    <n v="25.979964950962799"/>
    <n v="0"/>
    <n v="9539.6564687182708"/>
    <n v="171.05542499219399"/>
    <n v="0"/>
    <n v="233.755758752015"/>
    <n v="5571"/>
    <n v="44978.105648148201"/>
  </r>
  <r>
    <s v="Current"/>
    <n v="1"/>
    <x v="1"/>
    <n v="2"/>
    <s v="ExpRange"/>
    <s v="SetMonthly"/>
    <x v="1"/>
    <s v="1000"/>
    <s v="false"/>
    <s v="ExpRangeReturnTypeSetMonthlySystemTypeAPatchNum1000PatchTypefalse"/>
    <n v="32873"/>
    <x v="14"/>
    <s v="False"/>
    <n v="1000"/>
    <n v="98.928334734055397"/>
    <n v="18.061156063743699"/>
    <n v="87.918231826747203"/>
    <n v="3.1278192453277299E-7"/>
    <n v="137.83289792152701"/>
    <n v="178.10364008119799"/>
    <n v="315.93653831550802"/>
    <n v="228308.48174297699"/>
    <n v="21141.773479631898"/>
    <n v="1437.8060992753799"/>
    <n v="26.3797943681591"/>
    <n v="0"/>
    <n v="9919.3287415574705"/>
    <n v="174.63123658767799"/>
    <n v="0"/>
    <n v="235.78717336013199"/>
    <n v="5547"/>
    <n v="44978.115532407399"/>
  </r>
  <r>
    <s v="Current"/>
    <n v="1"/>
    <x v="1"/>
    <n v="2"/>
    <s v="ExpRange"/>
    <s v="SetMonthly"/>
    <x v="1"/>
    <s v="1000"/>
    <s v="false"/>
    <s v="ExpRangeReturnTypeSetMonthlySystemTypeAPatchNum1000PatchTypefalse"/>
    <n v="33238"/>
    <x v="15"/>
    <s v="False"/>
    <n v="1000"/>
    <n v="97.027656559575703"/>
    <n v="17.7714071700169"/>
    <n v="100.83857495273401"/>
    <n v="2.3056553432372598E-9"/>
    <n v="148.093487175582"/>
    <n v="164.84148317005301"/>
    <n v="312.93497034794098"/>
    <n v="227675.297270974"/>
    <n v="21079.917181486799"/>
    <n v="1409.1734875730499"/>
    <n v="27.240758850484401"/>
    <n v="0"/>
    <n v="9334.44529832021"/>
    <n v="176.64166194232601"/>
    <n v="0"/>
    <n v="236.20650023925501"/>
    <n v="5547"/>
    <n v="44978.125370370399"/>
  </r>
  <r>
    <s v="Current"/>
    <n v="1"/>
    <x v="1"/>
    <n v="2"/>
    <s v="ExpRange"/>
    <s v="SetMonthly"/>
    <x v="1"/>
    <s v="1000"/>
    <s v="false"/>
    <s v="ExpRangeReturnTypeSetMonthlySystemTypeAPatchNum1000PatchTypefalse"/>
    <n v="33603"/>
    <x v="16"/>
    <s v="False"/>
    <n v="1000"/>
    <n v="78.565643489613294"/>
    <n v="14.489194169705099"/>
    <n v="85.439131985917797"/>
    <n v="6.7757566920211E-8"/>
    <n v="160.830597945542"/>
    <n v="174.233189880667"/>
    <n v="335.063787893989"/>
    <n v="227245.50787927001"/>
    <n v="21062.712645343301"/>
    <n v="1407.1681403339101"/>
    <n v="24.8251201627459"/>
    <n v="0"/>
    <n v="9317.7910660895996"/>
    <n v="162.701830438375"/>
    <n v="0"/>
    <n v="217.00795330530201"/>
    <n v="5547"/>
    <n v="44978.135162036997"/>
  </r>
  <r>
    <s v="Current"/>
    <n v="1"/>
    <x v="1"/>
    <n v="2"/>
    <s v="ExpRange"/>
    <s v="SetMonthly"/>
    <x v="1"/>
    <s v="1000"/>
    <s v="false"/>
    <s v="ExpRangeReturnTypeSetMonthlySystemTypeAPatchNum1000PatchTypefalse"/>
    <n v="33969"/>
    <x v="17"/>
    <s v="False"/>
    <n v="1000"/>
    <n v="89.265143966396295"/>
    <n v="16.396026009719701"/>
    <n v="116.30952918232499"/>
    <n v="7.9678726978597099E-4"/>
    <n v="164.80064849424701"/>
    <n v="146.512134228354"/>
    <n v="311.31357950987098"/>
    <n v="226890.49131070601"/>
    <n v="21009.520938700902"/>
    <n v="1386.5692282213099"/>
    <n v="25.879181335931399"/>
    <n v="0"/>
    <n v="8733.1413671787996"/>
    <n v="156.67796256466599"/>
    <n v="0"/>
    <n v="222.354282185774"/>
    <n v="5571"/>
    <n v="44978.144976851901"/>
  </r>
  <r>
    <s v="Current"/>
    <n v="1"/>
    <x v="1"/>
    <n v="2"/>
    <s v="ExpRange"/>
    <s v="SetMonthly"/>
    <x v="1"/>
    <s v="1000"/>
    <s v="false"/>
    <s v="ExpRangeReturnTypeSetMonthlySystemTypeAPatchNum1000PatchTypefalse"/>
    <n v="34334"/>
    <x v="18"/>
    <s v="False"/>
    <n v="1000"/>
    <n v="56.4570519654363"/>
    <n v="10.695595395400501"/>
    <n v="41.5969886692396"/>
    <n v="4.1426401984491698E-11"/>
    <n v="171.18400570748099"/>
    <n v="222.209299225271"/>
    <n v="393.393304932815"/>
    <n v="226475.33332417399"/>
    <n v="21053.559532566302"/>
    <n v="1414.0130838919399"/>
    <n v="25.6759678090724"/>
    <n v="0"/>
    <n v="9265.1523311543006"/>
    <n v="168.20165911053499"/>
    <n v="0"/>
    <n v="223.665698106343"/>
    <n v="5547"/>
    <n v="44978.154733796298"/>
  </r>
  <r>
    <s v="Current"/>
    <n v="1"/>
    <x v="1"/>
    <n v="2"/>
    <s v="ExpRange"/>
    <s v="SetMonthly"/>
    <x v="1"/>
    <s v="1000"/>
    <s v="false"/>
    <s v="ExpRangeReturnTypeSetMonthlySystemTypeAPatchNum1000PatchTypefalse"/>
    <n v="34699"/>
    <x v="19"/>
    <s v="False"/>
    <n v="1000"/>
    <n v="113.98847709286601"/>
    <n v="20.853056361856201"/>
    <n v="145.95098963223001"/>
    <n v="1.774448050602E-7"/>
    <n v="174.90539315002101"/>
    <n v="158.47154720570899"/>
    <n v="333.376940533175"/>
    <n v="225835.380807298"/>
    <n v="20935.103104137499"/>
    <n v="1338.78781723676"/>
    <n v="27.639344277477399"/>
    <n v="0"/>
    <n v="8220.2403666629707"/>
    <n v="166.89463583792099"/>
    <n v="0"/>
    <n v="218.37448430089299"/>
    <n v="5547"/>
    <n v="44978.164490740703"/>
  </r>
  <r>
    <s v="Current"/>
    <n v="1"/>
    <x v="1"/>
    <n v="2"/>
    <s v="ExpRange"/>
    <s v="SetMonthly"/>
    <x v="1"/>
    <s v="1000"/>
    <s v="false"/>
    <s v="ExpRangeReturnTypeSetMonthlySystemTypeAPatchNum1000PatchTypefalse"/>
    <n v="35064"/>
    <x v="20"/>
    <s v="False"/>
    <n v="1000"/>
    <n v="99.348300948534998"/>
    <n v="18.113894743719602"/>
    <n v="138.27256291288899"/>
    <n v="1.92321800648967E-9"/>
    <n v="159.06112442969101"/>
    <n v="127.24178448496301"/>
    <n v="286.30290891656699"/>
    <n v="225374.555364609"/>
    <n v="20847.713525177402"/>
    <n v="1387.3227758213"/>
    <n v="26.0682270021505"/>
    <n v="0"/>
    <n v="8728.3124535588595"/>
    <n v="160.601342891115"/>
    <n v="0"/>
    <n v="232.69149197369799"/>
    <n v="5547"/>
    <n v="44978.174293981501"/>
  </r>
  <r>
    <s v="Current"/>
    <n v="1"/>
    <x v="1"/>
    <n v="2"/>
    <s v="ExpRange"/>
    <s v="SetMonthly"/>
    <x v="1"/>
    <s v="1000"/>
    <s v="false"/>
    <s v="ExpRangeReturnTypeSetMonthlySystemTypeAPatchNum1000PatchTypefalse"/>
    <n v="35430"/>
    <x v="21"/>
    <s v="False"/>
    <n v="1000"/>
    <n v="100.933652272979"/>
    <n v="18.337915394793999"/>
    <n v="108.50676434380701"/>
    <n v="1.2998201006886699E-5"/>
    <n v="147.15522531726401"/>
    <n v="123.813750107373"/>
    <n v="270.96898842284997"/>
    <n v="224951.18056385699"/>
    <n v="20793.8873490162"/>
    <n v="1402.67691923742"/>
    <n v="24.945556278278399"/>
    <n v="0"/>
    <n v="9114.9851464752192"/>
    <n v="155.50520675070001"/>
    <n v="0"/>
    <n v="217.77016183223799"/>
    <n v="5571"/>
    <n v="44978.184120370403"/>
  </r>
  <r>
    <s v="Current"/>
    <n v="1"/>
    <x v="1"/>
    <n v="2"/>
    <s v="ExpRange"/>
    <s v="SetMonthly"/>
    <x v="1"/>
    <s v="1000"/>
    <s v="false"/>
    <s v="ExpRangeReturnTypeSetMonthlySystemTypeAPatchNum1000PatchTypefalse"/>
    <n v="35795"/>
    <x v="22"/>
    <s v="False"/>
    <n v="1000"/>
    <n v="86.288798376539006"/>
    <n v="15.8998385028742"/>
    <n v="29.285247900853101"/>
    <n v="2.69566922695612E-6"/>
    <n v="154.851471796384"/>
    <n v="186.169306355564"/>
    <n v="341.02078084759802"/>
    <n v="224539.11410194199"/>
    <n v="20826.886174572799"/>
    <n v="1416.2789018380699"/>
    <n v="24.918051474972099"/>
    <n v="0"/>
    <n v="9228.3586121983408"/>
    <n v="159.936815422481"/>
    <n v="0"/>
    <n v="220.88668383812399"/>
    <n v="5547"/>
    <n v="44978.193912037001"/>
  </r>
  <r>
    <s v="Current"/>
    <n v="1"/>
    <x v="1"/>
    <n v="2"/>
    <s v="ExpRange"/>
    <s v="SetMonthly"/>
    <x v="1"/>
    <s v="1000"/>
    <s v="false"/>
    <s v="ExpRangeReturnTypeSetMonthlySystemTypeAPatchNum1000PatchTypefalse"/>
    <n v="36160"/>
    <x v="23"/>
    <s v="False"/>
    <n v="1000"/>
    <n v="91.692515188625407"/>
    <n v="16.941746282417501"/>
    <n v="101.1219449987"/>
    <n v="5.3422039026798399E-6"/>
    <n v="151.40287884563301"/>
    <n v="193.92114130462801"/>
    <n v="345.32402549248502"/>
    <n v="223930.662846794"/>
    <n v="20775.411070687602"/>
    <n v="1398.5547887789201"/>
    <n v="26.803888896259"/>
    <n v="0"/>
    <n v="8968.9303094659208"/>
    <n v="169.88091444645201"/>
    <n v="0"/>
    <n v="232.83742992875099"/>
    <n v="5547"/>
    <n v="44978.2036689815"/>
  </r>
  <r>
    <s v="Current"/>
    <n v="1"/>
    <x v="1"/>
    <n v="2"/>
    <s v="ExpRange"/>
    <s v="SetMonthly"/>
    <x v="1"/>
    <s v="1000"/>
    <s v="false"/>
    <s v="ExpRangeReturnTypeSetMonthlySystemTypeAPatchNum1000PatchTypefalse"/>
    <n v="36525"/>
    <x v="24"/>
    <s v="False"/>
    <n v="1000"/>
    <n v="69.955651298189693"/>
    <n v="13.049765826785"/>
    <n v="49.670461787181999"/>
    <n v="2.7297634440613401E-5"/>
    <n v="161.41503133966"/>
    <n v="243.909717214708"/>
    <n v="405.32477585202201"/>
    <n v="223334.51707273201"/>
    <n v="20777.597673768199"/>
    <n v="1415.6668334343599"/>
    <n v="28.946031888702102"/>
    <n v="0"/>
    <n v="9389.6512154999"/>
    <n v="187.68094838494699"/>
    <n v="0"/>
    <n v="248.564822683226"/>
    <n v="5547"/>
    <n v="44978.213437500002"/>
  </r>
  <r>
    <s v="Current"/>
    <n v="1"/>
    <x v="1"/>
    <n v="2"/>
    <s v="ExpRange"/>
    <s v="SetMonthly"/>
    <x v="1"/>
    <s v="1000"/>
    <s v="false"/>
    <s v="ExpRangeReturnTypeSetMonthlySystemTypeAPatchNum1000PatchTypefalse"/>
    <n v="36891"/>
    <x v="25"/>
    <s v="False"/>
    <n v="1000"/>
    <n v="99.932371981597996"/>
    <n v="18.504853149763001"/>
    <n v="82.997681183610894"/>
    <n v="8.0673364667084802E-9"/>
    <n v="171.59438236568599"/>
    <n v="241.73691687989799"/>
    <n v="413.33129925365103"/>
    <n v="222899.56974906701"/>
    <n v="20746.953388609501"/>
    <n v="1364.2679555703"/>
    <n v="26.178770951579299"/>
    <n v="0"/>
    <n v="8399.9818741540803"/>
    <n v="159.79924244474"/>
    <n v="0"/>
    <n v="216.16294891563899"/>
    <n v="5571"/>
    <n v="44978.223321759302"/>
  </r>
  <r>
    <s v="Current"/>
    <n v="1"/>
    <x v="1"/>
    <n v="2"/>
    <s v="ExpRange"/>
    <s v="SetMonthly"/>
    <x v="1"/>
    <s v="1000"/>
    <s v="false"/>
    <s v="ExpRangeReturnTypeSetMonthlySystemTypeAPatchNum1000PatchTypefalse"/>
    <n v="37256"/>
    <x v="26"/>
    <s v="False"/>
    <n v="1000"/>
    <n v="140.787386441612"/>
    <n v="25.500706111777799"/>
    <n v="77.950343457498704"/>
    <n v="9.0969603496150706E-5"/>
    <n v="150.11437997691701"/>
    <n v="226.176038568363"/>
    <n v="376.29050951486403"/>
    <n v="222512.15135177399"/>
    <n v="20675.675368555701"/>
    <n v="1418.27514593095"/>
    <n v="25.435181775871399"/>
    <n v="0"/>
    <n v="9439.9029617584692"/>
    <n v="166.10348618438601"/>
    <n v="0"/>
    <n v="228.03404307915801"/>
    <n v="5547"/>
    <n v="44978.233124999999"/>
  </r>
  <r>
    <s v="Current"/>
    <n v="1"/>
    <x v="1"/>
    <n v="2"/>
    <s v="ExpRange"/>
    <s v="SetMonthly"/>
    <x v="1"/>
    <s v="1000"/>
    <s v="false"/>
    <s v="ExpRangeReturnTypeSetMonthlySystemTypeAPatchNum1000PatchTypefalse"/>
    <n v="37621"/>
    <x v="27"/>
    <s v="False"/>
    <n v="1000"/>
    <n v="88.556360880679094"/>
    <n v="16.497272593387802"/>
    <n v="60.826086081430503"/>
    <n v="6.7340630563622501E-8"/>
    <n v="138.44380734695"/>
    <n v="266.57483145625201"/>
    <n v="405.01863887053599"/>
    <n v="222147.462134184"/>
    <n v="20671.892212375202"/>
    <n v="1424.60779870591"/>
    <n v="24.969266875179098"/>
    <n v="0"/>
    <n v="9306.7236140227196"/>
    <n v="159.42371490535501"/>
    <n v="0"/>
    <n v="224.98841516089999"/>
    <n v="5547"/>
    <n v="44978.242916666699"/>
  </r>
  <r>
    <s v="Current"/>
    <n v="1"/>
    <x v="1"/>
    <n v="2"/>
    <s v="ExpRange"/>
    <s v="SetMonthly"/>
    <x v="1"/>
    <s v="1000"/>
    <s v="false"/>
    <s v="ExpRangeReturnTypeSetMonthlySystemTypeAPatchNum1000PatchTypefalse"/>
    <n v="37986"/>
    <x v="28"/>
    <s v="False"/>
    <n v="1000"/>
    <n v="115.82298915720899"/>
    <n v="21.1035060404901"/>
    <n v="72.554481142969493"/>
    <n v="3.9550040236940797E-8"/>
    <n v="145.87902906952399"/>
    <n v="249.70777690186199"/>
    <n v="395.58680601093698"/>
    <n v="221771.43537150099"/>
    <n v="20629.709379817999"/>
    <n v="1423.3550650679999"/>
    <n v="24.830188046065"/>
    <n v="0"/>
    <n v="9490.5944102782796"/>
    <n v="163.9297239206"/>
    <n v="0"/>
    <n v="227.46771144686099"/>
    <n v="5547"/>
    <n v="44978.252685185202"/>
  </r>
  <r>
    <s v="Current"/>
    <n v="1"/>
    <x v="1"/>
    <n v="2"/>
    <s v="ExpRange"/>
    <s v="SetMonthly"/>
    <x v="1"/>
    <s v="1000"/>
    <s v="false"/>
    <s v="ExpRangeReturnTypeSetMonthlySystemTypeAPatchNum1000PatchTypefalse"/>
    <n v="38352"/>
    <x v="29"/>
    <s v="False"/>
    <n v="1000"/>
    <n v="116.123684272592"/>
    <n v="21.160488010062299"/>
    <n v="116.613074423863"/>
    <n v="4.7893079105293703E-6"/>
    <n v="148.51096547251001"/>
    <n v="194.99427095551201"/>
    <n v="343.505241217312"/>
    <n v="221498.78748299301"/>
    <n v="20552.740121671701"/>
    <n v="1396.3196131422801"/>
    <n v="24.511479604090798"/>
    <n v="0"/>
    <n v="9069.9780777189499"/>
    <n v="154.93860364299599"/>
    <n v="0"/>
    <n v="211.69430540867199"/>
    <n v="5571"/>
    <n v="44978.262511574103"/>
  </r>
  <r>
    <s v="Current"/>
    <n v="1"/>
    <x v="1"/>
    <n v="2"/>
    <s v="ExpRange"/>
    <s v="SetMonthly"/>
    <x v="1"/>
    <s v="1000"/>
    <s v="false"/>
    <s v="ExpRangeReturnTypeSetMonthlySystemTypeAPatchNum1000PatchTypefalse"/>
    <n v="38717"/>
    <x v="30"/>
    <s v="False"/>
    <n v="1000"/>
    <n v="99.132569484631006"/>
    <n v="18.2254930350365"/>
    <n v="108.981621105567"/>
    <n v="8.46478923354435E-9"/>
    <n v="147.63208160080899"/>
    <n v="176.70708964844101"/>
    <n v="324.33917125773098"/>
    <n v="220972.93438423099"/>
    <n v="20486.938733430299"/>
    <n v="1395.92180353545"/>
    <n v="27.076226630270501"/>
    <n v="0"/>
    <n v="8771.9537437728504"/>
    <n v="166.64502973671"/>
    <n v="0"/>
    <n v="229.25242176316399"/>
    <n v="5547"/>
    <n v="44978.272291666697"/>
  </r>
  <r>
    <s v="Current"/>
    <n v="1"/>
    <x v="1"/>
    <n v="2"/>
    <s v="ExpRange"/>
    <s v="SetMonthly"/>
    <x v="1"/>
    <s v="1000"/>
    <s v="false"/>
    <s v="ExpRangeReturnTypeSetMonthlySystemTypeAPatchNum1000PatchTypefalse"/>
    <n v="39082"/>
    <x v="31"/>
    <s v="False"/>
    <n v="1000"/>
    <n v="91.536153754734798"/>
    <n v="16.821829691871599"/>
    <n v="75.543646266570505"/>
    <n v="5.5577359029135098E-9"/>
    <n v="156.50185571034999"/>
    <n v="183.81715057891901"/>
    <n v="340.31900629482698"/>
    <n v="220657.96432403199"/>
    <n v="20472.340214834101"/>
    <n v="1401.65996922914"/>
    <n v="24.9569632984477"/>
    <n v="0"/>
    <n v="9192.0957942797104"/>
    <n v="159.02915863319299"/>
    <n v="0"/>
    <n v="214.38201007825401"/>
    <n v="5547"/>
    <n v="44978.282025462999"/>
  </r>
  <r>
    <s v="Current"/>
    <n v="1"/>
    <x v="1"/>
    <n v="2"/>
    <s v="ExpRange"/>
    <s v="SetMonthly"/>
    <x v="1"/>
    <s v="1000"/>
    <s v="false"/>
    <s v="ExpRangeReturnTypeSetMonthlySystemTypeAPatchNum1000PatchTypefalse"/>
    <n v="39447"/>
    <x v="32"/>
    <s v="False"/>
    <n v="1000"/>
    <n v="77.418095482492404"/>
    <n v="14.424177207204"/>
    <n v="55.970169919700602"/>
    <n v="2.2612565372337099E-9"/>
    <n v="152.70408337910601"/>
    <n v="239.21531477677399"/>
    <n v="391.91939815814101"/>
    <n v="220254.118502522"/>
    <n v="20488.8065473647"/>
    <n v="1406.5841953188001"/>
    <n v="25.262716996947699"/>
    <n v="0"/>
    <n v="9108.9018604189405"/>
    <n v="160.569405851619"/>
    <n v="0"/>
    <n v="223.246081259813"/>
    <n v="5547"/>
    <n v="44978.291793981502"/>
  </r>
  <r>
    <s v="Current"/>
    <n v="1"/>
    <x v="1"/>
    <n v="2"/>
    <s v="ExpRange"/>
    <s v="SetMonthly"/>
    <x v="1"/>
    <s v="1000"/>
    <s v="false"/>
    <s v="ExpRangeReturnTypeSetMonthlySystemTypeAPatchNum1000PatchTypefalse"/>
    <n v="39813"/>
    <x v="33"/>
    <s v="False"/>
    <n v="1000"/>
    <n v="104.167259207993"/>
    <n v="19.118646246533299"/>
    <n v="173.64999366929399"/>
    <n v="4.6829950154674996E-9"/>
    <n v="189.36394150113799"/>
    <n v="156.34037731988201"/>
    <n v="345.70431882571899"/>
    <n v="219636.309875081"/>
    <n v="20383.893738604998"/>
    <n v="1265.17990273746"/>
    <n v="27.0979458349249"/>
    <n v="0"/>
    <n v="6326.5096693375299"/>
    <n v="133.677919271082"/>
    <n v="0"/>
    <n v="192.561236061866"/>
    <n v="5571"/>
    <n v="44978.301597222198"/>
  </r>
  <r>
    <s v="Current"/>
    <n v="1"/>
    <x v="1"/>
    <n v="2"/>
    <s v="ExpRange"/>
    <s v="SetMonthly"/>
    <x v="1"/>
    <s v="1000"/>
    <s v="false"/>
    <s v="ExpRangeReturnTypeSetMonthlySystemTypeAPatchNum1000PatchTypefalse"/>
    <n v="40178"/>
    <x v="34"/>
    <s v="False"/>
    <n v="1000"/>
    <n v="93.534309466405105"/>
    <n v="17.278635568541599"/>
    <n v="89.262814035163402"/>
    <n v="9.3682793050852204E-5"/>
    <n v="169.509906124048"/>
    <n v="181.38249022050101"/>
    <n v="350.89249002734198"/>
    <n v="219344.15188228601"/>
    <n v="20362.171790570399"/>
    <n v="1368.1755601647601"/>
    <n v="24.989678223830399"/>
    <n v="0"/>
    <n v="8590.3593094518201"/>
    <n v="151.61141732641099"/>
    <n v="0"/>
    <n v="203.74435195407801"/>
    <n v="5547"/>
    <n v="44978.3114236111"/>
  </r>
  <r>
    <s v="Current"/>
    <n v="1"/>
    <x v="1"/>
    <n v="2"/>
    <s v="ExpRange"/>
    <s v="SetMonthly"/>
    <x v="1"/>
    <s v="1000"/>
    <s v="false"/>
    <s v="ExpRangeReturnTypeSetMonthlySystemTypeAPatchNum1000PatchTypefalse"/>
    <n v="40543"/>
    <x v="35"/>
    <s v="False"/>
    <n v="1000"/>
    <n v="88.763188305133994"/>
    <n v="16.299792337345099"/>
    <n v="115.78650031444499"/>
    <n v="4.4905985582063702E-10"/>
    <n v="189.561481430366"/>
    <n v="173.28373583040701"/>
    <n v="362.84521726122301"/>
    <n v="218840.80191440901"/>
    <n v="20331.877583855799"/>
    <n v="1280.8514071363099"/>
    <n v="26.32262913916"/>
    <n v="0"/>
    <n v="7182.1578049624504"/>
    <n v="139.029996419605"/>
    <n v="0"/>
    <n v="190.97128740293601"/>
    <n v="5547"/>
    <n v="44978.3211689815"/>
  </r>
  <r>
    <s v="Current"/>
    <n v="1"/>
    <x v="1"/>
    <n v="2"/>
    <s v="ExpRange"/>
    <s v="SetMonthly"/>
    <x v="1"/>
    <s v="1000"/>
    <s v="false"/>
    <s v="ExpRangeReturnTypeSetMonthlySystemTypeAPatchNum1000PatchTypefalse"/>
    <n v="40908"/>
    <x v="36"/>
    <s v="False"/>
    <n v="1000"/>
    <n v="108.674709479553"/>
    <n v="19.766637977400698"/>
    <n v="96.691805397262598"/>
    <n v="1.47131888251301E-10"/>
    <n v="157.89129437501501"/>
    <n v="170.84886828508601"/>
    <n v="328.74016266024898"/>
    <n v="218631.46888932399"/>
    <n v="20276.324548560198"/>
    <n v="1414.0324564013899"/>
    <n v="25.318191455673698"/>
    <n v="0"/>
    <n v="8887.4857693132799"/>
    <n v="159.527784291632"/>
    <n v="0"/>
    <n v="229.68529907743999"/>
    <n v="5547"/>
    <n v="44978.330925925897"/>
  </r>
  <r>
    <s v="Current"/>
    <n v="1"/>
    <x v="1"/>
    <n v="2"/>
    <s v="ExpRange"/>
    <s v="SetMonthly"/>
    <x v="1"/>
    <s v="1000"/>
    <s v="false"/>
    <s v="ExpRangeReturnTypeSetMonthlySystemTypeAPatchNum1000PatchTypefalse"/>
    <n v="41274"/>
    <x v="37"/>
    <s v="False"/>
    <n v="1000"/>
    <n v="88.122934081629495"/>
    <n v="16.283327506625302"/>
    <n v="81.829844602070295"/>
    <n v="3.7883306053475796E-9"/>
    <n v="145.53880204132699"/>
    <n v="198.03630611955899"/>
    <n v="343.57510816465901"/>
    <n v="218375.82618149801"/>
    <n v="20270.995964778402"/>
    <n v="1376.9478929843399"/>
    <n v="23.263126269658098"/>
    <n v="0"/>
    <n v="8544.9948860924596"/>
    <n v="141.58057959220901"/>
    <n v="0"/>
    <n v="204.93601794031699"/>
    <n v="5571"/>
    <n v="44978.340775463003"/>
  </r>
  <r>
    <s v="Current"/>
    <n v="1"/>
    <x v="1"/>
    <n v="2"/>
    <s v="ExpRange"/>
    <s v="SetMonthly"/>
    <x v="1"/>
    <s v="1000"/>
    <s v="false"/>
    <s v="ExpRangeReturnTypeSetMonthlySystemTypeAPatchNum1000PatchTypefalse"/>
    <n v="41639"/>
    <x v="38"/>
    <s v="False"/>
    <n v="1000"/>
    <n v="106.618907403213"/>
    <n v="19.658962047292501"/>
    <n v="101.409654237314"/>
    <n v="6.1214865675363299E-7"/>
    <n v="172.5199263609"/>
    <n v="195.077560425017"/>
    <n v="367.59748739806599"/>
    <n v="217766.40213896899"/>
    <n v="20236.2193426638"/>
    <n v="1305.61334118017"/>
    <n v="27.081655182195199"/>
    <n v="0"/>
    <n v="6812.44122006824"/>
    <n v="136.54591005146901"/>
    <n v="0"/>
    <n v="193.639355691335"/>
    <n v="5547"/>
    <n v="44978.350601851896"/>
  </r>
  <r>
    <s v="Current"/>
    <n v="1"/>
    <x v="1"/>
    <n v="2"/>
    <s v="ExpRange"/>
    <s v="SetMonthly"/>
    <x v="1"/>
    <s v="1000"/>
    <s v="false"/>
    <s v="ExpRangeReturnTypeSetMonthlySystemTypeAPatchNum1000PatchTypefalse"/>
    <n v="42004"/>
    <x v="39"/>
    <s v="False"/>
    <n v="1000"/>
    <n v="87.076962253793795"/>
    <n v="16.343760870450101"/>
    <n v="71.987512704075897"/>
    <n v="1.47902038122589E-10"/>
    <n v="193.97621550449799"/>
    <n v="219.00615153126799"/>
    <n v="412.98236703591402"/>
    <n v="217351.741746527"/>
    <n v="20240.998423372901"/>
    <n v="1314.48733636375"/>
    <n v="26.975214615228001"/>
    <n v="0"/>
    <n v="7164.7103377655803"/>
    <n v="148.887151944794"/>
    <n v="0"/>
    <n v="200.469249650546"/>
    <n v="5547"/>
    <n v="44978.360358796301"/>
  </r>
  <r>
    <s v="Current"/>
    <n v="1"/>
    <x v="1"/>
    <n v="2"/>
    <s v="ExpRange"/>
    <s v="SetMonthly"/>
    <x v="1"/>
    <s v="1000"/>
    <s v="false"/>
    <s v="ExpRangeReturnTypeSetMonthlySystemTypeAPatchNum1000PatchTypefalse"/>
    <n v="42369"/>
    <x v="40"/>
    <s v="False"/>
    <n v="1000"/>
    <n v="113.722452849061"/>
    <n v="20.851537390647302"/>
    <n v="104.14080821744901"/>
    <n v="4.1510707321021899E-10"/>
    <n v="176.99906039252801"/>
    <n v="210.52433347805101"/>
    <n v="387.52339387099499"/>
    <n v="216997.58338405201"/>
    <n v="20182.565567684102"/>
    <n v="1369.45119624776"/>
    <n v="25.8168726324697"/>
    <n v="0"/>
    <n v="8232.3069047665704"/>
    <n v="154.065836849985"/>
    <n v="0"/>
    <n v="207.25309333150699"/>
    <n v="5547"/>
    <n v="44978.370127314804"/>
  </r>
  <r>
    <s v="Current"/>
    <n v="1"/>
    <x v="1"/>
    <n v="2"/>
    <s v="ExpRange"/>
    <s v="SetMonthly"/>
    <x v="1"/>
    <s v="1000"/>
    <s v="false"/>
    <s v="ExpRangeReturnTypeSetMonthlySystemTypeAPatchNum1000PatchTypefalse"/>
    <n v="42735"/>
    <x v="41"/>
    <s v="False"/>
    <n v="1000"/>
    <n v="107.093094883875"/>
    <n v="19.642658355569601"/>
    <n v="122.260279934965"/>
    <n v="1.53296826201533E-8"/>
    <n v="158.94507223247999"/>
    <n v="193.968968242752"/>
    <n v="352.91404049057502"/>
    <n v="216574.41061666599"/>
    <n v="20110.241811107"/>
    <n v="1318.4006365606101"/>
    <n v="30.070503299862601"/>
    <n v="0"/>
    <n v="7155.4710199884803"/>
    <n v="150.56158440494701"/>
    <n v="0"/>
    <n v="217.49092830759"/>
    <n v="5571"/>
    <n v="44978.379918981504"/>
  </r>
  <r>
    <s v="Current"/>
    <n v="1"/>
    <x v="1"/>
    <n v="2"/>
    <s v="ExpRange"/>
    <s v="SetMonthly"/>
    <x v="1"/>
    <s v="1000"/>
    <s v="false"/>
    <s v="ExpRangeReturnTypeSetMonthlySystemTypeAPatchNum1000PatchTypefalse"/>
    <n v="43100"/>
    <x v="42"/>
    <s v="False"/>
    <n v="1000"/>
    <n v="119.66177456101801"/>
    <n v="21.4249898967646"/>
    <n v="146.178199974215"/>
    <n v="7.3222517934762897E-9"/>
    <n v="170.93527045777199"/>
    <n v="131.908148541245"/>
    <n v="302.84341900632597"/>
    <n v="216281.27773678699"/>
    <n v="20037.085539191699"/>
    <n v="1305.6560746110699"/>
    <n v="22.996106790086401"/>
    <n v="0"/>
    <n v="7313.0992233909501"/>
    <n v="129.18519658362101"/>
    <n v="0"/>
    <n v="178.91443739688901"/>
    <n v="5547"/>
    <n v="44978.389745370398"/>
  </r>
  <r>
    <s v="Current"/>
    <n v="1"/>
    <x v="1"/>
    <n v="2"/>
    <s v="ExpRange"/>
    <s v="SetMonthly"/>
    <x v="1"/>
    <s v="1000"/>
    <s v="false"/>
    <s v="ExpRangeReturnTypeSetMonthlySystemTypeAPatchNum1000PatchTypefalse"/>
    <n v="43465"/>
    <x v="43"/>
    <s v="False"/>
    <n v="1000"/>
    <n v="102.128042487784"/>
    <n v="18.626852000664801"/>
    <n v="76.085716434735204"/>
    <n v="1.5247071992972401E-7"/>
    <n v="133.72930732972"/>
    <n v="163.94989452525499"/>
    <n v="297.67920200744601"/>
    <n v="215956.52720887799"/>
    <n v="20003.317564320601"/>
    <n v="1388.7450180513099"/>
    <n v="25.384867393067601"/>
    <n v="0"/>
    <n v="8274.2046771660407"/>
    <n v="152.25141467103799"/>
    <n v="0"/>
    <n v="230.045827058154"/>
    <n v="5547"/>
    <n v="44978.399583333303"/>
  </r>
  <r>
    <s v="Current"/>
    <n v="1"/>
    <x v="1"/>
    <n v="2"/>
    <s v="ExpRange"/>
    <s v="SetMonthly"/>
    <x v="1"/>
    <s v="1000"/>
    <s v="false"/>
    <s v="ExpRangeReturnTypeSetMonthlySystemTypeAPatchNum1000PatchTypefalse"/>
    <n v="43830"/>
    <x v="44"/>
    <s v="False"/>
    <n v="1000"/>
    <n v="88.954689174035806"/>
    <n v="16.381276235078801"/>
    <n v="60.286615808716398"/>
    <n v="8.4386337553791603E-10"/>
    <n v="128.58600757846301"/>
    <n v="204.17504021021799"/>
    <n v="332.76104778952498"/>
    <n v="215672.556136792"/>
    <n v="20011.217571625599"/>
    <n v="1406.9690227375099"/>
    <n v="24.439065742431701"/>
    <n v="0"/>
    <n v="8881.4535831221201"/>
    <n v="154.86009592232401"/>
    <n v="0"/>
    <n v="215.10171857783601"/>
    <n v="5547"/>
    <n v="44978.409421296303"/>
  </r>
  <r>
    <s v="Current"/>
    <n v="1"/>
    <x v="1"/>
    <n v="2"/>
    <s v="ExpRange"/>
    <s v="SetMonthly"/>
    <x v="1"/>
    <s v="1000"/>
    <s v="false"/>
    <s v="ExpRangeReturnTypeSetMonthlySystemTypeAPatchNum1000PatchTypefalse"/>
    <n v="44196"/>
    <x v="45"/>
    <s v="False"/>
    <n v="1000"/>
    <n v="65.418179106168495"/>
    <n v="12.381132135704"/>
    <n v="35.017172261276698"/>
    <n v="3.75242676169167E-5"/>
    <n v="165.096074343033"/>
    <n v="252.72310926253101"/>
    <n v="417.81922112981999"/>
    <n v="215196.06887074499"/>
    <n v="20050.090991468602"/>
    <n v="1330.6542649421799"/>
    <n v="27.4489898148253"/>
    <n v="0"/>
    <n v="8071.3516076273399"/>
    <n v="171.11827363273599"/>
    <n v="0"/>
    <n v="223.89192139438001"/>
    <n v="5571"/>
    <n v="44978.419212963003"/>
  </r>
  <r>
    <s v="Current"/>
    <n v="1"/>
    <x v="1"/>
    <n v="2"/>
    <s v="ExpRange"/>
    <s v="SetMonthly"/>
    <x v="1"/>
    <s v="1000"/>
    <s v="false"/>
    <s v="ExpRangeReturnTypeSetMonthlySystemTypeAPatchNum1000PatchTypefalse"/>
    <n v="44561"/>
    <x v="46"/>
    <s v="False"/>
    <n v="1000"/>
    <n v="129.62544728752499"/>
    <n v="23.772384843625399"/>
    <n v="102.13878022569401"/>
    <n v="6.8335005837773899E-8"/>
    <n v="147.38162008915799"/>
    <n v="220.59337707567801"/>
    <n v="367.97499723318202"/>
    <n v="214878.83446034801"/>
    <n v="19974.299016885099"/>
    <n v="1377.2874326224201"/>
    <n v="25.518858536020002"/>
    <n v="0"/>
    <n v="8210.4124928859601"/>
    <n v="151.97140588694401"/>
    <n v="0"/>
    <n v="218.10584377565701"/>
    <n v="5547"/>
    <n v="44978.428958333301"/>
  </r>
  <r>
    <s v="Current"/>
    <n v="1"/>
    <x v="2"/>
    <n v="3"/>
    <s v="ExpRange"/>
    <s v="SetMonthly"/>
    <x v="2"/>
    <s v="1000"/>
    <s v="false"/>
    <s v="ExpRangeReturnTypeSetMonthlySystemTypeEPatchNum1000PatchTypefalse"/>
    <n v="27759"/>
    <x v="0"/>
    <s v="False"/>
    <n v="1000"/>
    <n v="19.792637661439802"/>
    <n v="9.4137217588570294"/>
    <n v="658.91072454946095"/>
    <n v="8.5860491870719993E-2"/>
    <n v="57.728589118525399"/>
    <n v="27.314432501823699"/>
    <n v="85.128882112216701"/>
    <n v="97538.016896992398"/>
    <n v="8274.0838081361107"/>
    <n v="1503.99609762566"/>
    <n v="30.7962545742358"/>
    <n v="0"/>
    <n v="48063.658071482503"/>
    <n v="966.80008603697399"/>
    <n v="0"/>
    <n v="1185.54693456888"/>
    <n v="21462"/>
    <n v="44978.480011574102"/>
  </r>
  <r>
    <s v="Current"/>
    <n v="1"/>
    <x v="2"/>
    <n v="3"/>
    <s v="ExpRange"/>
    <s v="SetMonthly"/>
    <x v="2"/>
    <s v="1000"/>
    <s v="false"/>
    <s v="ExpRangeReturnTypeSetMonthlySystemTypeEPatchNum1000PatchTypefalse"/>
    <n v="28125"/>
    <x v="1"/>
    <s v="False"/>
    <n v="1000"/>
    <n v="4.6670470988232404"/>
    <n v="2.2734604748420502"/>
    <n v="187.67250257233599"/>
    <n v="0.124499154528285"/>
    <n v="63.995179059475298"/>
    <n v="24.503272604658701"/>
    <n v="88.622950818657003"/>
    <n v="97402.8608778239"/>
    <n v="8267.9393364090101"/>
    <n v="1467.9482204716001"/>
    <n v="30.467718548220098"/>
    <n v="0"/>
    <n v="11906.036554108199"/>
    <n v="241.80044968488201"/>
    <n v="0"/>
    <n v="288.60269665741799"/>
    <n v="5571"/>
    <n v="44978.490289351903"/>
  </r>
  <r>
    <s v="Current"/>
    <n v="1"/>
    <x v="2"/>
    <n v="3"/>
    <s v="ExpRange"/>
    <s v="SetMonthly"/>
    <x v="2"/>
    <s v="1000"/>
    <s v="false"/>
    <s v="ExpRangeReturnTypeSetMonthlySystemTypeEPatchNum1000PatchTypefalse"/>
    <n v="28490"/>
    <x v="2"/>
    <s v="False"/>
    <n v="1000"/>
    <n v="4.67158421933516"/>
    <n v="2.3245325212721002"/>
    <n v="166.28209541507999"/>
    <n v="0.113932138544537"/>
    <n v="58.989605137442602"/>
    <n v="26.349274194513999"/>
    <n v="85.452811470508195"/>
    <n v="97199.709147291098"/>
    <n v="8247.5903752399809"/>
    <n v="1503.8829507729699"/>
    <n v="30.817221860502698"/>
    <n v="0"/>
    <n v="12492.5094320152"/>
    <n v="249.36417754874299"/>
    <n v="0"/>
    <n v="302.56242189222303"/>
    <n v="5547"/>
    <n v="44978.000520833302"/>
  </r>
  <r>
    <s v="Current"/>
    <n v="1"/>
    <x v="2"/>
    <n v="3"/>
    <s v="ExpRange"/>
    <s v="SetMonthly"/>
    <x v="2"/>
    <s v="1000"/>
    <s v="false"/>
    <s v="ExpRangeReturnTypeSetMonthlySystemTypeEPatchNum1000PatchTypefalse"/>
    <n v="28855"/>
    <x v="3"/>
    <s v="False"/>
    <n v="1000"/>
    <n v="5.6498648360188799"/>
    <n v="2.50533773317277"/>
    <n v="181.76587469619099"/>
    <n v="0.18834164599738201"/>
    <n v="63.052543967517998"/>
    <n v="29.818421136701801"/>
    <n v="93.0593067502179"/>
    <n v="96977.797317961697"/>
    <n v="8235.7656512384292"/>
    <n v="1499.4076219354499"/>
    <n v="30.966971003001699"/>
    <n v="0"/>
    <n v="12151.436473719799"/>
    <n v="244.28733875453901"/>
    <n v="0"/>
    <n v="297.22233557119603"/>
    <n v="5547"/>
    <n v="44978.010833333297"/>
  </r>
  <r>
    <s v="Current"/>
    <n v="1"/>
    <x v="2"/>
    <n v="3"/>
    <s v="ExpRange"/>
    <s v="SetMonthly"/>
    <x v="2"/>
    <s v="1000"/>
    <s v="false"/>
    <s v="ExpRangeReturnTypeSetMonthlySystemTypeEPatchNum1000PatchTypefalse"/>
    <n v="29220"/>
    <x v="4"/>
    <s v="False"/>
    <n v="1000"/>
    <n v="5.1871089981846303"/>
    <n v="2.4726711755387498"/>
    <n v="174.11473529606499"/>
    <n v="0.17847759167346"/>
    <n v="57.223753307510201"/>
    <n v="38.814849959548702"/>
    <n v="96.217080858735898"/>
    <n v="96757.984541552898"/>
    <n v="8220.0822917699006"/>
    <n v="1482.5743190681801"/>
    <n v="30.216903961463601"/>
    <n v="0"/>
    <n v="11873.6717484732"/>
    <n v="238.33828763755699"/>
    <n v="0"/>
    <n v="287.619106055369"/>
    <n v="5547"/>
    <n v="44978.0210532407"/>
  </r>
  <r>
    <s v="Current"/>
    <n v="1"/>
    <x v="2"/>
    <n v="3"/>
    <s v="ExpRange"/>
    <s v="SetMonthly"/>
    <x v="2"/>
    <s v="1000"/>
    <s v="false"/>
    <s v="ExpRangeReturnTypeSetMonthlySystemTypeEPatchNum1000PatchTypefalse"/>
    <n v="29586"/>
    <x v="5"/>
    <s v="False"/>
    <n v="1000"/>
    <n v="4.6639760085280404"/>
    <n v="2.3448338040893502"/>
    <n v="168.36126085880301"/>
    <n v="0.14374310789157399"/>
    <n v="57.575507601876602"/>
    <n v="30.9702117229008"/>
    <n v="88.689462432666105"/>
    <n v="96552.545418235706"/>
    <n v="8195.1110519763206"/>
    <n v="1503.4380657839799"/>
    <n v="30.533672113784601"/>
    <n v="0"/>
    <n v="12626.690117628399"/>
    <n v="250.92209935439899"/>
    <n v="0"/>
    <n v="304.921856591741"/>
    <n v="5571"/>
    <n v="44978.0312962963"/>
  </r>
  <r>
    <s v="Current"/>
    <n v="1"/>
    <x v="2"/>
    <n v="3"/>
    <s v="ExpRange"/>
    <s v="SetMonthly"/>
    <x v="2"/>
    <s v="1000"/>
    <s v="false"/>
    <s v="ExpRangeReturnTypeSetMonthlySystemTypeEPatchNum1000PatchTypefalse"/>
    <n v="29951"/>
    <x v="6"/>
    <s v="False"/>
    <n v="1000"/>
    <n v="4.9360242485807602"/>
    <n v="2.4393243361081001"/>
    <n v="171.85850907509499"/>
    <n v="0.12518012480482099"/>
    <n v="56.851677300170103"/>
    <n v="27.455630782106802"/>
    <n v="84.432488207077199"/>
    <n v="96351.919334960199"/>
    <n v="8173.9721477724097"/>
    <n v="1471.60372339214"/>
    <n v="29.790588941620801"/>
    <n v="0"/>
    <n v="11308.1726128932"/>
    <n v="227.553009040603"/>
    <n v="0"/>
    <n v="283.72891084926101"/>
    <n v="5547"/>
    <n v="44978.041562500002"/>
  </r>
  <r>
    <s v="Current"/>
    <n v="1"/>
    <x v="2"/>
    <n v="3"/>
    <s v="ExpRange"/>
    <s v="SetMonthly"/>
    <x v="2"/>
    <s v="1000"/>
    <s v="false"/>
    <s v="ExpRangeReturnTypeSetMonthlySystemTypeEPatchNum1000PatchTypefalse"/>
    <n v="30316"/>
    <x v="7"/>
    <s v="False"/>
    <n v="1000"/>
    <n v="4.2983161595934503"/>
    <n v="2.3081334967843898"/>
    <n v="143.868317586845"/>
    <n v="4.77211109102006E-2"/>
    <n v="53.208225103681997"/>
    <n v="30.957730855702"/>
    <n v="84.213677070294906"/>
    <n v="96107.191597130295"/>
    <n v="8152.0591101788305"/>
    <n v="1492.8700170064801"/>
    <n v="31.146309935828999"/>
    <n v="0"/>
    <n v="12325.400129683499"/>
    <n v="251.31626768189099"/>
    <n v="0"/>
    <n v="301.848949556533"/>
    <n v="5547"/>
    <n v="44978.051805555602"/>
  </r>
  <r>
    <s v="Current"/>
    <n v="1"/>
    <x v="2"/>
    <n v="3"/>
    <s v="ExpRange"/>
    <s v="SetMonthly"/>
    <x v="2"/>
    <s v="1000"/>
    <s v="false"/>
    <s v="ExpRangeReturnTypeSetMonthlySystemTypeEPatchNum1000PatchTypefalse"/>
    <n v="30681"/>
    <x v="8"/>
    <s v="False"/>
    <n v="1000"/>
    <n v="4.4771492989902599"/>
    <n v="2.25808232491325"/>
    <n v="167.49475958913999"/>
    <n v="0.21002442031959601"/>
    <n v="65.648609071601498"/>
    <n v="27.321287835821199"/>
    <n v="93.179921327742306"/>
    <n v="95957.041204585403"/>
    <n v="8149.3777595826896"/>
    <n v="1512.8447537364"/>
    <n v="30.914781933001802"/>
    <n v="0"/>
    <n v="12192.529114724"/>
    <n v="247.314310695335"/>
    <n v="0"/>
    <n v="301.14378034098303"/>
    <n v="5547"/>
    <n v="44978.062025462998"/>
  </r>
  <r>
    <s v="Current"/>
    <n v="1"/>
    <x v="2"/>
    <n v="3"/>
    <s v="ExpRange"/>
    <s v="SetMonthly"/>
    <x v="2"/>
    <s v="1000"/>
    <s v="false"/>
    <s v="ExpRangeReturnTypeSetMonthlySystemTypeEPatchNum1000PatchTypefalse"/>
    <n v="31047"/>
    <x v="9"/>
    <s v="False"/>
    <n v="1000"/>
    <n v="4.6367946059149103"/>
    <n v="2.3743601032055901"/>
    <n v="160.52512541633399"/>
    <n v="3.9240647674559301E-2"/>
    <n v="54.286144300202999"/>
    <n v="39.498384256213399"/>
    <n v="93.823769204096195"/>
    <n v="95768.208900286802"/>
    <n v="8134.5475373619502"/>
    <n v="1539.93375929904"/>
    <n v="31.020907842718099"/>
    <n v="0"/>
    <n v="13252.8854634073"/>
    <n v="262.63923330197701"/>
    <n v="0"/>
    <n v="317.45205310444999"/>
    <n v="5571"/>
    <n v="44978.072233796302"/>
  </r>
  <r>
    <s v="Current"/>
    <n v="1"/>
    <x v="2"/>
    <n v="3"/>
    <s v="ExpRange"/>
    <s v="SetMonthly"/>
    <x v="2"/>
    <s v="1000"/>
    <s v="false"/>
    <s v="ExpRangeReturnTypeSetMonthlySystemTypeEPatchNum1000PatchTypefalse"/>
    <n v="31412"/>
    <x v="10"/>
    <s v="False"/>
    <n v="1000"/>
    <n v="4.4281019506777604"/>
    <n v="2.3053624014136198"/>
    <n v="149.46898725746999"/>
    <n v="0.16097123600788599"/>
    <n v="59.967826599330898"/>
    <n v="29.5423228402306"/>
    <n v="89.671120675563998"/>
    <n v="95542.876839702105"/>
    <n v="8110.4342268713499"/>
    <n v="1503.3196736856401"/>
    <n v="30.073033131781699"/>
    <n v="0"/>
    <n v="12936.3247629571"/>
    <n v="255.180921369662"/>
    <n v="0"/>
    <n v="307.93455830018098"/>
    <n v="5547"/>
    <n v="44978.082407407397"/>
  </r>
  <r>
    <s v="Current"/>
    <n v="1"/>
    <x v="2"/>
    <n v="3"/>
    <s v="ExpRange"/>
    <s v="SetMonthly"/>
    <x v="2"/>
    <s v="1000"/>
    <s v="false"/>
    <s v="ExpRangeReturnTypeSetMonthlySystemTypeEPatchNum1000PatchTypefalse"/>
    <n v="31777"/>
    <x v="11"/>
    <s v="False"/>
    <n v="1000"/>
    <n v="5.4946235385613003"/>
    <n v="2.5184733517856901"/>
    <n v="185.22479240244101"/>
    <n v="0.157320684025718"/>
    <n v="60.823524998838501"/>
    <n v="37.988899780257903"/>
    <n v="98.969745463123999"/>
    <n v="95361.340791677605"/>
    <n v="8104.9467188103299"/>
    <n v="1500.233156475"/>
    <n v="30.548513478532598"/>
    <n v="0"/>
    <n v="12112.144197284701"/>
    <n v="241.66523770912701"/>
    <n v="0"/>
    <n v="297.35155511970902"/>
    <n v="5547"/>
    <n v="44978.092638888898"/>
  </r>
  <r>
    <s v="Current"/>
    <n v="1"/>
    <x v="2"/>
    <n v="3"/>
    <s v="ExpRange"/>
    <s v="SetMonthly"/>
    <x v="2"/>
    <s v="1000"/>
    <s v="false"/>
    <s v="ExpRangeReturnTypeSetMonthlySystemTypeEPatchNum1000PatchTypefalse"/>
    <n v="32142"/>
    <x v="12"/>
    <s v="False"/>
    <n v="1000"/>
    <n v="4.4830507773618304"/>
    <n v="2.2895625899465801"/>
    <n v="166.63359047533001"/>
    <n v="0.153390169377637"/>
    <n v="57.708298308586201"/>
    <n v="28.145954913527301"/>
    <n v="86.007643391490106"/>
    <n v="95184.168773080295"/>
    <n v="8077.5560765360797"/>
    <n v="1503.41162281534"/>
    <n v="30.456396870371801"/>
    <n v="0"/>
    <n v="12689.3237680865"/>
    <n v="254.600758716033"/>
    <n v="0"/>
    <n v="307.53538238035298"/>
    <n v="5547"/>
    <n v="44978.102916666699"/>
  </r>
  <r>
    <s v="Current"/>
    <n v="1"/>
    <x v="2"/>
    <n v="3"/>
    <s v="ExpRange"/>
    <s v="SetMonthly"/>
    <x v="2"/>
    <s v="1000"/>
    <s v="false"/>
    <s v="ExpRangeReturnTypeSetMonthlySystemTypeEPatchNum1000PatchTypefalse"/>
    <n v="32508"/>
    <x v="13"/>
    <s v="False"/>
    <n v="1000"/>
    <n v="3.997255723056"/>
    <n v="2.2802415236443401"/>
    <n v="130.12180418672699"/>
    <n v="0.103527418764247"/>
    <n v="48.954369346618002"/>
    <n v="39.994627344128403"/>
    <n v="89.052524109512703"/>
    <n v="94963.548627197306"/>
    <n v="8061.6395235954496"/>
    <n v="1498.2632487456301"/>
    <n v="31.206170425427299"/>
    <n v="0"/>
    <n v="12394.710483266301"/>
    <n v="249.407164936898"/>
    <n v="0"/>
    <n v="305.50887382468198"/>
    <n v="5571"/>
    <n v="44978.113252314797"/>
  </r>
  <r>
    <s v="Current"/>
    <n v="1"/>
    <x v="2"/>
    <n v="3"/>
    <s v="ExpRange"/>
    <s v="SetMonthly"/>
    <x v="2"/>
    <s v="1000"/>
    <s v="false"/>
    <s v="ExpRangeReturnTypeSetMonthlySystemTypeEPatchNum1000PatchTypefalse"/>
    <n v="32873"/>
    <x v="14"/>
    <s v="False"/>
    <n v="1000"/>
    <n v="4.7537579854240697"/>
    <n v="2.3801681615832901"/>
    <n v="168.746581000448"/>
    <n v="0.14711139798505601"/>
    <n v="57.179238840593598"/>
    <n v="27.791727675299001"/>
    <n v="85.118077913876803"/>
    <n v="94784.095293273102"/>
    <n v="8042.6540280789304"/>
    <n v="1502.5456675489099"/>
    <n v="29.919478514544899"/>
    <n v="0"/>
    <n v="12191.8751012394"/>
    <n v="242.02573104488701"/>
    <n v="0"/>
    <n v="298.222525832575"/>
    <n v="5547"/>
    <n v="44978.123553240701"/>
  </r>
  <r>
    <s v="Current"/>
    <n v="1"/>
    <x v="2"/>
    <n v="3"/>
    <s v="ExpRange"/>
    <s v="SetMonthly"/>
    <x v="2"/>
    <s v="1000"/>
    <s v="false"/>
    <s v="ExpRangeReturnTypeSetMonthlySystemTypeEPatchNum1000PatchTypefalse"/>
    <n v="33238"/>
    <x v="15"/>
    <s v="False"/>
    <n v="1000"/>
    <n v="4.8322348984284504"/>
    <n v="2.4375324224783701"/>
    <n v="166.930684685725"/>
    <n v="7.6604247880210904E-2"/>
    <n v="52.879243099004"/>
    <n v="26.051092275867301"/>
    <n v="79.006939622750707"/>
    <n v="94564.554303759302"/>
    <n v="8017.5179644825103"/>
    <n v="1483.0986513319999"/>
    <n v="30.302907206535799"/>
    <n v="0"/>
    <n v="11472.811466155999"/>
    <n v="232.36023175023101"/>
    <n v="0"/>
    <n v="287.25394380209201"/>
    <n v="5547"/>
    <n v="44978.133784722202"/>
  </r>
  <r>
    <s v="Current"/>
    <n v="1"/>
    <x v="2"/>
    <n v="3"/>
    <s v="ExpRange"/>
    <s v="SetMonthly"/>
    <x v="2"/>
    <s v="1000"/>
    <s v="false"/>
    <s v="ExpRangeReturnTypeSetMonthlySystemTypeEPatchNum1000PatchTypefalse"/>
    <n v="33603"/>
    <x v="16"/>
    <s v="False"/>
    <n v="1000"/>
    <n v="4.4750564468732401"/>
    <n v="2.25836708219575"/>
    <n v="162.058203449198"/>
    <n v="0.29443080812432398"/>
    <n v="62.786591382285799"/>
    <n v="33.765083260237603"/>
    <n v="96.846105450646704"/>
    <n v="94416.6378929864"/>
    <n v="8023.7075062530103"/>
    <n v="1488.2702690031499"/>
    <n v="29.833627283554598"/>
    <n v="0"/>
    <n v="12298.5175771261"/>
    <n v="244.49855328320001"/>
    <n v="0"/>
    <n v="295.87309629124201"/>
    <n v="5547"/>
    <n v="44978.143993055601"/>
  </r>
  <r>
    <s v="Current"/>
    <n v="1"/>
    <x v="2"/>
    <n v="3"/>
    <s v="ExpRange"/>
    <s v="SetMonthly"/>
    <x v="2"/>
    <s v="1000"/>
    <s v="false"/>
    <s v="ExpRangeReturnTypeSetMonthlySystemTypeEPatchNum1000PatchTypefalse"/>
    <n v="33969"/>
    <x v="17"/>
    <s v="False"/>
    <n v="1000"/>
    <n v="4.6009714039832001"/>
    <n v="2.2944688510492401"/>
    <n v="174.254126282512"/>
    <n v="0.125273347025877"/>
    <n v="64.045363028347893"/>
    <n v="25.557603893884"/>
    <n v="89.728240269252495"/>
    <n v="94280.059055656398"/>
    <n v="8006.2798420025501"/>
    <n v="1494.1081811684901"/>
    <n v="30.935987526001298"/>
    <n v="0"/>
    <n v="12009.2950167647"/>
    <n v="244.41908363364601"/>
    <n v="0"/>
    <n v="294.175095477404"/>
    <n v="5571"/>
    <n v="44978.154224537"/>
  </r>
  <r>
    <s v="Current"/>
    <n v="1"/>
    <x v="2"/>
    <n v="3"/>
    <s v="ExpRange"/>
    <s v="SetMonthly"/>
    <x v="2"/>
    <s v="1000"/>
    <s v="false"/>
    <s v="ExpRangeReturnTypeSetMonthlySystemTypeEPatchNum1000PatchTypefalse"/>
    <n v="34334"/>
    <x v="18"/>
    <s v="False"/>
    <n v="1000"/>
    <n v="4.5462940975667303"/>
    <n v="2.2686972267064398"/>
    <n v="169.19931863192301"/>
    <n v="0.14395931515030899"/>
    <n v="63.532105608460398"/>
    <n v="24.094478279574901"/>
    <n v="87.770543203180395"/>
    <n v="94148.108508389298"/>
    <n v="7993.9799222824104"/>
    <n v="1476.24170522075"/>
    <n v="29.611748664137298"/>
    <n v="0"/>
    <n v="11856.9980750219"/>
    <n v="235.685541909693"/>
    <n v="0"/>
    <n v="282.40960298429201"/>
    <n v="5547"/>
    <n v="44978.164409722202"/>
  </r>
  <r>
    <s v="Current"/>
    <n v="1"/>
    <x v="2"/>
    <n v="3"/>
    <s v="ExpRange"/>
    <s v="SetMonthly"/>
    <x v="2"/>
    <s v="1000"/>
    <s v="false"/>
    <s v="ExpRangeReturnTypeSetMonthlySystemTypeEPatchNum1000PatchTypefalse"/>
    <n v="34699"/>
    <x v="19"/>
    <s v="False"/>
    <n v="1000"/>
    <n v="4.4491180224030797"/>
    <n v="2.3181074305922"/>
    <n v="151.298239046605"/>
    <n v="0.14999600908240801"/>
    <n v="58.102660565611103"/>
    <n v="36.202852195592499"/>
    <n v="94.455508770293903"/>
    <n v="93949.498077841999"/>
    <n v="7983.3684292356502"/>
    <n v="1504.24658091219"/>
    <n v="30.904933349223501"/>
    <n v="0"/>
    <n v="12051.5080901412"/>
    <n v="242.71022682589901"/>
    <n v="0"/>
    <n v="299.31518936558803"/>
    <n v="5547"/>
    <n v="44978.174629629597"/>
  </r>
  <r>
    <s v="Current"/>
    <n v="1"/>
    <x v="2"/>
    <n v="3"/>
    <s v="ExpRange"/>
    <s v="SetMonthly"/>
    <x v="2"/>
    <s v="1000"/>
    <s v="false"/>
    <s v="ExpRangeReturnTypeSetMonthlySystemTypeEPatchNum1000PatchTypefalse"/>
    <n v="35064"/>
    <x v="20"/>
    <s v="False"/>
    <n v="1000"/>
    <n v="4.33317060948107"/>
    <n v="2.2760345382669498"/>
    <n v="156.39427048294499"/>
    <n v="0.12667835352533499"/>
    <n v="55.444556013477801"/>
    <n v="34.711189218297498"/>
    <n v="90.282423585301999"/>
    <n v="93789.363262081402"/>
    <n v="7965.80764006147"/>
    <n v="1505.86321648429"/>
    <n v="30.790667933812099"/>
    <n v="0"/>
    <n v="12206.5755778494"/>
    <n v="245.89354015356301"/>
    <n v="0"/>
    <n v="302.36374041212599"/>
    <n v="5547"/>
    <n v="44978.184861111098"/>
  </r>
  <r>
    <s v="Current"/>
    <n v="1"/>
    <x v="2"/>
    <n v="3"/>
    <s v="ExpRange"/>
    <s v="SetMonthly"/>
    <x v="2"/>
    <s v="1000"/>
    <s v="false"/>
    <s v="ExpRangeReturnTypeSetMonthlySystemTypeEPatchNum1000PatchTypefalse"/>
    <n v="35430"/>
    <x v="21"/>
    <s v="False"/>
    <n v="1000"/>
    <n v="4.2780734866136898"/>
    <n v="2.26024540825704"/>
    <n v="153.988646768422"/>
    <n v="0.243706903966595"/>
    <n v="57.227224560970797"/>
    <n v="31.772890760297901"/>
    <n v="89.243822225238105"/>
    <n v="93610.135231036402"/>
    <n v="7949.3401311293701"/>
    <n v="1496.66164894092"/>
    <n v="29.7997057917839"/>
    <n v="0"/>
    <n v="12766.5098228142"/>
    <n v="248.59798222647501"/>
    <n v="0"/>
    <n v="297.86123121948901"/>
    <n v="5571"/>
    <n v="44978.195081018501"/>
  </r>
  <r>
    <s v="Current"/>
    <n v="1"/>
    <x v="2"/>
    <n v="3"/>
    <s v="ExpRange"/>
    <s v="SetMonthly"/>
    <x v="2"/>
    <s v="1000"/>
    <s v="false"/>
    <s v="ExpRangeReturnTypeSetMonthlySystemTypeEPatchNum1000PatchTypefalse"/>
    <n v="35795"/>
    <x v="22"/>
    <s v="False"/>
    <n v="1000"/>
    <n v="4.4895540369970597"/>
    <n v="2.3273989503352701"/>
    <n v="159.85296682471301"/>
    <n v="6.5883974910352902E-2"/>
    <n v="54.1052333843651"/>
    <n v="32.485387966494997"/>
    <n v="86.656505325770297"/>
    <n v="93447.799788984106"/>
    <n v="7933.1924436603904"/>
    <n v="1506.5225571206399"/>
    <n v="30.691588798640201"/>
    <n v="0"/>
    <n v="12371.5430258465"/>
    <n v="246.246736242499"/>
    <n v="0"/>
    <n v="300.83111769083598"/>
    <n v="5547"/>
    <n v="44978.205254629604"/>
  </r>
  <r>
    <s v="Current"/>
    <n v="1"/>
    <x v="2"/>
    <n v="3"/>
    <s v="ExpRange"/>
    <s v="SetMonthly"/>
    <x v="2"/>
    <s v="1000"/>
    <s v="false"/>
    <s v="ExpRangeReturnTypeSetMonthlySystemTypeEPatchNum1000PatchTypefalse"/>
    <n v="36160"/>
    <x v="23"/>
    <s v="False"/>
    <n v="1000"/>
    <n v="4.2190314628846002"/>
    <n v="2.3436557820721502"/>
    <n v="144.74091571687299"/>
    <n v="0.12313427802989101"/>
    <n v="55.561555214794502"/>
    <n v="32.288275083198101"/>
    <n v="87.972964576021894"/>
    <n v="93238.490308891094"/>
    <n v="7915.81877785088"/>
    <n v="1437.9597876989201"/>
    <n v="29.253744931620599"/>
    <n v="0"/>
    <n v="10488.1380104134"/>
    <n v="213.50547036240599"/>
    <n v="0"/>
    <n v="266.78943256904898"/>
    <n v="5547"/>
    <n v="44978.215439814798"/>
  </r>
  <r>
    <s v="Current"/>
    <n v="1"/>
    <x v="2"/>
    <n v="3"/>
    <s v="ExpRange"/>
    <s v="SetMonthly"/>
    <x v="2"/>
    <s v="1000"/>
    <s v="false"/>
    <s v="ExpRangeReturnTypeSetMonthlySystemTypeEPatchNum1000PatchTypefalse"/>
    <n v="36525"/>
    <x v="24"/>
    <s v="False"/>
    <n v="1000"/>
    <n v="4.5143044438083901"/>
    <n v="2.3260538621762699"/>
    <n v="166.54566747886801"/>
    <n v="6.5877802768437896E-2"/>
    <n v="60.597646243878003"/>
    <n v="33.525467411335804"/>
    <n v="94.188991457979895"/>
    <n v="93071.752229157195"/>
    <n v="7908.1171524061401"/>
    <n v="1499.88542515365"/>
    <n v="30.393470948975001"/>
    <n v="0"/>
    <n v="12252.7148401951"/>
    <n v="243.47267297776801"/>
    <n v="0"/>
    <n v="297.87043177078698"/>
    <n v="5547"/>
    <n v="44978.225694444402"/>
  </r>
  <r>
    <s v="Current"/>
    <n v="1"/>
    <x v="2"/>
    <n v="3"/>
    <s v="ExpRange"/>
    <s v="SetMonthly"/>
    <x v="2"/>
    <s v="1000"/>
    <s v="false"/>
    <s v="ExpRangeReturnTypeSetMonthlySystemTypeEPatchNum1000PatchTypefalse"/>
    <n v="36891"/>
    <x v="25"/>
    <s v="False"/>
    <n v="1000"/>
    <n v="4.9351795361431501"/>
    <n v="2.4328438744375802"/>
    <n v="171.06197866846699"/>
    <n v="0.148744289357682"/>
    <n v="57.672766868186102"/>
    <n v="40.733347781569499"/>
    <n v="98.554858939115803"/>
    <n v="92926.551678646501"/>
    <n v="7901.1672183969304"/>
    <n v="1519.53724603768"/>
    <n v="30.659966894968601"/>
    <n v="0"/>
    <n v="12380.8480688941"/>
    <n v="248.53951003744001"/>
    <n v="0"/>
    <n v="307.60739223161301"/>
    <n v="5571"/>
    <n v="44978.235937500001"/>
  </r>
  <r>
    <s v="Current"/>
    <n v="1"/>
    <x v="2"/>
    <n v="3"/>
    <s v="ExpRange"/>
    <s v="SetMonthly"/>
    <x v="2"/>
    <s v="1000"/>
    <s v="false"/>
    <s v="ExpRangeReturnTypeSetMonthlySystemTypeEPatchNum1000PatchTypefalse"/>
    <n v="37256"/>
    <x v="26"/>
    <s v="False"/>
    <n v="1000"/>
    <n v="4.2621681321456402"/>
    <n v="2.31449983992544"/>
    <n v="155.964717056052"/>
    <n v="9.4149210621392698E-2"/>
    <n v="57.431792769145297"/>
    <n v="28.987299358747102"/>
    <n v="86.513241338516707"/>
    <n v="92764.051879097096"/>
    <n v="7875.50045841462"/>
    <n v="1501.5799831044501"/>
    <n v="31.3778269230815"/>
    <n v="0"/>
    <n v="12650.387455571699"/>
    <n v="253.12365709810001"/>
    <n v="0"/>
    <n v="307.84932519180597"/>
    <n v="5547"/>
    <n v="44978.246134259301"/>
  </r>
  <r>
    <s v="Current"/>
    <n v="1"/>
    <x v="2"/>
    <n v="3"/>
    <s v="ExpRange"/>
    <s v="SetMonthly"/>
    <x v="2"/>
    <s v="1000"/>
    <s v="false"/>
    <s v="ExpRangeReturnTypeSetMonthlySystemTypeEPatchNum1000PatchTypefalse"/>
    <n v="37621"/>
    <x v="27"/>
    <s v="False"/>
    <n v="1000"/>
    <n v="4.5813046213098296"/>
    <n v="2.30446452663432"/>
    <n v="168.42295921300499"/>
    <n v="0.14724919190386501"/>
    <n v="57.393750625978697"/>
    <n v="35.915809318776503"/>
    <n v="93.456809136661406"/>
    <n v="92618.761814797894"/>
    <n v="7870.59919451117"/>
    <n v="1508.5363765514501"/>
    <n v="30.672412382892499"/>
    <n v="0"/>
    <n v="12808.636651176999"/>
    <n v="254.613008972671"/>
    <n v="0"/>
    <n v="309.00328027901497"/>
    <n v="5547"/>
    <n v="44978.256319444401"/>
  </r>
  <r>
    <s v="Current"/>
    <n v="1"/>
    <x v="2"/>
    <n v="3"/>
    <s v="ExpRange"/>
    <s v="SetMonthly"/>
    <x v="2"/>
    <s v="1000"/>
    <s v="false"/>
    <s v="ExpRangeReturnTypeSetMonthlySystemTypeEPatchNum1000PatchTypefalse"/>
    <n v="37986"/>
    <x v="28"/>
    <s v="False"/>
    <n v="1000"/>
    <n v="3.7390104236753299"/>
    <n v="2.13845870337359"/>
    <n v="132.903394899814"/>
    <n v="0.16734319880934501"/>
    <n v="56.764223683781502"/>
    <n v="39.907607212835103"/>
    <n v="96.839174095421001"/>
    <n v="92450.744536990795"/>
    <n v="7859.5531925160903"/>
    <n v="1539.1133124087701"/>
    <n v="31.239490768938399"/>
    <n v="0"/>
    <n v="13151.9145541407"/>
    <n v="260.254829296011"/>
    <n v="0"/>
    <n v="313.84631547966802"/>
    <n v="5547"/>
    <n v="44978.266516203701"/>
  </r>
  <r>
    <s v="Current"/>
    <n v="1"/>
    <x v="2"/>
    <n v="3"/>
    <s v="ExpRange"/>
    <s v="SetMonthly"/>
    <x v="2"/>
    <s v="1000"/>
    <s v="false"/>
    <s v="ExpRangeReturnTypeSetMonthlySystemTypeEPatchNum1000PatchTypefalse"/>
    <n v="38352"/>
    <x v="29"/>
    <s v="False"/>
    <n v="1000"/>
    <n v="4.5142520167313398"/>
    <n v="2.2806223968785302"/>
    <n v="173.57989428300101"/>
    <n v="0.221641070417023"/>
    <n v="62.374908422044399"/>
    <n v="21.456159423565101"/>
    <n v="84.0527089160326"/>
    <n v="92309.579685250807"/>
    <n v="7834.9995636887897"/>
    <n v="1461.00347291495"/>
    <n v="29.996523514012701"/>
    <n v="0"/>
    <n v="12006.952644736701"/>
    <n v="240.06204044264999"/>
    <n v="0"/>
    <n v="287.41932225215402"/>
    <n v="5571"/>
    <n v="44978.276736111096"/>
  </r>
  <r>
    <s v="Current"/>
    <n v="1"/>
    <x v="2"/>
    <n v="3"/>
    <s v="ExpRange"/>
    <s v="SetMonthly"/>
    <x v="2"/>
    <s v="1000"/>
    <s v="false"/>
    <s v="ExpRangeReturnTypeSetMonthlySystemTypeEPatchNum1000PatchTypefalse"/>
    <n v="38717"/>
    <x v="30"/>
    <s v="False"/>
    <n v="1000"/>
    <n v="3.8466562523622101"/>
    <n v="2.1767866250162702"/>
    <n v="137.19726818039001"/>
    <n v="8.9400773735768199E-2"/>
    <n v="55.755613488518598"/>
    <n v="27.041177488494501"/>
    <n v="82.886191750752104"/>
    <n v="92146.734765527799"/>
    <n v="7820.3032420270201"/>
    <n v="1524.02897530735"/>
    <n v="30.794688944119201"/>
    <n v="0"/>
    <n v="12528.495094898"/>
    <n v="251.06838149302899"/>
    <n v="0"/>
    <n v="310.93614492152199"/>
    <n v="5547"/>
    <n v="44978.2869444444"/>
  </r>
  <r>
    <s v="Current"/>
    <n v="1"/>
    <x v="2"/>
    <n v="3"/>
    <s v="ExpRange"/>
    <s v="SetMonthly"/>
    <x v="2"/>
    <s v="1000"/>
    <s v="false"/>
    <s v="ExpRangeReturnTypeSetMonthlySystemTypeEPatchNum1000PatchTypefalse"/>
    <n v="39082"/>
    <x v="31"/>
    <s v="False"/>
    <n v="1000"/>
    <n v="4.9824643351156404"/>
    <n v="2.4019262596159501"/>
    <n v="176.82668549226801"/>
    <n v="0.14369454037885901"/>
    <n v="62.349813623265902"/>
    <n v="25.5079658677341"/>
    <n v="88.001474031380098"/>
    <n v="92005.662197142694"/>
    <n v="7813.75588929884"/>
    <n v="1489.62694912044"/>
    <n v="29.456969601136802"/>
    <n v="0"/>
    <n v="12452.2566020876"/>
    <n v="241.67390663911601"/>
    <n v="0"/>
    <n v="293.62896005711002"/>
    <n v="5547"/>
    <n v="44978.297129629602"/>
  </r>
  <r>
    <s v="Current"/>
    <n v="1"/>
    <x v="2"/>
    <n v="3"/>
    <s v="ExpRange"/>
    <s v="SetMonthly"/>
    <x v="2"/>
    <s v="1000"/>
    <s v="false"/>
    <s v="ExpRangeReturnTypeSetMonthlySystemTypeEPatchNum1000PatchTypefalse"/>
    <n v="39447"/>
    <x v="32"/>
    <s v="False"/>
    <n v="1000"/>
    <n v="4.3601840320941303"/>
    <n v="2.3069036685710702"/>
    <n v="164.089649191299"/>
    <n v="0.110977386586947"/>
    <n v="57.4619537090894"/>
    <n v="25.095069188324"/>
    <n v="82.668000283997202"/>
    <n v="91861.406252214394"/>
    <n v="7796.5700823975503"/>
    <n v="1500.0239182733501"/>
    <n v="29.998449500526899"/>
    <n v="0"/>
    <n v="12320.159472329"/>
    <n v="244.87476273076601"/>
    <n v="0"/>
    <n v="300.86144517742798"/>
    <n v="5547"/>
    <n v="44978.307337963"/>
  </r>
  <r>
    <s v="Current"/>
    <n v="1"/>
    <x v="2"/>
    <n v="3"/>
    <s v="ExpRange"/>
    <s v="SetMonthly"/>
    <x v="2"/>
    <s v="1000"/>
    <s v="false"/>
    <s v="ExpRangeReturnTypeSetMonthlySystemTypeEPatchNum1000PatchTypefalse"/>
    <n v="39813"/>
    <x v="33"/>
    <s v="False"/>
    <n v="1000"/>
    <n v="4.7460153861172998"/>
    <n v="2.3471312740430599"/>
    <n v="171.559712739519"/>
    <n v="0.223835555045409"/>
    <n v="58.950528299351902"/>
    <n v="25.616438777671299"/>
    <n v="84.790802632068704"/>
    <n v="91714.836592439606"/>
    <n v="7786.5228913185601"/>
    <n v="1471.43737803146"/>
    <n v="30.3164472496941"/>
    <n v="0"/>
    <n v="11591.7544310751"/>
    <n v="232.63711410190001"/>
    <n v="0"/>
    <n v="290.27276419673598"/>
    <n v="5571"/>
    <n v="44978.317557870403"/>
  </r>
  <r>
    <s v="Current"/>
    <n v="1"/>
    <x v="2"/>
    <n v="3"/>
    <s v="ExpRange"/>
    <s v="SetMonthly"/>
    <x v="2"/>
    <s v="1000"/>
    <s v="false"/>
    <s v="ExpRangeReturnTypeSetMonthlySystemTypeEPatchNum1000PatchTypefalse"/>
    <n v="40178"/>
    <x v="34"/>
    <s v="False"/>
    <n v="1000"/>
    <n v="4.3854559812459701"/>
    <n v="2.2735066626032099"/>
    <n v="156.64837005087099"/>
    <n v="0.17261891248231601"/>
    <n v="58.048294249115997"/>
    <n v="30.233249676204299"/>
    <n v="88.454162837799998"/>
    <n v="91562.242991728097"/>
    <n v="7777.1621435754996"/>
    <n v="1462.4956886218299"/>
    <n v="30.564329328449499"/>
    <n v="0"/>
    <n v="11799.2289973797"/>
    <n v="240.992585880663"/>
    <n v="0"/>
    <n v="289.78862944710397"/>
    <n v="5547"/>
    <n v="44978.327731481499"/>
  </r>
  <r>
    <s v="Current"/>
    <n v="1"/>
    <x v="2"/>
    <n v="3"/>
    <s v="ExpRange"/>
    <s v="SetMonthly"/>
    <x v="2"/>
    <s v="1000"/>
    <s v="false"/>
    <s v="ExpRangeReturnTypeSetMonthlySystemTypeEPatchNum1000PatchTypefalse"/>
    <n v="40543"/>
    <x v="35"/>
    <s v="False"/>
    <n v="1000"/>
    <n v="4.6291643882262097"/>
    <n v="2.32529992835891"/>
    <n v="158.55307634827301"/>
    <n v="0.122065239364001"/>
    <n v="53.518472819855297"/>
    <n v="38.574067802532497"/>
    <n v="92.214605861754293"/>
    <n v="91401.947441163298"/>
    <n v="7767.2113403919802"/>
    <n v="1500.1557590667801"/>
    <n v="29.860887092846902"/>
    <n v="0"/>
    <n v="12401.758964058399"/>
    <n v="242.27948802104899"/>
    <n v="0"/>
    <n v="290.878837030542"/>
    <n v="5547"/>
    <n v="44978.337951388901"/>
  </r>
  <r>
    <s v="Current"/>
    <n v="1"/>
    <x v="2"/>
    <n v="3"/>
    <s v="ExpRange"/>
    <s v="SetMonthly"/>
    <x v="2"/>
    <s v="1000"/>
    <s v="false"/>
    <s v="ExpRangeReturnTypeSetMonthlySystemTypeEPatchNum1000PatchTypefalse"/>
    <n v="40908"/>
    <x v="36"/>
    <s v="False"/>
    <n v="1000"/>
    <n v="4.5113938115469203"/>
    <n v="2.2596252640046002"/>
    <n v="176.31506671915699"/>
    <n v="0.24263040949276901"/>
    <n v="62.955410379543402"/>
    <n v="26.945545230063399"/>
    <n v="90.143586019099999"/>
    <n v="91274.201268179502"/>
    <n v="7754.6462111995297"/>
    <n v="1481.25726003503"/>
    <n v="29.8877313308098"/>
    <n v="0"/>
    <n v="11675.763327475001"/>
    <n v="233.671205795389"/>
    <n v="0"/>
    <n v="293.16624461318003"/>
    <n v="5547"/>
    <n v="44978.348182870403"/>
  </r>
  <r>
    <s v="Current"/>
    <n v="1"/>
    <x v="2"/>
    <n v="3"/>
    <s v="ExpRange"/>
    <s v="SetMonthly"/>
    <x v="2"/>
    <s v="1000"/>
    <s v="false"/>
    <s v="ExpRangeReturnTypeSetMonthlySystemTypeEPatchNum1000PatchTypefalse"/>
    <n v="41274"/>
    <x v="37"/>
    <s v="False"/>
    <n v="1000"/>
    <n v="4.2747647700310401"/>
    <n v="2.2468517776264401"/>
    <n v="164.72337523176699"/>
    <n v="0.109514998893764"/>
    <n v="55.858026964098201"/>
    <n v="35.145814851407103"/>
    <n v="91.113356814399197"/>
    <n v="91151.053451656699"/>
    <n v="7745.9451450751803"/>
    <n v="1501.4963337542899"/>
    <n v="29.513232782849201"/>
    <n v="0"/>
    <n v="12821.699658155199"/>
    <n v="249.48675469355101"/>
    <n v="0"/>
    <n v="301.90914223771802"/>
    <n v="5571"/>
    <n v="44978.358402777798"/>
  </r>
  <r>
    <s v="Current"/>
    <n v="1"/>
    <x v="2"/>
    <n v="3"/>
    <s v="ExpRange"/>
    <s v="SetMonthly"/>
    <x v="2"/>
    <s v="1000"/>
    <s v="false"/>
    <s v="ExpRangeReturnTypeSetMonthlySystemTypeEPatchNum1000PatchTypefalse"/>
    <n v="41639"/>
    <x v="38"/>
    <s v="False"/>
    <n v="1000"/>
    <n v="4.63162603864847"/>
    <n v="2.3282805468340699"/>
    <n v="156.69542411115901"/>
    <n v="0.115864397043483"/>
    <n v="56.229539802275298"/>
    <n v="25.063479557208101"/>
    <n v="81.408883756527302"/>
    <n v="90983.246371070403"/>
    <n v="7721.4129158346004"/>
    <n v="1518.8308344027801"/>
    <n v="29.970326899193399"/>
    <n v="0"/>
    <n v="12777.9782212765"/>
    <n v="249.990570379198"/>
    <n v="0"/>
    <n v="306.82380892930598"/>
    <n v="5547"/>
    <n v="44978.368680555599"/>
  </r>
  <r>
    <s v="Current"/>
    <n v="1"/>
    <x v="2"/>
    <n v="3"/>
    <s v="ExpRange"/>
    <s v="SetMonthly"/>
    <x v="2"/>
    <s v="1000"/>
    <s v="false"/>
    <s v="ExpRangeReturnTypeSetMonthlySystemTypeEPatchNum1000PatchTypefalse"/>
    <n v="42004"/>
    <x v="39"/>
    <s v="False"/>
    <n v="1000"/>
    <n v="4.2568759357814603"/>
    <n v="2.2332127436038398"/>
    <n v="153.789965610179"/>
    <n v="0.22431971013816801"/>
    <n v="56.305293057123599"/>
    <n v="33.0880751983157"/>
    <n v="89.617687965580203"/>
    <n v="90852.683751492499"/>
    <n v="7718.9080849959601"/>
    <n v="1499.38296712274"/>
    <n v="29.999186277071502"/>
    <n v="0"/>
    <n v="12407.516512246901"/>
    <n v="245.30606158787799"/>
    <n v="0"/>
    <n v="299.99970834515199"/>
    <n v="5547"/>
    <n v="44978.378865740699"/>
  </r>
  <r>
    <s v="Current"/>
    <n v="1"/>
    <x v="2"/>
    <n v="3"/>
    <s v="ExpRange"/>
    <s v="SetMonthly"/>
    <x v="2"/>
    <s v="1000"/>
    <s v="false"/>
    <s v="ExpRangeReturnTypeSetMonthlySystemTypeEPatchNum1000PatchTypefalse"/>
    <n v="42369"/>
    <x v="40"/>
    <s v="False"/>
    <n v="1000"/>
    <n v="3.7047753610213499"/>
    <n v="2.1315496959760498"/>
    <n v="131.58274681606599"/>
    <n v="0.17117316551065101"/>
    <n v="57.9484395623588"/>
    <n v="27.250440195768899"/>
    <n v="85.370052923641794"/>
    <n v="90669.366128314505"/>
    <n v="7698.0754013516998"/>
    <n v="1544.8122294908501"/>
    <n v="31.455625973183398"/>
    <n v="0"/>
    <n v="12961.8914457593"/>
    <n v="258.072057547356"/>
    <n v="0"/>
    <n v="315.46941737200501"/>
    <n v="5547"/>
    <n v="44978.3890509259"/>
  </r>
  <r>
    <s v="Current"/>
    <n v="1"/>
    <x v="2"/>
    <n v="3"/>
    <s v="ExpRange"/>
    <s v="SetMonthly"/>
    <x v="2"/>
    <s v="1000"/>
    <s v="false"/>
    <s v="ExpRangeReturnTypeSetMonthlySystemTypeEPatchNum1000PatchTypefalse"/>
    <n v="42735"/>
    <x v="41"/>
    <s v="False"/>
    <n v="1000"/>
    <n v="4.3205971259236096"/>
    <n v="2.2804465644174599"/>
    <n v="155.33150833750699"/>
    <n v="7.3914657336153905E-2"/>
    <n v="54.703998036934102"/>
    <n v="35.569033440286198"/>
    <n v="90.346946134552297"/>
    <n v="90519.200604916405"/>
    <n v="7690.3268284449796"/>
    <n v="1495.2700126406701"/>
    <n v="29.635606798031599"/>
    <n v="0"/>
    <n v="11940.597807502299"/>
    <n v="237.892768180877"/>
    <n v="0"/>
    <n v="293.79175607014503"/>
    <n v="5571"/>
    <n v="44978.399328703701"/>
  </r>
  <r>
    <s v="Current"/>
    <n v="1"/>
    <x v="2"/>
    <n v="3"/>
    <s v="ExpRange"/>
    <s v="SetMonthly"/>
    <x v="2"/>
    <s v="1000"/>
    <s v="false"/>
    <s v="ExpRangeReturnTypeSetMonthlySystemTypeEPatchNum1000PatchTypefalse"/>
    <n v="43100"/>
    <x v="42"/>
    <s v="False"/>
    <n v="1000"/>
    <n v="4.2990013810877699"/>
    <n v="2.2837159722271601"/>
    <n v="150.27203554718"/>
    <n v="0.143053311129063"/>
    <n v="54.730888119965698"/>
    <n v="28.788911605243399"/>
    <n v="83.662853036336898"/>
    <n v="90355.579698184607"/>
    <n v="7669.6816161671004"/>
    <n v="1519.3155659777001"/>
    <n v="30.6886638997379"/>
    <n v="0"/>
    <n v="13060.33418887"/>
    <n v="257.929419248903"/>
    <n v="0"/>
    <n v="314.33405100227998"/>
    <n v="5547"/>
    <n v="44978.409583333298"/>
  </r>
  <r>
    <s v="Current"/>
    <n v="1"/>
    <x v="2"/>
    <n v="3"/>
    <s v="ExpRange"/>
    <s v="SetMonthly"/>
    <x v="2"/>
    <s v="1000"/>
    <s v="false"/>
    <s v="ExpRangeReturnTypeSetMonthlySystemTypeEPatchNum1000PatchTypefalse"/>
    <n v="43465"/>
    <x v="43"/>
    <s v="False"/>
    <n v="1000"/>
    <n v="5.3689370991989298"/>
    <n v="2.5213581728504701"/>
    <n v="180.74550078877999"/>
    <n v="0.18874686590981399"/>
    <n v="57.307196036735498"/>
    <n v="28.382408769526702"/>
    <n v="85.8783516721723"/>
    <n v="90195.577943972996"/>
    <n v="7657.9543830236898"/>
    <n v="1472.1484181024"/>
    <n v="29.717407103536999"/>
    <n v="0"/>
    <n v="12358.553688747101"/>
    <n v="247.51609532015499"/>
    <n v="0"/>
    <n v="298.37120272784102"/>
    <n v="5547"/>
    <n v="44978.419733796298"/>
  </r>
  <r>
    <s v="Current"/>
    <n v="1"/>
    <x v="2"/>
    <n v="3"/>
    <s v="ExpRange"/>
    <s v="SetMonthly"/>
    <x v="2"/>
    <s v="1000"/>
    <s v="false"/>
    <s v="ExpRangeReturnTypeSetMonthlySystemTypeEPatchNum1000PatchTypefalse"/>
    <n v="43830"/>
    <x v="44"/>
    <s v="False"/>
    <n v="1000"/>
    <n v="4.4320492965562002"/>
    <n v="2.2816339132880601"/>
    <n v="165.545579684763"/>
    <n v="0.21084763235765799"/>
    <n v="55.377996686629899"/>
    <n v="32.116204620505599"/>
    <n v="87.705048939496393"/>
    <n v="90032.217601565004"/>
    <n v="7645.6850942190304"/>
    <n v="1488.44675824711"/>
    <n v="29.997926921451899"/>
    <n v="0"/>
    <n v="11811.6975388927"/>
    <n v="237.49097751809799"/>
    <n v="0"/>
    <n v="298.80160226407099"/>
    <n v="5547"/>
    <n v="44978.429884259298"/>
  </r>
  <r>
    <s v="Current"/>
    <n v="1"/>
    <x v="2"/>
    <n v="3"/>
    <s v="ExpRange"/>
    <s v="SetMonthly"/>
    <x v="2"/>
    <s v="1000"/>
    <s v="false"/>
    <s v="ExpRangeReturnTypeSetMonthlySystemTypeEPatchNum1000PatchTypefalse"/>
    <n v="44196"/>
    <x v="45"/>
    <s v="False"/>
    <n v="1000"/>
    <n v="4.2244900306984299"/>
    <n v="2.2925472486617799"/>
    <n v="144.792163039142"/>
    <n v="4.90578604454266E-2"/>
    <n v="55.633626267980901"/>
    <n v="20.5020553262414"/>
    <n v="76.184739454669099"/>
    <n v="89903.320335162905"/>
    <n v="7623.8290146669597"/>
    <n v="1509.0792151803601"/>
    <n v="30.226957997667501"/>
    <n v="0"/>
    <n v="12762.959077642699"/>
    <n v="252.18729570306601"/>
    <n v="0"/>
    <n v="304.44775284334901"/>
    <n v="5571"/>
    <n v="44978.439814814803"/>
  </r>
  <r>
    <s v="Current"/>
    <n v="1"/>
    <x v="2"/>
    <n v="3"/>
    <s v="ExpRange"/>
    <s v="SetMonthly"/>
    <x v="2"/>
    <s v="1000"/>
    <s v="false"/>
    <s v="ExpRangeReturnTypeSetMonthlySystemTypeEPatchNum1000PatchTypefalse"/>
    <n v="44561"/>
    <x v="46"/>
    <s v="False"/>
    <n v="1000"/>
    <n v="4.4481642297526696"/>
    <n v="2.2716703209456499"/>
    <n v="164.23154363814999"/>
    <n v="0.18842259455881499"/>
    <n v="55.947441025871598"/>
    <n v="27.490646453927202"/>
    <n v="83.626510074357796"/>
    <n v="89793.678495580403"/>
    <n v="7623.0658345664897"/>
    <n v="1496.7277452624101"/>
    <n v="29.184929753448898"/>
    <n v="0"/>
    <n v="12067.924946781901"/>
    <n v="235.60336109487699"/>
    <n v="0"/>
    <n v="293.19854045133599"/>
    <n v="5547"/>
    <n v="44978.449722222198"/>
  </r>
  <r>
    <s v="Current"/>
    <n v="1"/>
    <x v="3"/>
    <n v="4"/>
    <s v="ExpRange"/>
    <s v="SetMonthly"/>
    <x v="3"/>
    <s v="1000"/>
    <s v="false"/>
    <s v="ExpRangeReturnTypeSetMonthlySystemTypeDPatchNum1000PatchTypefalse"/>
    <n v="27759"/>
    <x v="0"/>
    <s v="False"/>
    <n v="1000"/>
    <n v="15.5578714122011"/>
    <n v="7.3186068594786304"/>
    <n v="552.38854393548797"/>
    <n v="5.3098470532039498E-2"/>
    <n v="54.823609432350203"/>
    <n v="19.750503424459499"/>
    <n v="74.627211327345805"/>
    <n v="97578.591665720698"/>
    <n v="8267.9872456376906"/>
    <n v="1385.39454703975"/>
    <n v="26.593206038841998"/>
    <n v="0"/>
    <n v="36941.561328425501"/>
    <n v="695.34806354152795"/>
    <n v="0"/>
    <n v="891.03203043738699"/>
    <n v="21462"/>
    <n v="44978.480127314797"/>
  </r>
  <r>
    <s v="Current"/>
    <n v="1"/>
    <x v="3"/>
    <n v="4"/>
    <s v="ExpRange"/>
    <s v="SetMonthly"/>
    <x v="3"/>
    <s v="1000"/>
    <s v="false"/>
    <s v="ExpRangeReturnTypeSetMonthlySystemTypeDPatchNum1000PatchTypefalse"/>
    <n v="28125"/>
    <x v="1"/>
    <s v="False"/>
    <n v="1000"/>
    <n v="3.6360528182101199"/>
    <n v="1.7724745958817301"/>
    <n v="155.74917805303099"/>
    <n v="7.6686793572372305E-2"/>
    <n v="60.912588850086799"/>
    <n v="19.170510176555201"/>
    <n v="80.159785820216001"/>
    <n v="97450.795148076606"/>
    <n v="8264.5791671564293"/>
    <n v="1350.3821459363201"/>
    <n v="26.053031126857"/>
    <n v="0"/>
    <n v="9079.6304961716596"/>
    <n v="171.65701707576801"/>
    <n v="0"/>
    <n v="214.055769995937"/>
    <n v="5571"/>
    <n v="44978.490381944401"/>
  </r>
  <r>
    <s v="Current"/>
    <n v="1"/>
    <x v="3"/>
    <n v="4"/>
    <s v="ExpRange"/>
    <s v="SetMonthly"/>
    <x v="3"/>
    <s v="1000"/>
    <s v="false"/>
    <s v="ExpRangeReturnTypeSetMonthlySystemTypeDPatchNum1000PatchTypefalse"/>
    <n v="28490"/>
    <x v="2"/>
    <s v="False"/>
    <n v="1000"/>
    <n v="3.65678501543651"/>
    <n v="1.8105276455097901"/>
    <n v="140.433783852283"/>
    <n v="6.9161160972852007E-2"/>
    <n v="56.308826925052202"/>
    <n v="19.9414448693976"/>
    <n v="76.319432955422997"/>
    <n v="97253.919667998503"/>
    <n v="8244.18971164709"/>
    <n v="1381.44880853522"/>
    <n v="26.252972558119701"/>
    <n v="0"/>
    <n v="9605.7977187079396"/>
    <n v="178.470985707816"/>
    <n v="0"/>
    <n v="227.02924420881899"/>
    <n v="5547"/>
    <n v="44978.000613425902"/>
  </r>
  <r>
    <s v="Current"/>
    <n v="1"/>
    <x v="3"/>
    <n v="4"/>
    <s v="ExpRange"/>
    <s v="SetMonthly"/>
    <x v="3"/>
    <s v="1000"/>
    <s v="false"/>
    <s v="ExpRangeReturnTypeSetMonthlySystemTypeDPatchNum1000PatchTypefalse"/>
    <n v="28855"/>
    <x v="3"/>
    <s v="False"/>
    <n v="1000"/>
    <n v="4.4828416201656802"/>
    <n v="1.9758063441384199"/>
    <n v="153.70186563821801"/>
    <n v="0.114772826557622"/>
    <n v="60.220604837408203"/>
    <n v="22.595678134931202"/>
    <n v="82.931055798894306"/>
    <n v="97035.370611741106"/>
    <n v="8231.6337654700292"/>
    <n v="1374.60354006682"/>
    <n v="26.0764128797931"/>
    <n v="0"/>
    <n v="9255.1100903197093"/>
    <n v="171.650957471178"/>
    <n v="0"/>
    <n v="221.59085636559999"/>
    <n v="5547"/>
    <n v="44978.010879629597"/>
  </r>
  <r>
    <s v="Current"/>
    <n v="1"/>
    <x v="3"/>
    <n v="4"/>
    <s v="ExpRange"/>
    <s v="SetMonthly"/>
    <x v="3"/>
    <s v="1000"/>
    <s v="false"/>
    <s v="ExpRangeReturnTypeSetMonthlySystemTypeDPatchNum1000PatchTypefalse"/>
    <n v="29220"/>
    <x v="4"/>
    <s v="False"/>
    <n v="1000"/>
    <n v="4.04223625465551"/>
    <n v="1.9348297422485401"/>
    <n v="146.06021802307001"/>
    <n v="0.11159774802355001"/>
    <n v="55.143766702879098"/>
    <n v="27.153508851664899"/>
    <n v="82.408873302563805"/>
    <n v="96819.673943418602"/>
    <n v="8212.6233954256604"/>
    <n v="1367.1159615352699"/>
    <n v="26.075771911133501"/>
    <n v="0"/>
    <n v="9071.6046743329007"/>
    <n v="169.941068067532"/>
    <n v="0"/>
    <n v="220.67209536498601"/>
    <n v="5547"/>
    <n v="44978.021087963003"/>
  </r>
  <r>
    <s v="Current"/>
    <n v="1"/>
    <x v="3"/>
    <n v="4"/>
    <s v="ExpRange"/>
    <s v="SetMonthly"/>
    <x v="3"/>
    <s v="1000"/>
    <s v="false"/>
    <s v="ExpRangeReturnTypeSetMonthlySystemTypeDPatchNum1000PatchTypefalse"/>
    <n v="29586"/>
    <x v="5"/>
    <s v="False"/>
    <n v="1000"/>
    <n v="3.6577433582539798"/>
    <n v="1.83486436654798"/>
    <n v="140.36727234277799"/>
    <n v="8.7984393800886906E-2"/>
    <n v="55.161804589723303"/>
    <n v="22.368121778559999"/>
    <n v="77.617910762083298"/>
    <n v="96619.418504074405"/>
    <n v="8190.8527805263502"/>
    <n v="1382.8762638319599"/>
    <n v="26.189252259445301"/>
    <n v="0"/>
    <n v="9730.5891687522308"/>
    <n v="180.7274429654"/>
    <n v="0"/>
    <n v="229.32522575649"/>
    <n v="5571"/>
    <n v="44978.031319444402"/>
  </r>
  <r>
    <s v="Current"/>
    <n v="1"/>
    <x v="3"/>
    <n v="4"/>
    <s v="ExpRange"/>
    <s v="SetMonthly"/>
    <x v="3"/>
    <s v="1000"/>
    <s v="false"/>
    <s v="ExpRangeReturnTypeSetMonthlySystemTypeDPatchNum1000PatchTypefalse"/>
    <n v="29951"/>
    <x v="6"/>
    <s v="False"/>
    <n v="1000"/>
    <n v="3.84924444614217"/>
    <n v="1.90692644056542"/>
    <n v="143.44718581832501"/>
    <n v="7.6809719157867801E-2"/>
    <n v="54.235723988215398"/>
    <n v="20.650986172824702"/>
    <n v="74.963519880198305"/>
    <n v="96421.535366314303"/>
    <n v="8171.4897351887803"/>
    <n v="1355.9957714085999"/>
    <n v="25.805850692403698"/>
    <n v="0"/>
    <n v="8651.7421574089494"/>
    <n v="163.94897254517599"/>
    <n v="0"/>
    <n v="215.33680996774299"/>
    <n v="5547"/>
    <n v="44978.041574074101"/>
  </r>
  <r>
    <s v="Current"/>
    <n v="1"/>
    <x v="3"/>
    <n v="4"/>
    <s v="ExpRange"/>
    <s v="SetMonthly"/>
    <x v="3"/>
    <s v="1000"/>
    <s v="false"/>
    <s v="ExpRangeReturnTypeSetMonthlySystemTypeDPatchNum1000PatchTypefalse"/>
    <n v="30316"/>
    <x v="7"/>
    <s v="False"/>
    <n v="1000"/>
    <n v="3.28558652107017"/>
    <n v="1.77202434596647"/>
    <n v="118.618024362334"/>
    <n v="2.96291552643029E-2"/>
    <n v="51.135025427996901"/>
    <n v="21.849819245145198"/>
    <n v="73.014473828405698"/>
    <n v="96180.772067818805"/>
    <n v="8148.1640324135797"/>
    <n v="1376.7209047926401"/>
    <n v="26.8030394223047"/>
    <n v="0"/>
    <n v="9600.5730569498191"/>
    <n v="183.42669852281301"/>
    <n v="0"/>
    <n v="232.140266892434"/>
    <n v="5547"/>
    <n v="44978.051828703698"/>
  </r>
  <r>
    <s v="Current"/>
    <n v="1"/>
    <x v="3"/>
    <n v="4"/>
    <s v="ExpRange"/>
    <s v="SetMonthly"/>
    <x v="3"/>
    <s v="1000"/>
    <s v="false"/>
    <s v="ExpRangeReturnTypeSetMonthlySystemTypeDPatchNum1000PatchTypefalse"/>
    <n v="30681"/>
    <x v="8"/>
    <s v="False"/>
    <n v="1000"/>
    <n v="3.5459057745478599"/>
    <n v="1.7751671563023901"/>
    <n v="140.32472803056299"/>
    <n v="0.12818194200199201"/>
    <n v="62.560103204041901"/>
    <n v="21.375350461436799"/>
    <n v="84.063635607475106"/>
    <n v="96033.810630138803"/>
    <n v="8147.8156999305702"/>
    <n v="1380.99167999163"/>
    <n v="26.2157546233502"/>
    <n v="0"/>
    <n v="9308.9537854845803"/>
    <n v="175.763275081285"/>
    <n v="0"/>
    <n v="222.54242638404401"/>
    <n v="5547"/>
    <n v="44978.062037037002"/>
  </r>
  <r>
    <s v="Current"/>
    <n v="1"/>
    <x v="3"/>
    <n v="4"/>
    <s v="ExpRange"/>
    <s v="SetMonthly"/>
    <x v="3"/>
    <s v="1000"/>
    <s v="false"/>
    <s v="ExpRangeReturnTypeSetMonthlySystemTypeDPatchNum1000PatchTypefalse"/>
    <n v="31047"/>
    <x v="9"/>
    <s v="False"/>
    <n v="1000"/>
    <n v="3.6837249007981701"/>
    <n v="1.85771977471615"/>
    <n v="136.719331006186"/>
    <n v="2.4554779085708599E-2"/>
    <n v="52.339871070787801"/>
    <n v="26.578320890607799"/>
    <n v="78.942746740481894"/>
    <n v="95850.914775912301"/>
    <n v="8127.7956085856704"/>
    <n v="1408.0118921041999"/>
    <n v="26.295603224770801"/>
    <n v="0"/>
    <n v="10081.778340208"/>
    <n v="185.56913358558501"/>
    <n v="0"/>
    <n v="241.24206352098099"/>
    <n v="5571"/>
    <n v="44978.072222222203"/>
  </r>
  <r>
    <s v="Current"/>
    <n v="1"/>
    <x v="3"/>
    <n v="4"/>
    <s v="ExpRange"/>
    <s v="SetMonthly"/>
    <x v="3"/>
    <s v="1000"/>
    <s v="false"/>
    <s v="ExpRangeReturnTypeSetMonthlySystemTypeDPatchNum1000PatchTypefalse"/>
    <n v="31412"/>
    <x v="10"/>
    <s v="False"/>
    <n v="1000"/>
    <n v="3.4071150651244801"/>
    <n v="1.7865009033885699"/>
    <n v="123.82773491513601"/>
    <n v="9.8866220967125495E-2"/>
    <n v="57.4349957188996"/>
    <n v="22.285220773061098"/>
    <n v="79.819082712931305"/>
    <n v="95628.991598890905"/>
    <n v="8108.9535320322802"/>
    <n v="1383.6755563494301"/>
    <n v="25.882927078931999"/>
    <n v="0"/>
    <n v="10050.9782840479"/>
    <n v="185.886848542276"/>
    <n v="0"/>
    <n v="233.020358324667"/>
    <n v="5547"/>
    <n v="44978.082395833299"/>
  </r>
  <r>
    <s v="Current"/>
    <n v="1"/>
    <x v="3"/>
    <n v="4"/>
    <s v="ExpRange"/>
    <s v="SetMonthly"/>
    <x v="3"/>
    <s v="1000"/>
    <s v="false"/>
    <s v="ExpRangeReturnTypeSetMonthlySystemTypeDPatchNum1000PatchTypefalse"/>
    <n v="31777"/>
    <x v="11"/>
    <s v="False"/>
    <n v="1000"/>
    <n v="4.2740478876058097"/>
    <n v="1.96448139305862"/>
    <n v="155.11879145269"/>
    <n v="9.6369629217616007E-2"/>
    <n v="58.5862060032117"/>
    <n v="26.944668874887601"/>
    <n v="85.627244507320697"/>
    <n v="95449.089519290006"/>
    <n v="8100.0509642645902"/>
    <n v="1375.3497640118001"/>
    <n v="26.350825782799198"/>
    <n v="0"/>
    <n v="9250.2518313891705"/>
    <n v="173.14805825060799"/>
    <n v="0"/>
    <n v="226.789223967472"/>
    <n v="5547"/>
    <n v="44978.0926273148"/>
  </r>
  <r>
    <s v="Current"/>
    <n v="1"/>
    <x v="3"/>
    <n v="4"/>
    <s v="ExpRange"/>
    <s v="SetMonthly"/>
    <x v="3"/>
    <s v="1000"/>
    <s v="false"/>
    <s v="ExpRangeReturnTypeSetMonthlySystemTypeDPatchNum1000PatchTypefalse"/>
    <n v="32142"/>
    <x v="12"/>
    <s v="False"/>
    <n v="1000"/>
    <n v="3.5563639741189399"/>
    <n v="1.8098594794918299"/>
    <n v="139.563916075451"/>
    <n v="9.31578615072573E-2"/>
    <n v="55.122080014485398"/>
    <n v="21.266912602118602"/>
    <n v="76.482150478115898"/>
    <n v="95276.576624321999"/>
    <n v="8076.9073573615196"/>
    <n v="1379.85867838641"/>
    <n v="25.809028694677899"/>
    <n v="0"/>
    <n v="9765.0185244336608"/>
    <n v="181.157925010882"/>
    <n v="0"/>
    <n v="228.64241033302901"/>
    <n v="5547"/>
    <n v="44978.102893518502"/>
  </r>
  <r>
    <s v="Current"/>
    <n v="1"/>
    <x v="3"/>
    <n v="4"/>
    <s v="ExpRange"/>
    <s v="SetMonthly"/>
    <x v="3"/>
    <s v="1000"/>
    <s v="false"/>
    <s v="ExpRangeReturnTypeSetMonthlySystemTypeDPatchNum1000PatchTypefalse"/>
    <n v="32508"/>
    <x v="13"/>
    <s v="False"/>
    <n v="1000"/>
    <n v="3.10048232632376"/>
    <n v="1.7650963056690601"/>
    <n v="108.617079781775"/>
    <n v="6.3692273865177104E-2"/>
    <n v="47.434619815616202"/>
    <n v="27.271170469811199"/>
    <n v="74.769482559298396"/>
    <n v="95059.780150040198"/>
    <n v="8056.5751061561296"/>
    <n v="1379.8353500758201"/>
    <n v="26.624505531911499"/>
    <n v="0"/>
    <n v="9525.7059191829703"/>
    <n v="178.29650988004099"/>
    <n v="0"/>
    <n v="234.109706007564"/>
    <n v="5571"/>
    <n v="44978.113206018497"/>
  </r>
  <r>
    <s v="Current"/>
    <n v="1"/>
    <x v="3"/>
    <n v="4"/>
    <s v="ExpRange"/>
    <s v="SetMonthly"/>
    <x v="3"/>
    <s v="1000"/>
    <s v="false"/>
    <s v="ExpRangeReturnTypeSetMonthlySystemTypeDPatchNum1000PatchTypefalse"/>
    <n v="32873"/>
    <x v="14"/>
    <s v="False"/>
    <n v="1000"/>
    <n v="3.6998051234544"/>
    <n v="1.85043302889443"/>
    <n v="140.407362347842"/>
    <n v="9.0027679737837998E-2"/>
    <n v="54.615030654770699"/>
    <n v="20.998913131736"/>
    <n v="75.703971466241498"/>
    <n v="94882.416073797096"/>
    <n v="8042.5544243775103"/>
    <n v="1378.0059283798601"/>
    <n v="25.5029638171108"/>
    <n v="0"/>
    <n v="9407.9089271710109"/>
    <n v="174.11228051405499"/>
    <n v="0"/>
    <n v="223.42829240079701"/>
    <n v="5547"/>
    <n v="44978.123495370397"/>
  </r>
  <r>
    <s v="Current"/>
    <n v="1"/>
    <x v="3"/>
    <n v="4"/>
    <s v="ExpRange"/>
    <s v="SetMonthly"/>
    <x v="3"/>
    <s v="1000"/>
    <s v="false"/>
    <s v="ExpRangeReturnTypeSetMonthlySystemTypeDPatchNum1000PatchTypefalse"/>
    <n v="33238"/>
    <x v="15"/>
    <s v="False"/>
    <n v="1000"/>
    <n v="3.7979327469173501"/>
    <n v="1.90403951834034"/>
    <n v="139.51444572973199"/>
    <n v="4.6893744756480699E-2"/>
    <n v="50.914620574666799"/>
    <n v="20.2179874546927"/>
    <n v="71.179501774115593"/>
    <n v="94666.603502229598"/>
    <n v="8019.3238905578501"/>
    <n v="1367.20882728531"/>
    <n v="26.241883968707199"/>
    <n v="0"/>
    <n v="8738.8747660631707"/>
    <n v="166.497554126642"/>
    <n v="0"/>
    <n v="218.65733330024599"/>
    <n v="5547"/>
    <n v="44978.133692129602"/>
  </r>
  <r>
    <s v="Current"/>
    <n v="1"/>
    <x v="3"/>
    <n v="4"/>
    <s v="ExpRange"/>
    <s v="SetMonthly"/>
    <x v="3"/>
    <s v="1000"/>
    <s v="false"/>
    <s v="ExpRangeReturnTypeSetMonthlySystemTypeDPatchNum1000PatchTypefalse"/>
    <n v="33603"/>
    <x v="16"/>
    <s v="False"/>
    <n v="1000"/>
    <n v="3.4656227691753099"/>
    <n v="1.7514975576131899"/>
    <n v="134.66080517861801"/>
    <n v="0.181406706488634"/>
    <n v="59.869819361588704"/>
    <n v="24.8344809643147"/>
    <n v="84.885707032387302"/>
    <n v="94524.685771639997"/>
    <n v="8021.9334103703604"/>
    <n v="1365.60804876202"/>
    <n v="25.611340772201199"/>
    <n v="0"/>
    <n v="9347.1760171057795"/>
    <n v="173.17774372558401"/>
    <n v="0"/>
    <n v="221.62821239008201"/>
    <n v="5547"/>
    <n v="44978.143888888902"/>
  </r>
  <r>
    <s v="Current"/>
    <n v="1"/>
    <x v="3"/>
    <n v="4"/>
    <s v="ExpRange"/>
    <s v="SetMonthly"/>
    <x v="3"/>
    <s v="1000"/>
    <s v="false"/>
    <s v="ExpRangeReturnTypeSetMonthlySystemTypeDPatchNum1000PatchTypefalse"/>
    <n v="33969"/>
    <x v="17"/>
    <s v="False"/>
    <n v="1000"/>
    <n v="3.54702227805282"/>
    <n v="1.77217304524578"/>
    <n v="144.15809608337901"/>
    <n v="7.6491335760841703E-2"/>
    <n v="60.839149022277098"/>
    <n v="19.7596354472476"/>
    <n v="80.675275805286702"/>
    <n v="94392.108081708298"/>
    <n v="8007.7581717480098"/>
    <n v="1370.67756146792"/>
    <n v="26.584675281751299"/>
    <n v="0"/>
    <n v="9235.5563493547306"/>
    <n v="176.003856001163"/>
    <n v="0"/>
    <n v="220.568637244673"/>
    <n v="5571"/>
    <n v="44978.154097222199"/>
  </r>
  <r>
    <s v="Current"/>
    <n v="1"/>
    <x v="3"/>
    <n v="4"/>
    <s v="ExpRange"/>
    <s v="SetMonthly"/>
    <x v="3"/>
    <s v="1000"/>
    <s v="false"/>
    <s v="ExpRangeReturnTypeSetMonthlySystemTypeDPatchNum1000PatchTypefalse"/>
    <n v="34334"/>
    <x v="18"/>
    <s v="False"/>
    <n v="1000"/>
    <n v="3.5123160864066301"/>
    <n v="1.7555704553465099"/>
    <n v="138.415088222387"/>
    <n v="8.8423958854388196E-2"/>
    <n v="60.250039079698396"/>
    <n v="18.768621502490198"/>
    <n v="79.107084541038603"/>
    <n v="94265.575482798202"/>
    <n v="7996.3733425788596"/>
    <n v="1357.52538736986"/>
    <n v="25.447356350133798"/>
    <n v="0"/>
    <n v="8988.0149520171799"/>
    <n v="166.86569405984801"/>
    <n v="0"/>
    <n v="211.21111976485599"/>
    <n v="5547"/>
    <n v="44978.164270833302"/>
  </r>
  <r>
    <s v="Current"/>
    <n v="1"/>
    <x v="3"/>
    <n v="4"/>
    <s v="ExpRange"/>
    <s v="SetMonthly"/>
    <x v="3"/>
    <s v="1000"/>
    <s v="false"/>
    <s v="ExpRangeReturnTypeSetMonthlySystemTypeDPatchNum1000PatchTypefalse"/>
    <n v="34699"/>
    <x v="19"/>
    <s v="False"/>
    <n v="1000"/>
    <n v="3.49757037741082"/>
    <n v="1.8139690934203601"/>
    <n v="126.974421574316"/>
    <n v="9.2425779620020201E-2"/>
    <n v="55.607060537987302"/>
    <n v="25.416102873761101"/>
    <n v="81.115589191370603"/>
    <n v="94071.883995158307"/>
    <n v="7981.5458559548397"/>
    <n v="1382.60489383913"/>
    <n v="26.378992331573901"/>
    <n v="0"/>
    <n v="9209.8018191404099"/>
    <n v="172.00279582906299"/>
    <n v="0"/>
    <n v="226.364194612283"/>
    <n v="5547"/>
    <n v="44978.174456018503"/>
  </r>
  <r>
    <s v="Current"/>
    <n v="1"/>
    <x v="3"/>
    <n v="4"/>
    <s v="ExpRange"/>
    <s v="SetMonthly"/>
    <x v="3"/>
    <s v="1000"/>
    <s v="false"/>
    <s v="ExpRangeReturnTypeSetMonthlySystemTypeDPatchNum1000PatchTypefalse"/>
    <n v="35064"/>
    <x v="20"/>
    <s v="False"/>
    <n v="1000"/>
    <n v="3.3649368015104399"/>
    <n v="1.76829494749425"/>
    <n v="130.72478694364901"/>
    <n v="7.7656154601646904E-2"/>
    <n v="53.1456715937776"/>
    <n v="24.845729576484899"/>
    <n v="78.069057324864403"/>
    <n v="93912.952345444806"/>
    <n v="7965.1321345424103"/>
    <n v="1379.02307469381"/>
    <n v="26.0706054525374"/>
    <n v="0"/>
    <n v="9346.2602759028305"/>
    <n v="175.22029051092801"/>
    <n v="0"/>
    <n v="227.47973241034001"/>
    <n v="5547"/>
    <n v="44978.184664351902"/>
  </r>
  <r>
    <s v="Current"/>
    <n v="1"/>
    <x v="3"/>
    <n v="4"/>
    <s v="ExpRange"/>
    <s v="SetMonthly"/>
    <x v="3"/>
    <s v="1000"/>
    <s v="false"/>
    <s v="ExpRangeReturnTypeSetMonthlySystemTypeDPatchNum1000PatchTypefalse"/>
    <n v="35430"/>
    <x v="21"/>
    <s v="False"/>
    <n v="1000"/>
    <n v="3.3730685205422999"/>
    <n v="1.7645921339969299"/>
    <n v="130.17899767053899"/>
    <n v="0.14932004948688399"/>
    <n v="54.635541558402402"/>
    <n v="23.771414707939101"/>
    <n v="78.556276315829606"/>
    <n v="93738.220115864897"/>
    <n v="7950.6031860285802"/>
    <n v="1370.9328189328901"/>
    <n v="25.603267157750999"/>
    <n v="0"/>
    <n v="9705.4100377417508"/>
    <n v="177.31101720402901"/>
    <n v="0"/>
    <n v="222.43191228758101"/>
    <n v="5571"/>
    <n v="44978.194884259297"/>
  </r>
  <r>
    <s v="Current"/>
    <n v="1"/>
    <x v="3"/>
    <n v="4"/>
    <s v="ExpRange"/>
    <s v="SetMonthly"/>
    <x v="3"/>
    <s v="1000"/>
    <s v="false"/>
    <s v="ExpRangeReturnTypeSetMonthlySystemTypeDPatchNum1000PatchTypefalse"/>
    <n v="35795"/>
    <x v="22"/>
    <s v="False"/>
    <n v="1000"/>
    <n v="3.5033479479475398"/>
    <n v="1.8077552538603301"/>
    <n v="133.98549842956399"/>
    <n v="4.0703227200129498E-2"/>
    <n v="52.289608005592299"/>
    <n v="23.381874545117402"/>
    <n v="75.712185777906797"/>
    <n v="93579.545202864902"/>
    <n v="7934.5125326055604"/>
    <n v="1377.59930962418"/>
    <n v="26.1638322108093"/>
    <n v="0"/>
    <n v="9457.6113840075304"/>
    <n v="175.575692027635"/>
    <n v="0"/>
    <n v="227.01373499704499"/>
    <n v="5547"/>
    <n v="44978.205034722203"/>
  </r>
  <r>
    <s v="Current"/>
    <n v="1"/>
    <x v="3"/>
    <n v="4"/>
    <s v="ExpRange"/>
    <s v="SetMonthly"/>
    <x v="3"/>
    <s v="1000"/>
    <s v="false"/>
    <s v="ExpRangeReturnTypeSetMonthlySystemTypeDPatchNum1000PatchTypefalse"/>
    <n v="36160"/>
    <x v="23"/>
    <s v="False"/>
    <n v="1000"/>
    <n v="3.28918443577441"/>
    <n v="1.8212918387734101"/>
    <n v="120.221808309331"/>
    <n v="7.5035994134997397E-2"/>
    <n v="53.208014194584798"/>
    <n v="23.207345572680101"/>
    <n v="76.490395761402795"/>
    <n v="93369.684920793094"/>
    <n v="7916.4151000473903"/>
    <n v="1337.9946980607101"/>
    <n v="25.713998869080701"/>
    <n v="0"/>
    <n v="8191.5421757594204"/>
    <n v="156.947604070963"/>
    <n v="0"/>
    <n v="207.43894197027001"/>
    <n v="5547"/>
    <n v="44978.215219907397"/>
  </r>
  <r>
    <s v="Current"/>
    <n v="1"/>
    <x v="3"/>
    <n v="4"/>
    <s v="ExpRange"/>
    <s v="SetMonthly"/>
    <x v="3"/>
    <s v="1000"/>
    <s v="false"/>
    <s v="ExpRangeReturnTypeSetMonthlySystemTypeDPatchNum1000PatchTypefalse"/>
    <n v="36525"/>
    <x v="24"/>
    <s v="False"/>
    <n v="1000"/>
    <n v="3.6036138430162801"/>
    <n v="1.83375512588168"/>
    <n v="141.78670498359"/>
    <n v="4.0325827016457802E-2"/>
    <n v="57.111323709910103"/>
    <n v="22.8363554620767"/>
    <n v="79.988004999000097"/>
    <n v="93207.589377811702"/>
    <n v="7906.4054537536704"/>
    <n v="1375.32575090977"/>
    <n v="25.7399715822038"/>
    <n v="0"/>
    <n v="9257.03070588642"/>
    <n v="169.84382218142201"/>
    <n v="0"/>
    <n v="222.22732788163299"/>
    <n v="5547"/>
    <n v="44978.225462962997"/>
  </r>
  <r>
    <s v="Current"/>
    <n v="1"/>
    <x v="3"/>
    <n v="4"/>
    <s v="ExpRange"/>
    <s v="SetMonthly"/>
    <x v="3"/>
    <s v="1000"/>
    <s v="false"/>
    <s v="ExpRangeReturnTypeSetMonthlySystemTypeDPatchNum1000PatchTypefalse"/>
    <n v="36891"/>
    <x v="25"/>
    <s v="False"/>
    <n v="1000"/>
    <n v="3.7962184448609202"/>
    <n v="1.87141908492842"/>
    <n v="142.555177622298"/>
    <n v="9.1377945591020901E-2"/>
    <n v="55.776652192751698"/>
    <n v="29.105264057493599"/>
    <n v="84.973294195834796"/>
    <n v="93065.465402727597"/>
    <n v="7900.3597473905002"/>
    <n v="1388.15267440512"/>
    <n v="26.286745348363301"/>
    <n v="0"/>
    <n v="9430.0965309701896"/>
    <n v="178.002496415406"/>
    <n v="0"/>
    <n v="233.36926984672999"/>
    <n v="5571"/>
    <n v="44978.2356828704"/>
  </r>
  <r>
    <s v="Current"/>
    <n v="1"/>
    <x v="3"/>
    <n v="4"/>
    <s v="ExpRange"/>
    <s v="SetMonthly"/>
    <x v="3"/>
    <s v="1000"/>
    <s v="false"/>
    <s v="ExpRangeReturnTypeSetMonthlySystemTypeDPatchNum1000PatchTypefalse"/>
    <n v="37256"/>
    <x v="26"/>
    <s v="False"/>
    <n v="1000"/>
    <n v="3.33058584119718"/>
    <n v="1.80035460448701"/>
    <n v="130.86144133248601"/>
    <n v="5.7352867665618097E-2"/>
    <n v="54.8876618941432"/>
    <n v="21.2214247438766"/>
    <n v="76.166439505691201"/>
    <n v="92904.082762412494"/>
    <n v="7877.9594638830804"/>
    <n v="1379.42482491954"/>
    <n v="26.5508574456695"/>
    <n v="0"/>
    <n v="9765.6584511619294"/>
    <n v="182.179552979231"/>
    <n v="0"/>
    <n v="230.26521071392901"/>
    <n v="5547"/>
    <n v="44978.245868055601"/>
  </r>
  <r>
    <s v="Current"/>
    <n v="1"/>
    <x v="3"/>
    <n v="4"/>
    <s v="ExpRange"/>
    <s v="SetMonthly"/>
    <x v="3"/>
    <s v="1000"/>
    <s v="false"/>
    <s v="ExpRangeReturnTypeSetMonthlySystemTypeDPatchNum1000PatchTypefalse"/>
    <n v="37621"/>
    <x v="27"/>
    <s v="False"/>
    <n v="1000"/>
    <n v="3.6226241832330102"/>
    <n v="1.80768083199327"/>
    <n v="141.45280274602001"/>
    <n v="9.0236609774943702E-2"/>
    <n v="54.725545189547503"/>
    <n v="25.241531202216201"/>
    <n v="80.057313001541004"/>
    <n v="92763.887277455098"/>
    <n v="7870.4884130942401"/>
    <n v="1377.5368274402099"/>
    <n v="26.1447322372711"/>
    <n v="0"/>
    <n v="9636.2032995025093"/>
    <n v="178.80814307954901"/>
    <n v="0"/>
    <n v="231.74362920066201"/>
    <n v="5547"/>
    <n v="44978.256041666697"/>
  </r>
  <r>
    <s v="Current"/>
    <n v="1"/>
    <x v="3"/>
    <n v="4"/>
    <s v="ExpRange"/>
    <s v="SetMonthly"/>
    <x v="3"/>
    <s v="1000"/>
    <s v="false"/>
    <s v="ExpRangeReturnTypeSetMonthlySystemTypeDPatchNum1000PatchTypefalse"/>
    <n v="37986"/>
    <x v="28"/>
    <s v="False"/>
    <n v="1000"/>
    <n v="2.90517030784078"/>
    <n v="1.6693153092016799"/>
    <n v="111.177861189111"/>
    <n v="0.104016181540388"/>
    <n v="54.705718680287099"/>
    <n v="28.105669669788199"/>
    <n v="82.915404531621206"/>
    <n v="92599.008627934003"/>
    <n v="7859.1790761653001"/>
    <n v="1405.08008762501"/>
    <n v="26.463057773738701"/>
    <n v="0"/>
    <n v="10087.9123476184"/>
    <n v="185.71900118863201"/>
    <n v="0"/>
    <n v="236.48216935360301"/>
    <n v="5547"/>
    <n v="44978.266215277799"/>
  </r>
  <r>
    <s v="Current"/>
    <n v="1"/>
    <x v="3"/>
    <n v="4"/>
    <s v="ExpRange"/>
    <s v="SetMonthly"/>
    <x v="3"/>
    <s v="1000"/>
    <s v="false"/>
    <s v="ExpRangeReturnTypeSetMonthlySystemTypeDPatchNum1000PatchTypefalse"/>
    <n v="38352"/>
    <x v="29"/>
    <s v="False"/>
    <n v="1000"/>
    <n v="3.5691159566952"/>
    <n v="1.7890650452627099"/>
    <n v="144.93785593794999"/>
    <n v="0.13541323699584101"/>
    <n v="59.081230658372498"/>
    <n v="17.106641957860599"/>
    <n v="76.3232858532281"/>
    <n v="92461.902498413794"/>
    <n v="7841.1755367517499"/>
    <n v="1349.6105674507801"/>
    <n v="25.794589652339798"/>
    <n v="0"/>
    <n v="9323.4787639696606"/>
    <n v="173.160748626518"/>
    <n v="0"/>
    <n v="213.392849591968"/>
    <n v="5571"/>
    <n v="44978.276412036997"/>
  </r>
  <r>
    <s v="Current"/>
    <n v="1"/>
    <x v="3"/>
    <n v="4"/>
    <s v="ExpRange"/>
    <s v="SetMonthly"/>
    <x v="3"/>
    <s v="1000"/>
    <s v="false"/>
    <s v="ExpRangeReturnTypeSetMonthlySystemTypeDPatchNum1000PatchTypefalse"/>
    <n v="38717"/>
    <x v="30"/>
    <s v="False"/>
    <n v="1000"/>
    <n v="2.9969666484304698"/>
    <n v="1.7026220983154301"/>
    <n v="113.52558152656"/>
    <n v="5.4515374251279398E-2"/>
    <n v="53.527123363150103"/>
    <n v="20.521020179061999"/>
    <n v="74.102658916466396"/>
    <n v="92303.376446211405"/>
    <n v="7825.8330184694296"/>
    <n v="1400.09490862761"/>
    <n v="26.244505970106001"/>
    <n v="0"/>
    <n v="9572.0715931335708"/>
    <n v="177.63047848699401"/>
    <n v="0"/>
    <n v="235.03190021077799"/>
    <n v="5547"/>
    <n v="44978.286574074104"/>
  </r>
  <r>
    <s v="Current"/>
    <n v="1"/>
    <x v="3"/>
    <n v="4"/>
    <s v="ExpRange"/>
    <s v="SetMonthly"/>
    <x v="3"/>
    <s v="1000"/>
    <s v="false"/>
    <s v="ExpRangeReturnTypeSetMonthlySystemTypeDPatchNum1000PatchTypefalse"/>
    <n v="39082"/>
    <x v="31"/>
    <s v="False"/>
    <n v="1000"/>
    <n v="3.8989816523598999"/>
    <n v="1.86133417229405"/>
    <n v="148.702928559263"/>
    <n v="8.8298145862890406E-2"/>
    <n v="58.823471986152498"/>
    <n v="18.926404989611001"/>
    <n v="77.838175121626406"/>
    <n v="92165.830106899899"/>
    <n v="7818.2090409786897"/>
    <n v="1362.83250080636"/>
    <n v="25.038045628750201"/>
    <n v="0"/>
    <n v="9410.3612432133996"/>
    <n v="170.11919603977901"/>
    <n v="0"/>
    <n v="219.03915222077299"/>
    <n v="5547"/>
    <n v="44978.296747685199"/>
  </r>
  <r>
    <s v="Current"/>
    <n v="1"/>
    <x v="3"/>
    <n v="4"/>
    <s v="ExpRange"/>
    <s v="SetMonthly"/>
    <x v="3"/>
    <s v="1000"/>
    <s v="false"/>
    <s v="ExpRangeReturnTypeSetMonthlySystemTypeDPatchNum1000PatchTypefalse"/>
    <n v="39447"/>
    <x v="32"/>
    <s v="False"/>
    <n v="1000"/>
    <n v="3.4439790266353598"/>
    <n v="1.80849651730761"/>
    <n v="137.79728548447"/>
    <n v="6.7115348744772596E-2"/>
    <n v="55.011631154491397"/>
    <n v="19.396222184670599"/>
    <n v="74.474968687907094"/>
    <n v="92024.2198891476"/>
    <n v="7803.1937820774601"/>
    <n v="1368.9071669208599"/>
    <n v="25.6036276048887"/>
    <n v="0"/>
    <n v="9387.2143848689193"/>
    <n v="174.75528117393799"/>
    <n v="0"/>
    <n v="226.35595160598899"/>
    <n v="5547"/>
    <n v="44978.3069328704"/>
  </r>
  <r>
    <s v="Current"/>
    <n v="1"/>
    <x v="3"/>
    <n v="4"/>
    <s v="ExpRange"/>
    <s v="SetMonthly"/>
    <x v="3"/>
    <s v="1000"/>
    <s v="false"/>
    <s v="ExpRangeReturnTypeSetMonthlySystemTypeDPatchNum1000PatchTypefalse"/>
    <n v="39813"/>
    <x v="33"/>
    <s v="False"/>
    <n v="1000"/>
    <n v="3.7542953968011799"/>
    <n v="1.8301496262608301"/>
    <n v="144.997297696456"/>
    <n v="0.13657385114725101"/>
    <n v="56.004395021384703"/>
    <n v="19.899659751102099"/>
    <n v="76.040628623631505"/>
    <n v="91880.846168817094"/>
    <n v="7792.8559099779804"/>
    <n v="1353.72826421486"/>
    <n v="25.816420874908601"/>
    <n v="0"/>
    <n v="8878.9959147850295"/>
    <n v="165.554613540416"/>
    <n v="0"/>
    <n v="217.232751662162"/>
    <n v="5571"/>
    <n v="44978.317141203697"/>
  </r>
  <r>
    <s v="Current"/>
    <n v="1"/>
    <x v="3"/>
    <n v="4"/>
    <s v="ExpRange"/>
    <s v="SetMonthly"/>
    <x v="3"/>
    <s v="1000"/>
    <s v="false"/>
    <s v="ExpRangeReturnTypeSetMonthlySystemTypeDPatchNum1000PatchTypefalse"/>
    <n v="40178"/>
    <x v="34"/>
    <s v="False"/>
    <n v="1000"/>
    <n v="3.39544219965545"/>
    <n v="1.74980143743403"/>
    <n v="129.40716485862399"/>
    <n v="0.104663873931572"/>
    <n v="55.2949906887184"/>
    <n v="22.507080363463299"/>
    <n v="77.906734926115703"/>
    <n v="91733.507411088998"/>
    <n v="7782.1864684523498"/>
    <n v="1348.94717677723"/>
    <n v="26.089663201474501"/>
    <n v="0"/>
    <n v="8969.4909078769597"/>
    <n v="170.58176511055601"/>
    <n v="0"/>
    <n v="218.868776167926"/>
    <n v="5547"/>
    <n v="44978.327303240701"/>
  </r>
  <r>
    <s v="Current"/>
    <n v="1"/>
    <x v="3"/>
    <n v="4"/>
    <s v="ExpRange"/>
    <s v="SetMonthly"/>
    <x v="3"/>
    <s v="1000"/>
    <s v="false"/>
    <s v="ExpRangeReturnTypeSetMonthlySystemTypeDPatchNum1000PatchTypefalse"/>
    <n v="40543"/>
    <x v="35"/>
    <s v="False"/>
    <n v="1000"/>
    <n v="3.7057043497615401"/>
    <n v="1.83966360294222"/>
    <n v="135.225081573258"/>
    <n v="7.6029383555946101E-2"/>
    <n v="51.814566516297297"/>
    <n v="27.108017449129001"/>
    <n v="78.998613348983397"/>
    <n v="91576.313841889598"/>
    <n v="7769.8567946958701"/>
    <n v="1369.95975564895"/>
    <n v="25.357083804378199"/>
    <n v="0"/>
    <n v="9310.5807704247909"/>
    <n v="169.15179589215299"/>
    <n v="0"/>
    <n v="217.81173797407499"/>
    <n v="5547"/>
    <n v="44978.3375115741"/>
  </r>
  <r>
    <s v="Current"/>
    <n v="1"/>
    <x v="3"/>
    <n v="4"/>
    <s v="ExpRange"/>
    <s v="SetMonthly"/>
    <x v="3"/>
    <s v="1000"/>
    <s v="false"/>
    <s v="ExpRangeReturnTypeSetMonthlySystemTypeDPatchNum1000PatchTypefalse"/>
    <n v="40908"/>
    <x v="36"/>
    <s v="False"/>
    <n v="1000"/>
    <n v="3.6185508902175298"/>
    <n v="1.7982996442968"/>
    <n v="147.61052229548201"/>
    <n v="0.147804975048204"/>
    <n v="60.241192073789101"/>
    <n v="22.0717601937612"/>
    <n v="82.460757242594497"/>
    <n v="91453.706161439506"/>
    <n v="7763.2784250783698"/>
    <n v="1359.28560145048"/>
    <n v="25.3066915585954"/>
    <n v="0"/>
    <n v="8759.6957986833295"/>
    <n v="162.05825189879499"/>
    <n v="0"/>
    <n v="212.27345320510699"/>
    <n v="5547"/>
    <n v="44978.347719907397"/>
  </r>
  <r>
    <s v="Current"/>
    <n v="1"/>
    <x v="3"/>
    <n v="4"/>
    <s v="ExpRange"/>
    <s v="SetMonthly"/>
    <x v="3"/>
    <s v="1000"/>
    <s v="false"/>
    <s v="ExpRangeReturnTypeSetMonthlySystemTypeDPatchNum1000PatchTypefalse"/>
    <n v="41274"/>
    <x v="37"/>
    <s v="False"/>
    <n v="1000"/>
    <n v="3.4200972826399401"/>
    <n v="1.77612111740005"/>
    <n v="140.90324003838001"/>
    <n v="6.6860790635172002E-2"/>
    <n v="53.5415955039173"/>
    <n v="24.502806553751601"/>
    <n v="78.111262848302601"/>
    <n v="91338.779184219602"/>
    <n v="7750.1034568253999"/>
    <n v="1375.4434932568799"/>
    <n v="25.165085863499701"/>
    <n v="0"/>
    <n v="9476.8817341385202"/>
    <n v="170.493744605557"/>
    <n v="0"/>
    <n v="224.008478301721"/>
    <n v="5571"/>
    <n v="44978.357916666697"/>
  </r>
  <r>
    <s v="Current"/>
    <n v="1"/>
    <x v="3"/>
    <n v="4"/>
    <s v="ExpRange"/>
    <s v="SetMonthly"/>
    <x v="3"/>
    <s v="1000"/>
    <s v="false"/>
    <s v="ExpRangeReturnTypeSetMonthlySystemTypeDPatchNum1000PatchTypefalse"/>
    <n v="41639"/>
    <x v="38"/>
    <s v="False"/>
    <n v="1000"/>
    <n v="3.6827818894407902"/>
    <n v="1.8286882391869601"/>
    <n v="131.91851630289301"/>
    <n v="7.0299391707430395E-2"/>
    <n v="53.697055638142501"/>
    <n v="19.068007281804999"/>
    <n v="72.835362311656496"/>
    <n v="91171.311326001407"/>
    <n v="7729.9432730363897"/>
    <n v="1387.3980655166399"/>
    <n v="25.4099976146207"/>
    <n v="0"/>
    <n v="9780.6411406748193"/>
    <n v="178.364280086474"/>
    <n v="0"/>
    <n v="229.16324453042699"/>
    <n v="5547"/>
    <n v="44978.368171296301"/>
  </r>
  <r>
    <s v="Current"/>
    <n v="1"/>
    <x v="3"/>
    <n v="4"/>
    <s v="ExpRange"/>
    <s v="SetMonthly"/>
    <x v="3"/>
    <s v="1000"/>
    <s v="false"/>
    <s v="ExpRangeReturnTypeSetMonthlySystemTypeDPatchNum1000PatchTypefalse"/>
    <n v="42004"/>
    <x v="39"/>
    <s v="False"/>
    <n v="1000"/>
    <n v="3.2765715535947999"/>
    <n v="1.7289058587767601"/>
    <n v="126.309618380762"/>
    <n v="0.13554399665470601"/>
    <n v="53.783942198738998"/>
    <n v="24.169430248017701"/>
    <n v="78.08891644341"/>
    <n v="91041.690132604403"/>
    <n v="7724.4702429889103"/>
    <n v="1374.70719090027"/>
    <n v="25.780846992991499"/>
    <n v="0"/>
    <n v="9492.8272863597394"/>
    <n v="175.86675259419701"/>
    <n v="0"/>
    <n v="227.96781437537399"/>
    <n v="5547"/>
    <n v="44978.378321759301"/>
  </r>
  <r>
    <s v="Current"/>
    <n v="1"/>
    <x v="3"/>
    <n v="4"/>
    <s v="ExpRange"/>
    <s v="SetMonthly"/>
    <x v="3"/>
    <s v="1000"/>
    <s v="false"/>
    <s v="ExpRangeReturnTypeSetMonthlySystemTypeDPatchNum1000PatchTypefalse"/>
    <n v="42369"/>
    <x v="40"/>
    <s v="False"/>
    <n v="1000"/>
    <n v="2.9417748034484101"/>
    <n v="1.6810051153802701"/>
    <n v="111.243834513997"/>
    <n v="0.103628626819693"/>
    <n v="55.293934399864099"/>
    <n v="21.160421595200098"/>
    <n v="76.557984621883904"/>
    <n v="90859.366455695606"/>
    <n v="7706.3550478031702"/>
    <n v="1409.82855849977"/>
    <n v="26.586425673281202"/>
    <n v="0"/>
    <n v="9952.8682453712008"/>
    <n v="183.654357711746"/>
    <n v="0"/>
    <n v="235.50234369493199"/>
    <n v="5547"/>
    <n v="44978.3885069444"/>
  </r>
  <r>
    <s v="Current"/>
    <n v="1"/>
    <x v="3"/>
    <n v="4"/>
    <s v="ExpRange"/>
    <s v="SetMonthly"/>
    <x v="3"/>
    <s v="1000"/>
    <s v="false"/>
    <s v="ExpRangeReturnTypeSetMonthlySystemTypeDPatchNum1000PatchTypefalse"/>
    <n v="42735"/>
    <x v="41"/>
    <s v="False"/>
    <n v="1000"/>
    <n v="3.3865036073371999"/>
    <n v="1.7860308776835301"/>
    <n v="129.98183200766999"/>
    <n v="4.5568556216146798E-2"/>
    <n v="52.324859922868697"/>
    <n v="24.267172733927101"/>
    <n v="76.637601213012999"/>
    <n v="90711.921490450302"/>
    <n v="7693.9305505100101"/>
    <n v="1374.1028783484701"/>
    <n v="25.410761021551998"/>
    <n v="0"/>
    <n v="9069.6043280256199"/>
    <n v="168.18620778220199"/>
    <n v="0"/>
    <n v="223.93822819028401"/>
    <n v="5571"/>
    <n v="44978.39875"/>
  </r>
  <r>
    <s v="Current"/>
    <n v="1"/>
    <x v="3"/>
    <n v="4"/>
    <s v="ExpRange"/>
    <s v="SetMonthly"/>
    <x v="3"/>
    <s v="1000"/>
    <s v="false"/>
    <s v="ExpRangeReturnTypeSetMonthlySystemTypeDPatchNum1000PatchTypefalse"/>
    <n v="43100"/>
    <x v="42"/>
    <s v="False"/>
    <n v="1000"/>
    <n v="3.4033642358067699"/>
    <n v="1.78549674993396"/>
    <n v="127.74004838788601"/>
    <n v="8.7164558220582E-2"/>
    <n v="52.335002029898597"/>
    <n v="21.078426454052401"/>
    <n v="73.500593042172596"/>
    <n v="90552.678196049703"/>
    <n v="7677.24666185967"/>
    <n v="1390.0314426974301"/>
    <n v="26.033665190841301"/>
    <n v="0"/>
    <n v="9941.6548894052903"/>
    <n v="182.781977244334"/>
    <n v="0"/>
    <n v="233.89179267428801"/>
    <n v="5547"/>
    <n v="44978.4089930556"/>
  </r>
  <r>
    <s v="Current"/>
    <n v="1"/>
    <x v="3"/>
    <n v="4"/>
    <s v="ExpRange"/>
    <s v="SetMonthly"/>
    <x v="3"/>
    <s v="1000"/>
    <s v="false"/>
    <s v="ExpRangeReturnTypeSetMonthlySystemTypeDPatchNum1000PatchTypefalse"/>
    <n v="43465"/>
    <x v="43"/>
    <s v="False"/>
    <n v="1000"/>
    <n v="4.1422272575806804"/>
    <n v="1.94127946612076"/>
    <n v="148.91366069372299"/>
    <n v="0.116554041574655"/>
    <n v="54.463982870462701"/>
    <n v="21.970530251890199"/>
    <n v="76.551067163928394"/>
    <n v="90394.140988715604"/>
    <n v="7666.42404069235"/>
    <n v="1361.91175772056"/>
    <n v="25.6399430878615"/>
    <n v="0"/>
    <n v="9541.7373917068708"/>
    <n v="178.74145791139799"/>
    <n v="0"/>
    <n v="227.04213399242499"/>
    <n v="5547"/>
    <n v="44978.419143518498"/>
  </r>
  <r>
    <s v="Current"/>
    <n v="1"/>
    <x v="3"/>
    <n v="4"/>
    <s v="ExpRange"/>
    <s v="SetMonthly"/>
    <x v="3"/>
    <s v="1000"/>
    <s v="false"/>
    <s v="ExpRangeReturnTypeSetMonthlySystemTypeDPatchNum1000PatchTypefalse"/>
    <n v="43830"/>
    <x v="44"/>
    <s v="False"/>
    <n v="1000"/>
    <n v="3.5819814175001601"/>
    <n v="1.8194353615668899"/>
    <n v="140.752022236648"/>
    <n v="0.129015317253107"/>
    <n v="52.395459592967903"/>
    <n v="22.862783336997399"/>
    <n v="75.387258247219506"/>
    <n v="90236.093176915703"/>
    <n v="7651.6809425324"/>
    <n v="1369.4906790805901"/>
    <n v="25.464567864906101"/>
    <n v="0"/>
    <n v="8990.8360313242392"/>
    <n v="166.64252963375699"/>
    <n v="0"/>
    <n v="223.19254158979101"/>
    <n v="5547"/>
    <n v="44978.4292824074"/>
  </r>
  <r>
    <s v="Current"/>
    <n v="1"/>
    <x v="3"/>
    <n v="4"/>
    <s v="ExpRange"/>
    <s v="SetMonthly"/>
    <x v="3"/>
    <s v="1000"/>
    <s v="false"/>
    <s v="ExpRangeReturnTypeSetMonthlySystemTypeDPatchNum1000PatchTypefalse"/>
    <n v="44196"/>
    <x v="45"/>
    <s v="False"/>
    <n v="1000"/>
    <n v="3.2706072726392099"/>
    <n v="1.7731221581730701"/>
    <n v="120.88633191648699"/>
    <n v="3.0232709119928002E-2"/>
    <n v="52.934096837761899"/>
    <n v="15.089140380065199"/>
    <n v="68.053469926947002"/>
    <n v="90109.052746317597"/>
    <n v="7634.1367959928202"/>
    <n v="1384.1943719988201"/>
    <n v="25.6884810391904"/>
    <n v="0"/>
    <n v="9780.6558308799904"/>
    <n v="178.99180440781001"/>
    <n v="0"/>
    <n v="228.87717462860601"/>
    <n v="5571"/>
    <n v="44978.439178240696"/>
  </r>
  <r>
    <s v="Current"/>
    <n v="1"/>
    <x v="3"/>
    <n v="4"/>
    <s v="ExpRange"/>
    <s v="SetMonthly"/>
    <x v="3"/>
    <s v="1000"/>
    <s v="false"/>
    <s v="ExpRangeReturnTypeSetMonthlySystemTypeDPatchNum1000PatchTypefalse"/>
    <n v="44561"/>
    <x v="46"/>
    <s v="False"/>
    <n v="1000"/>
    <n v="3.5584392188748102"/>
    <n v="1.78888493464224"/>
    <n v="137.94161067334201"/>
    <n v="0.115602387480828"/>
    <n v="53.515274024073904"/>
    <n v="20.764385226310701"/>
    <n v="74.395261637864394"/>
    <n v="90000.669885844705"/>
    <n v="7632.3274885545798"/>
    <n v="1370.0681767011699"/>
    <n v="24.987534970870001"/>
    <n v="0"/>
    <n v="9182.4600190219298"/>
    <n v="167.79930592571199"/>
    <n v="0"/>
    <n v="220.524301184325"/>
    <n v="5547"/>
    <n v="44978.449074074102"/>
  </r>
  <r>
    <s v="Current"/>
    <n v="1"/>
    <x v="4"/>
    <n v="5"/>
    <s v="ExpRange"/>
    <s v="SetMonthly"/>
    <x v="4"/>
    <s v="1000"/>
    <s v="false"/>
    <s v="ExpRangeReturnTypeSetMonthlySystemTypeCPatchNum1000PatchTypefalse"/>
    <n v="27759"/>
    <x v="0"/>
    <s v="False"/>
    <n v="1000"/>
    <n v="10.546291542299899"/>
    <n v="4.7681589948676599"/>
    <n v="413.02375886579898"/>
    <n v="3.8196193633974299E-4"/>
    <n v="51.241975448964403"/>
    <n v="12.655077293899501"/>
    <n v="63.897434704800602"/>
    <n v="97855.851263731704"/>
    <n v="8287.4215028801791"/>
    <n v="1099.1493646158101"/>
    <n v="16.711585598542499"/>
    <n v="0"/>
    <n v="8074.1609799994503"/>
    <n v="126.676139946628"/>
    <n v="0"/>
    <n v="273.01267589193799"/>
    <n v="21462"/>
    <n v="44978.480370370402"/>
  </r>
  <r>
    <s v="Current"/>
    <n v="1"/>
    <x v="4"/>
    <n v="5"/>
    <s v="ExpRange"/>
    <s v="SetMonthly"/>
    <x v="4"/>
    <s v="1000"/>
    <s v="false"/>
    <s v="ExpRangeReturnTypeSetMonthlySystemTypeCPatchNum1000PatchTypefalse"/>
    <n v="28125"/>
    <x v="1"/>
    <s v="False"/>
    <n v="1000"/>
    <n v="2.4837992417302699"/>
    <n v="1.17104868627397"/>
    <n v="114.673784640793"/>
    <n v="1.7248410245332399E-4"/>
    <n v="56.654267770273499"/>
    <n v="12.428316518170501"/>
    <n v="69.082756772548095"/>
    <n v="97785.4067488203"/>
    <n v="8289.3003562396298"/>
    <n v="1069.6032843964999"/>
    <n v="15.8311590204978"/>
    <n v="0"/>
    <n v="1672.09922926696"/>
    <n v="24.3795666122139"/>
    <n v="0"/>
    <n v="64.033877130165195"/>
    <n v="5571"/>
    <n v="44978.4906597222"/>
  </r>
  <r>
    <s v="Current"/>
    <n v="1"/>
    <x v="4"/>
    <n v="5"/>
    <s v="ExpRange"/>
    <s v="SetMonthly"/>
    <x v="4"/>
    <s v="1000"/>
    <s v="false"/>
    <s v="ExpRangeReturnTypeSetMonthlySystemTypeCPatchNum1000PatchTypefalse"/>
    <n v="28490"/>
    <x v="2"/>
    <s v="False"/>
    <n v="1000"/>
    <n v="2.4998781160068901"/>
    <n v="1.2057818864013901"/>
    <n v="107.04021741344"/>
    <n v="2.34152431447869E-4"/>
    <n v="52.843639255898502"/>
    <n v="12.7601232654265"/>
    <n v="65.603996673758203"/>
    <n v="97625.269564215501"/>
    <n v="8272.8406700120504"/>
    <n v="1093.0054743006599"/>
    <n v="16.046982987780499"/>
    <n v="0"/>
    <n v="2057.1874535741199"/>
    <n v="29.493497707634099"/>
    <n v="0"/>
    <n v="71.002538623522994"/>
    <n v="5547"/>
    <n v="44978.000891203701"/>
  </r>
  <r>
    <s v="Current"/>
    <n v="1"/>
    <x v="4"/>
    <n v="5"/>
    <s v="ExpRange"/>
    <s v="SetMonthly"/>
    <x v="4"/>
    <s v="1000"/>
    <s v="false"/>
    <s v="ExpRangeReturnTypeSetMonthlySystemTypeCPatchNum1000PatchTypefalse"/>
    <n v="28855"/>
    <x v="3"/>
    <s v="False"/>
    <n v="1000"/>
    <n v="2.9894516704476199"/>
    <n v="1.3041118324562599"/>
    <n v="114.146629425741"/>
    <n v="3.6029772550009298E-4"/>
    <n v="56.700278363848298"/>
    <n v="15.1081643400908"/>
    <n v="71.808803001662895"/>
    <n v="97428.469086692698"/>
    <n v="8261.5280981696706"/>
    <n v="1091.93769327575"/>
    <n v="16.098779308788298"/>
    <n v="0"/>
    <n v="2043.9356246147499"/>
    <n v="29.553958731259499"/>
    <n v="0"/>
    <n v="73.686017314378702"/>
    <n v="5547"/>
    <n v="44978.011203703703"/>
  </r>
  <r>
    <s v="Current"/>
    <n v="1"/>
    <x v="4"/>
    <n v="5"/>
    <s v="ExpRange"/>
    <s v="SetMonthly"/>
    <x v="4"/>
    <s v="1000"/>
    <s v="false"/>
    <s v="ExpRangeReturnTypeSetMonthlySystemTypeCPatchNum1000PatchTypefalse"/>
    <n v="29220"/>
    <x v="4"/>
    <s v="False"/>
    <n v="1000"/>
    <n v="2.6795851585351498"/>
    <n v="1.27518285010695"/>
    <n v="108.32183323219699"/>
    <n v="5.6636052979556703E-4"/>
    <n v="52.485218320093402"/>
    <n v="18.6961498199856"/>
    <n v="71.181934500610893"/>
    <n v="97239.947449111205"/>
    <n v="8244.6133212984205"/>
    <n v="1092.1955392079201"/>
    <n v="16.474354615574399"/>
    <n v="0"/>
    <n v="1960.43953769528"/>
    <n v="29.267734758863298"/>
    <n v="0"/>
    <n v="75.006950722182907"/>
    <n v="5547"/>
    <n v="44978.021446759303"/>
  </r>
  <r>
    <s v="Current"/>
    <n v="1"/>
    <x v="4"/>
    <n v="5"/>
    <s v="ExpRange"/>
    <s v="SetMonthly"/>
    <x v="4"/>
    <s v="1000"/>
    <s v="false"/>
    <s v="ExpRangeReturnTypeSetMonthlySystemTypeCPatchNum1000PatchTypefalse"/>
    <n v="29586"/>
    <x v="5"/>
    <s v="False"/>
    <n v="1000"/>
    <n v="2.55384593043066"/>
    <n v="1.23394013312688"/>
    <n v="106.267441339146"/>
    <n v="4.31659268676434E-4"/>
    <n v="52.1421221789181"/>
    <n v="15.190554019658199"/>
    <n v="67.333107857846699"/>
    <n v="97069.669950792493"/>
    <n v="8226.3301579245708"/>
    <n v="1089.64591488674"/>
    <n v="16.366148245933701"/>
    <n v="0"/>
    <n v="2148.2785154060598"/>
    <n v="31.672872200851"/>
    <n v="0"/>
    <n v="73.894034627925194"/>
    <n v="5571"/>
    <n v="44978.031724537002"/>
  </r>
  <r>
    <s v="Current"/>
    <n v="1"/>
    <x v="4"/>
    <n v="5"/>
    <s v="ExpRange"/>
    <s v="SetMonthly"/>
    <x v="4"/>
    <s v="1000"/>
    <s v="false"/>
    <s v="ExpRangeReturnTypeSetMonthlySystemTypeCPatchNum1000PatchTypefalse"/>
    <n v="29951"/>
    <x v="6"/>
    <s v="False"/>
    <n v="1000"/>
    <n v="2.5794319405836199"/>
    <n v="1.2516718207141799"/>
    <n v="106.96099458168101"/>
    <n v="2.8473870400117797E-4"/>
    <n v="50.805002925564999"/>
    <n v="13.432032732325901"/>
    <n v="64.237320396593503"/>
    <n v="96897.380316934796"/>
    <n v="8208.5148033269907"/>
    <n v="1088.5373910030401"/>
    <n v="16.334491724792699"/>
    <n v="0"/>
    <n v="1773.5821856549101"/>
    <n v="26.378931626653301"/>
    <n v="0"/>
    <n v="72.407996850174698"/>
    <n v="5547"/>
    <n v="44978.041990740698"/>
  </r>
  <r>
    <s v="Current"/>
    <n v="1"/>
    <x v="4"/>
    <n v="5"/>
    <s v="ExpRange"/>
    <s v="SetMonthly"/>
    <x v="4"/>
    <s v="1000"/>
    <s v="false"/>
    <s v="ExpRangeReturnTypeSetMonthlySystemTypeCPatchNum1000PatchTypefalse"/>
    <n v="30316"/>
    <x v="7"/>
    <s v="False"/>
    <n v="1000"/>
    <n v="2.1551647984323199"/>
    <n v="1.14038559472931"/>
    <n v="87.624326207415805"/>
    <n v="4.2239704529390299E-4"/>
    <n v="48.821638526418198"/>
    <n v="14.5256805922675"/>
    <n v="63.347741515729503"/>
    <n v="96679.360859136606"/>
    <n v="8187.9204538759004"/>
    <n v="1103.81431748609"/>
    <n v="16.871517439125601"/>
    <n v="0"/>
    <n v="2359.0612907305799"/>
    <n v="35.213906459537903"/>
    <n v="0"/>
    <n v="77.848325630519"/>
    <n v="5547"/>
    <n v="44978.052280092597"/>
  </r>
  <r>
    <s v="Current"/>
    <n v="1"/>
    <x v="4"/>
    <n v="5"/>
    <s v="ExpRange"/>
    <s v="SetMonthly"/>
    <x v="4"/>
    <s v="1000"/>
    <s v="false"/>
    <s v="ExpRangeReturnTypeSetMonthlySystemTypeCPatchNum1000PatchTypefalse"/>
    <n v="30681"/>
    <x v="8"/>
    <s v="False"/>
    <n v="1000"/>
    <n v="2.4442000840454901"/>
    <n v="1.1811607578365799"/>
    <n v="104.39024118636"/>
    <n v="3.7185005395434101E-4"/>
    <n v="58.469316382357903"/>
    <n v="13.869294608304999"/>
    <n v="72.338982840713697"/>
    <n v="96569.332925056995"/>
    <n v="8188.9144783836"/>
    <n v="1087.5727242990699"/>
    <n v="16.067758366224201"/>
    <n v="0"/>
    <n v="1881.97402907275"/>
    <n v="27.5392691006858"/>
    <n v="0"/>
    <n v="69.191812757982603"/>
    <n v="5547"/>
    <n v="44978.062534722201"/>
  </r>
  <r>
    <s v="Current"/>
    <n v="1"/>
    <x v="4"/>
    <n v="5"/>
    <s v="ExpRange"/>
    <s v="SetMonthly"/>
    <x v="4"/>
    <s v="1000"/>
    <s v="false"/>
    <s v="ExpRangeReturnTypeSetMonthlySystemTypeCPatchNum1000PatchTypefalse"/>
    <n v="31047"/>
    <x v="9"/>
    <s v="False"/>
    <n v="1000"/>
    <n v="2.63640970722511"/>
    <n v="1.25968324242157"/>
    <n v="106.68356960028601"/>
    <n v="6.4255195322249204E-4"/>
    <n v="50.286447749986699"/>
    <n v="18.015258388552802"/>
    <n v="68.302348690492707"/>
    <n v="96425.2531439413"/>
    <n v="8173.6664144021897"/>
    <n v="1099.07372324987"/>
    <n v="16.034300136327399"/>
    <n v="0"/>
    <n v="2031.29047615121"/>
    <n v="29.515678181324699"/>
    <n v="0"/>
    <n v="76.330147833078996"/>
    <n v="5571"/>
    <n v="44978.0727430556"/>
  </r>
  <r>
    <s v="Current"/>
    <n v="1"/>
    <x v="4"/>
    <n v="5"/>
    <s v="ExpRange"/>
    <s v="SetMonthly"/>
    <x v="4"/>
    <s v="1000"/>
    <s v="false"/>
    <s v="ExpRangeReturnTypeSetMonthlySystemTypeCPatchNum1000PatchTypefalse"/>
    <n v="31412"/>
    <x v="10"/>
    <s v="False"/>
    <n v="1000"/>
    <n v="2.29538227802135"/>
    <n v="1.1811007382282801"/>
    <n v="92.267637619318094"/>
    <n v="3.6238044277029301E-4"/>
    <n v="54.261056683728903"/>
    <n v="15.111539664037901"/>
    <n v="69.372958728206498"/>
    <n v="96226.986752377401"/>
    <n v="8156.7274731666603"/>
    <n v="1105.3664586110699"/>
    <n v="16.682885003646302"/>
    <n v="0"/>
    <n v="2429.0014535303098"/>
    <n v="36.3835210009184"/>
    <n v="0"/>
    <n v="79.977928143534001"/>
    <n v="5547"/>
    <n v="44978.082962963003"/>
  </r>
  <r>
    <s v="Current"/>
    <n v="1"/>
    <x v="4"/>
    <n v="5"/>
    <s v="ExpRange"/>
    <s v="SetMonthly"/>
    <x v="4"/>
    <s v="1000"/>
    <s v="false"/>
    <s v="ExpRangeReturnTypeSetMonthlySystemTypeCPatchNum1000PatchTypefalse"/>
    <n v="31777"/>
    <x v="11"/>
    <s v="False"/>
    <n v="1000"/>
    <n v="2.9385982729089002"/>
    <n v="1.3166213119024299"/>
    <n v="118.01973567777701"/>
    <n v="8.1759657006985002E-4"/>
    <n v="55.809837492370796"/>
    <n v="18.992641393416001"/>
    <n v="74.803296482352806"/>
    <n v="96069.670746062096"/>
    <n v="8149.1476181257503"/>
    <n v="1086.27672300163"/>
    <n v="16.492232847510099"/>
    <n v="0"/>
    <n v="1884.54206676993"/>
    <n v="27.3144972820993"/>
    <n v="0"/>
    <n v="73.4954601773142"/>
    <n v="5547"/>
    <n v="44978.093229166698"/>
  </r>
  <r>
    <s v="Current"/>
    <n v="1"/>
    <x v="4"/>
    <n v="5"/>
    <s v="ExpRange"/>
    <s v="SetMonthly"/>
    <x v="4"/>
    <s v="1000"/>
    <s v="false"/>
    <s v="ExpRangeReturnTypeSetMonthlySystemTypeCPatchNum1000PatchTypefalse"/>
    <n v="32142"/>
    <x v="12"/>
    <s v="False"/>
    <n v="1000"/>
    <n v="2.4852713622245801"/>
    <n v="1.21849046816608"/>
    <n v="104.43513701968899"/>
    <n v="2.3617735020035199E-4"/>
    <n v="51.8060312709461"/>
    <n v="14.093938834674301"/>
    <n v="65.900206282970601"/>
    <n v="95927.009751195204"/>
    <n v="8128.9075232624"/>
    <n v="1095.21938819972"/>
    <n v="16.082748864283001"/>
    <n v="0"/>
    <n v="2205.1286803033399"/>
    <n v="32.348121526970303"/>
    <n v="0"/>
    <n v="75.4660254982374"/>
    <n v="5547"/>
    <n v="44978.103506944397"/>
  </r>
  <r>
    <s v="Current"/>
    <n v="1"/>
    <x v="4"/>
    <n v="5"/>
    <s v="ExpRange"/>
    <s v="SetMonthly"/>
    <x v="4"/>
    <s v="1000"/>
    <s v="false"/>
    <s v="ExpRangeReturnTypeSetMonthlySystemTypeCPatchNum1000PatchTypefalse"/>
    <n v="32508"/>
    <x v="13"/>
    <s v="False"/>
    <n v="1000"/>
    <n v="2.0880823010680198"/>
    <n v="1.15332799120674"/>
    <n v="81.590753593616796"/>
    <n v="7.4489509140996996E-4"/>
    <n v="45.581671779438103"/>
    <n v="18.269058838956699"/>
    <n v="63.851475513486299"/>
    <n v="95731.452937235605"/>
    <n v="8109.90504814628"/>
    <n v="1090.5814869353401"/>
    <n v="16.331979094133601"/>
    <n v="0"/>
    <n v="1991.14199160315"/>
    <n v="29.765633745769801"/>
    <n v="0"/>
    <n v="78.974171586112107"/>
    <n v="5571"/>
    <n v="44978.113877314798"/>
  </r>
  <r>
    <s v="Current"/>
    <n v="1"/>
    <x v="4"/>
    <n v="5"/>
    <s v="ExpRange"/>
    <s v="SetMonthly"/>
    <x v="4"/>
    <s v="1000"/>
    <s v="false"/>
    <s v="ExpRangeReturnTypeSetMonthlySystemTypeCPatchNum1000PatchTypefalse"/>
    <n v="32873"/>
    <x v="14"/>
    <s v="False"/>
    <n v="1000"/>
    <n v="2.50876436136631"/>
    <n v="1.22048853154888"/>
    <n v="104.953938955683"/>
    <n v="4.7832397128721999E-4"/>
    <n v="51.339273603752098"/>
    <n v="13.625854406667701"/>
    <n v="64.965606334395304"/>
    <n v="95581.201308782402"/>
    <n v="8098.1847999598604"/>
    <n v="1089.98351006503"/>
    <n v="15.689763854115601"/>
    <n v="0"/>
    <n v="1951.44972483829"/>
    <n v="28.160478660972"/>
    <n v="0"/>
    <n v="72.421726355433805"/>
    <n v="5547"/>
    <n v="44978.124166666697"/>
  </r>
  <r>
    <s v="Current"/>
    <n v="1"/>
    <x v="4"/>
    <n v="5"/>
    <s v="ExpRange"/>
    <s v="SetMonthly"/>
    <x v="4"/>
    <s v="1000"/>
    <s v="false"/>
    <s v="ExpRangeReturnTypeSetMonthlySystemTypeCPatchNum1000PatchTypefalse"/>
    <n v="33238"/>
    <x v="15"/>
    <s v="False"/>
    <n v="1000"/>
    <n v="2.5671764930760701"/>
    <n v="1.2585198889362501"/>
    <n v="103.999091165666"/>
    <n v="1.77046981245533E-4"/>
    <n v="48.234718029739703"/>
    <n v="13.179362980711799"/>
    <n v="61.414258057432903"/>
    <n v="95382.803519742098"/>
    <n v="8077.0964414570099"/>
    <n v="1095.1180727485801"/>
    <n v="16.622994997707501"/>
    <n v="0"/>
    <n v="1906.4536703984099"/>
    <n v="28.964221861019201"/>
    <n v="0"/>
    <n v="76.465815848025599"/>
    <n v="5547"/>
    <n v="44978.134409722203"/>
  </r>
  <r>
    <s v="Current"/>
    <n v="1"/>
    <x v="4"/>
    <n v="5"/>
    <s v="ExpRange"/>
    <s v="SetMonthly"/>
    <x v="4"/>
    <s v="1000"/>
    <s v="false"/>
    <s v="ExpRangeReturnTypeSetMonthlySystemTypeCPatchNum1000PatchTypefalse"/>
    <n v="33603"/>
    <x v="16"/>
    <s v="False"/>
    <n v="1000"/>
    <n v="2.3320449198083"/>
    <n v="1.1438178287982801"/>
    <n v="99.400874260553607"/>
    <n v="6.4227722001687203E-4"/>
    <n v="56.2346957439593"/>
    <n v="17.1280864119292"/>
    <n v="73.363424433107099"/>
    <n v="95276.314119291899"/>
    <n v="8081.0847115409297"/>
    <n v="1075.0686478412999"/>
    <n v="15.7776210128483"/>
    <n v="0"/>
    <n v="1833.5473918084399"/>
    <n v="26.546949826814"/>
    <n v="0"/>
    <n v="67.458386133603"/>
    <n v="5547"/>
    <n v="44978.144652777803"/>
  </r>
  <r>
    <s v="Current"/>
    <n v="1"/>
    <x v="4"/>
    <n v="5"/>
    <s v="ExpRange"/>
    <s v="SetMonthly"/>
    <x v="4"/>
    <s v="1000"/>
    <s v="false"/>
    <s v="ExpRangeReturnTypeSetMonthlySystemTypeCPatchNum1000PatchTypefalse"/>
    <n v="33969"/>
    <x v="17"/>
    <s v="False"/>
    <n v="1000"/>
    <n v="2.3419859572970299"/>
    <n v="1.14804067813313"/>
    <n v="106.125388209779"/>
    <n v="2.7632541535278597E-4"/>
    <n v="56.638306643487503"/>
    <n v="12.410586320836799"/>
    <n v="69.049169289737407"/>
    <n v="95179.926409190899"/>
    <n v="8070.1659250780103"/>
    <n v="1093.2959358590299"/>
    <n v="16.380840407919099"/>
    <n v="0"/>
    <n v="2085.2317583146801"/>
    <n v="30.6926343195702"/>
    <n v="0"/>
    <n v="71.0186691025595"/>
    <n v="5571"/>
    <n v="44978.154918981498"/>
  </r>
  <r>
    <s v="Current"/>
    <n v="1"/>
    <x v="4"/>
    <n v="5"/>
    <s v="ExpRange"/>
    <s v="SetMonthly"/>
    <x v="4"/>
    <s v="1000"/>
    <s v="false"/>
    <s v="ExpRangeReturnTypeSetMonthlySystemTypeCPatchNum1000PatchTypefalse"/>
    <n v="34334"/>
    <x v="18"/>
    <s v="False"/>
    <n v="1000"/>
    <n v="2.2439754155720602"/>
    <n v="1.10970538740842"/>
    <n v="97.106869698176894"/>
    <n v="2.1852548840377E-4"/>
    <n v="55.788432306982997"/>
    <n v="11.8825206689037"/>
    <n v="67.671171501375298"/>
    <n v="95084.216531524697"/>
    <n v="8061.8481900852903"/>
    <n v="1083.08584253084"/>
    <n v="16.008758623502999"/>
    <n v="0"/>
    <n v="1817.71836179775"/>
    <n v="26.941629299228801"/>
    <n v="0"/>
    <n v="67.357141068965305"/>
    <n v="5547"/>
    <n v="44978.165127314802"/>
  </r>
  <r>
    <s v="Current"/>
    <n v="1"/>
    <x v="4"/>
    <n v="5"/>
    <s v="ExpRange"/>
    <s v="SetMonthly"/>
    <x v="4"/>
    <s v="1000"/>
    <s v="false"/>
    <s v="ExpRangeReturnTypeSetMonthlySystemTypeCPatchNum1000PatchTypefalse"/>
    <n v="34699"/>
    <x v="19"/>
    <s v="False"/>
    <n v="1000"/>
    <n v="2.37996974578448"/>
    <n v="1.1972245542648701"/>
    <n v="94.571181425420306"/>
    <n v="6.4184878160120497E-4"/>
    <n v="52.712209916533403"/>
    <n v="16.999921278905202"/>
    <n v="69.712773044220199"/>
    <n v="94914.420951130101"/>
    <n v="8049.08887652264"/>
    <n v="1096.64618591406"/>
    <n v="16.3425419771919"/>
    <n v="0"/>
    <n v="1944.22407972063"/>
    <n v="28.419087619227401"/>
    <n v="0"/>
    <n v="74.653983238427998"/>
    <n v="5547"/>
    <n v="44978.175335648099"/>
  </r>
  <r>
    <s v="Current"/>
    <n v="1"/>
    <x v="4"/>
    <n v="5"/>
    <s v="ExpRange"/>
    <s v="SetMonthly"/>
    <x v="4"/>
    <s v="1000"/>
    <s v="false"/>
    <s v="ExpRangeReturnTypeSetMonthlySystemTypeCPatchNum1000PatchTypefalse"/>
    <n v="35064"/>
    <x v="20"/>
    <s v="False"/>
    <n v="1000"/>
    <n v="2.30104532719997"/>
    <n v="1.1693371818921201"/>
    <n v="98.901926873468895"/>
    <n v="5.6789256275065496E-4"/>
    <n v="50.413843850685197"/>
    <n v="16.569509512444501"/>
    <n v="66.983921255689395"/>
    <n v="94781.133988894697"/>
    <n v="8035.1165296680101"/>
    <n v="1081.20574840876"/>
    <n v="15.798286293757601"/>
    <n v="0"/>
    <n v="1873.96331145678"/>
    <n v="26.844481689573101"/>
    <n v="0"/>
    <n v="72.015164279667601"/>
    <n v="5547"/>
    <n v="44978.185590277797"/>
  </r>
  <r>
    <s v="Current"/>
    <n v="1"/>
    <x v="4"/>
    <n v="5"/>
    <s v="ExpRange"/>
    <s v="SetMonthly"/>
    <x v="4"/>
    <s v="1000"/>
    <s v="false"/>
    <s v="ExpRangeReturnTypeSetMonthlySystemTypeCPatchNum1000PatchTypefalse"/>
    <n v="35430"/>
    <x v="21"/>
    <s v="False"/>
    <n v="1000"/>
    <n v="2.3698680800305101"/>
    <n v="1.1822005859716"/>
    <n v="99.721679813231702"/>
    <n v="4.9782893775822195E-4"/>
    <n v="51.321289255281101"/>
    <n v="16.103892918323901"/>
    <n v="67.425680002542705"/>
    <n v="94633.876234929397"/>
    <n v="8022.9356287624596"/>
    <n v="1080.9646354341701"/>
    <n v="15.7895265484149"/>
    <n v="0"/>
    <n v="1927.9784629241201"/>
    <n v="27.735820775701701"/>
    <n v="0"/>
    <n v="68.545112676908701"/>
    <n v="5571"/>
    <n v="44978.195833333302"/>
  </r>
  <r>
    <s v="Current"/>
    <n v="1"/>
    <x v="4"/>
    <n v="5"/>
    <s v="ExpRange"/>
    <s v="SetMonthly"/>
    <x v="4"/>
    <s v="1000"/>
    <s v="false"/>
    <s v="ExpRangeReturnTypeSetMonthlySystemTypeCPatchNum1000PatchTypefalse"/>
    <n v="35795"/>
    <x v="22"/>
    <s v="False"/>
    <n v="1000"/>
    <n v="2.4038749412821598"/>
    <n v="1.1947966192595401"/>
    <n v="101.454106533054"/>
    <n v="4.1022688362394601E-4"/>
    <n v="50.092930859925097"/>
    <n v="15.4341191938262"/>
    <n v="65.527460280636205"/>
    <n v="94501.366351921301"/>
    <n v="8010.0520882421597"/>
    <n v="1085.2092409751799"/>
    <n v="16.085029763134902"/>
    <n v="0"/>
    <n v="1859.0843758037499"/>
    <n v="26.724191194560301"/>
    <n v="0"/>
    <n v="72.367923707949004"/>
    <n v="5547"/>
    <n v="44978.206030092602"/>
  </r>
  <r>
    <s v="Current"/>
    <n v="1"/>
    <x v="4"/>
    <n v="5"/>
    <s v="ExpRange"/>
    <s v="SetMonthly"/>
    <x v="4"/>
    <s v="1000"/>
    <s v="false"/>
    <s v="ExpRangeReturnTypeSetMonthlySystemTypeCPatchNum1000PatchTypefalse"/>
    <n v="36160"/>
    <x v="23"/>
    <s v="False"/>
    <n v="1000"/>
    <n v="2.17837287019724"/>
    <n v="1.17647244120978"/>
    <n v="89.279416950981499"/>
    <n v="4.8025990019446598E-4"/>
    <n v="50.422833277950602"/>
    <n v="15.397716917391"/>
    <n v="65.821030455238102"/>
    <n v="94290.605088779004"/>
    <n v="7990.5057190752204"/>
    <n v="1077.1537977564701"/>
    <n v="16.7348614290744"/>
    <n v="0"/>
    <n v="1808.51659082932"/>
    <n v="27.564992551126799"/>
    <n v="0"/>
    <n v="71.053049487102896"/>
    <n v="5547"/>
    <n v="44978.216273148202"/>
  </r>
  <r>
    <s v="Current"/>
    <n v="1"/>
    <x v="4"/>
    <n v="5"/>
    <s v="ExpRange"/>
    <s v="SetMonthly"/>
    <x v="4"/>
    <s v="1000"/>
    <s v="false"/>
    <s v="ExpRangeReturnTypeSetMonthlySystemTypeCPatchNum1000PatchTypefalse"/>
    <n v="36525"/>
    <x v="24"/>
    <s v="False"/>
    <n v="1000"/>
    <n v="2.5122910898802702"/>
    <n v="1.2236459969287701"/>
    <n v="107.349063811297"/>
    <n v="1.77544456209303E-3"/>
    <n v="53.459566705044601"/>
    <n v="14.50039898751"/>
    <n v="67.961741137118196"/>
    <n v="94154.075173718797"/>
    <n v="7981.2459651864301"/>
    <n v="1083.0819997748199"/>
    <n v="16.1542514121127"/>
    <n v="0"/>
    <n v="1798.9286910282699"/>
    <n v="26.11394180357"/>
    <n v="0"/>
    <n v="71.500758390648997"/>
    <n v="5547"/>
    <n v="44978.226550925901"/>
  </r>
  <r>
    <s v="Current"/>
    <n v="1"/>
    <x v="4"/>
    <n v="5"/>
    <s v="ExpRange"/>
    <s v="SetMonthly"/>
    <x v="4"/>
    <s v="1000"/>
    <s v="false"/>
    <s v="ExpRangeReturnTypeSetMonthlySystemTypeCPatchNum1000PatchTypefalse"/>
    <n v="36891"/>
    <x v="25"/>
    <s v="False"/>
    <n v="1000"/>
    <n v="2.5290928058500302"/>
    <n v="1.2260801836858299"/>
    <n v="108.3588941531"/>
    <n v="6.8431975084817798E-4"/>
    <n v="53.297519989828402"/>
    <n v="20.677968822093899"/>
    <n v="73.976173131675097"/>
    <n v="94044.395613180997"/>
    <n v="7979.3579022730901"/>
    <n v="1088.9748664547001"/>
    <n v="15.974405093218699"/>
    <n v="0"/>
    <n v="1816.14446405377"/>
    <n v="26.9130540638056"/>
    <n v="0"/>
    <n v="75.676683059057893"/>
    <n v="5571"/>
    <n v="44978.2368055556"/>
  </r>
  <r>
    <s v="Current"/>
    <n v="1"/>
    <x v="4"/>
    <n v="5"/>
    <s v="ExpRange"/>
    <s v="SetMonthly"/>
    <x v="4"/>
    <s v="1000"/>
    <s v="false"/>
    <s v="ExpRangeReturnTypeSetMonthlySystemTypeCPatchNum1000PatchTypefalse"/>
    <n v="37256"/>
    <x v="26"/>
    <s v="False"/>
    <n v="1000"/>
    <n v="2.3230701323171199"/>
    <n v="1.20276449852315"/>
    <n v="100.404460066046"/>
    <n v="2.5871530981636101E-4"/>
    <n v="51.839826107138599"/>
    <n v="13.5826797493452"/>
    <n v="65.422764571793607"/>
    <n v="93905.002909717106"/>
    <n v="7959.0118695374204"/>
    <n v="1087.64747445432"/>
    <n v="16.3946190274592"/>
    <n v="0"/>
    <n v="2127.1988507341298"/>
    <n v="30.918950121212202"/>
    <n v="0"/>
    <n v="73.4991326161052"/>
    <n v="5547"/>
    <n v="44978.247037036999"/>
  </r>
  <r>
    <s v="Current"/>
    <n v="1"/>
    <x v="4"/>
    <n v="5"/>
    <s v="ExpRange"/>
    <s v="SetMonthly"/>
    <x v="4"/>
    <s v="1000"/>
    <s v="false"/>
    <s v="ExpRangeReturnTypeSetMonthlySystemTypeCPatchNum1000PatchTypefalse"/>
    <n v="37621"/>
    <x v="27"/>
    <s v="False"/>
    <n v="1000"/>
    <n v="2.5329230642384699"/>
    <n v="1.2208054380228599"/>
    <n v="106.965470664189"/>
    <n v="6.0891423457447205E-4"/>
    <n v="51.710919089872903"/>
    <n v="16.9624045750863"/>
    <n v="68.673932579194798"/>
    <n v="93794.901141757204"/>
    <n v="7953.6052919580598"/>
    <n v="1081.8951282885801"/>
    <n v="16.180047431993501"/>
    <n v="0"/>
    <n v="1841.9028973383399"/>
    <n v="27.0436560976005"/>
    <n v="0"/>
    <n v="72.839724184821705"/>
    <n v="5547"/>
    <n v="44978.257256944402"/>
  </r>
  <r>
    <s v="Current"/>
    <n v="1"/>
    <x v="4"/>
    <n v="5"/>
    <s v="ExpRange"/>
    <s v="SetMonthly"/>
    <x v="4"/>
    <s v="1000"/>
    <s v="false"/>
    <s v="ExpRangeReturnTypeSetMonthlySystemTypeCPatchNum1000PatchTypefalse"/>
    <n v="37986"/>
    <x v="28"/>
    <s v="False"/>
    <n v="1000"/>
    <n v="1.96313101679972"/>
    <n v="1.10033461741264"/>
    <n v="83.149248733207898"/>
    <n v="1.1366672630861599E-3"/>
    <n v="52.201928522618097"/>
    <n v="19.610793580113899"/>
    <n v="71.813858769995704"/>
    <n v="93652.170420768496"/>
    <n v="7944.3892847222296"/>
    <n v="1108.2270378855101"/>
    <n v="16.7374716454006"/>
    <n v="0"/>
    <n v="2296.11208810566"/>
    <n v="33.769226779416897"/>
    <n v="0"/>
    <n v="79.565163237224894"/>
    <n v="5547"/>
    <n v="44978.267476851899"/>
  </r>
  <r>
    <s v="Current"/>
    <n v="1"/>
    <x v="4"/>
    <n v="5"/>
    <s v="ExpRange"/>
    <s v="SetMonthly"/>
    <x v="4"/>
    <s v="1000"/>
    <s v="false"/>
    <s v="ExpRangeReturnTypeSetMonthlySystemTypeCPatchNum1000PatchTypefalse"/>
    <n v="38352"/>
    <x v="29"/>
    <s v="False"/>
    <n v="1000"/>
    <n v="2.4593339556615699"/>
    <n v="1.18224256945613"/>
    <n v="106.990016087702"/>
    <n v="2.51578193407583E-4"/>
    <n v="54.107020692130803"/>
    <n v="10.29462816605"/>
    <n v="64.401900436374206"/>
    <n v="93535.710094432899"/>
    <n v="7927.1829910651704"/>
    <n v="1078.7308922320699"/>
    <n v="16.4165372681504"/>
    <n v="0"/>
    <n v="2128.2201005707502"/>
    <n v="31.374066092670098"/>
    <n v="0"/>
    <n v="70.273749851012496"/>
    <n v="5571"/>
    <n v="44978.277731481503"/>
  </r>
  <r>
    <s v="Current"/>
    <n v="1"/>
    <x v="4"/>
    <n v="5"/>
    <s v="ExpRange"/>
    <s v="SetMonthly"/>
    <x v="4"/>
    <s v="1000"/>
    <s v="false"/>
    <s v="ExpRangeReturnTypeSetMonthlySystemTypeCPatchNum1000PatchTypefalse"/>
    <n v="38717"/>
    <x v="30"/>
    <s v="False"/>
    <n v="1000"/>
    <n v="2.0091501409000601"/>
    <n v="1.10901538019864"/>
    <n v="82.349250620967098"/>
    <n v="2.11011949980747E-4"/>
    <n v="50.684886574541402"/>
    <n v="13.302068186485799"/>
    <n v="63.987165772978202"/>
    <n v="93401.064425693898"/>
    <n v="7915.7300645836203"/>
    <n v="1107.2383935878499"/>
    <n v="16.453612665919199"/>
    <n v="0"/>
    <n v="2161.90708325381"/>
    <n v="32.374383572619898"/>
    <n v="0"/>
    <n v="80.803515455542097"/>
    <n v="5547"/>
    <n v="44978.287962962997"/>
  </r>
  <r>
    <s v="Current"/>
    <n v="1"/>
    <x v="4"/>
    <n v="5"/>
    <s v="ExpRange"/>
    <s v="SetMonthly"/>
    <x v="4"/>
    <s v="1000"/>
    <s v="false"/>
    <s v="ExpRangeReturnTypeSetMonthlySystemTypeCPatchNum1000PatchTypefalse"/>
    <n v="39082"/>
    <x v="31"/>
    <s v="False"/>
    <n v="1000"/>
    <n v="2.6919735111522201"/>
    <n v="1.23447377260016"/>
    <n v="113.590271901432"/>
    <n v="4.51362292139095E-4"/>
    <n v="54.572475303445501"/>
    <n v="11.9383878709782"/>
    <n v="66.511314536713797"/>
    <n v="93292.893676340304"/>
    <n v="7909.5304352045696"/>
    <n v="1053.5806455239201"/>
    <n v="14.8517027829089"/>
    <n v="0"/>
    <n v="1539.46444802116"/>
    <n v="21.570996682653401"/>
    <n v="0"/>
    <n v="63.993418202884101"/>
    <n v="5547"/>
    <n v="44978.298171296301"/>
  </r>
  <r>
    <s v="Current"/>
    <n v="1"/>
    <x v="4"/>
    <n v="5"/>
    <s v="ExpRange"/>
    <s v="SetMonthly"/>
    <x v="4"/>
    <s v="1000"/>
    <s v="false"/>
    <s v="ExpRangeReturnTypeSetMonthlySystemTypeCPatchNum1000PatchTypefalse"/>
    <n v="39447"/>
    <x v="32"/>
    <s v="False"/>
    <n v="1000"/>
    <n v="2.4596009513686798"/>
    <n v="1.2260286107284999"/>
    <n v="105.385652022841"/>
    <n v="1.7906245830831501E-4"/>
    <n v="51.6639715967979"/>
    <n v="12.643888233111401"/>
    <n v="64.308038892369794"/>
    <n v="93174.193003473702"/>
    <n v="7897.6274040341104"/>
    <n v="1060.8397392468401"/>
    <n v="15.532410500658701"/>
    <n v="0"/>
    <n v="1693.9996218142801"/>
    <n v="24.580627102027702"/>
    <n v="0"/>
    <n v="71.741404117851502"/>
    <n v="5547"/>
    <n v="44978.308425925898"/>
  </r>
  <r>
    <s v="Current"/>
    <n v="1"/>
    <x v="4"/>
    <n v="5"/>
    <s v="ExpRange"/>
    <s v="SetMonthly"/>
    <x v="4"/>
    <s v="1000"/>
    <s v="false"/>
    <s v="ExpRangeReturnTypeSetMonthlySystemTypeCPatchNum1000PatchTypefalse"/>
    <n v="39813"/>
    <x v="33"/>
    <s v="False"/>
    <n v="1000"/>
    <n v="2.6023072769179101"/>
    <n v="1.2125970645591999"/>
    <n v="110.043014648596"/>
    <n v="4.1174464051226E-4"/>
    <n v="52.0486303281142"/>
    <n v="12.4637401865433"/>
    <n v="64.512782259299101"/>
    <n v="93054.222867692297"/>
    <n v="7887.8937105368896"/>
    <n v="1073.4601540092001"/>
    <n v="15.8729102497154"/>
    <n v="0"/>
    <n v="1690.68373299992"/>
    <n v="24.529598977596699"/>
    <n v="0"/>
    <n v="68.408073079911006"/>
    <n v="5571"/>
    <n v="44978.318668981497"/>
  </r>
  <r>
    <s v="Current"/>
    <n v="1"/>
    <x v="4"/>
    <n v="5"/>
    <s v="ExpRange"/>
    <s v="SetMonthly"/>
    <x v="4"/>
    <s v="1000"/>
    <s v="false"/>
    <s v="ExpRangeReturnTypeSetMonthlySystemTypeCPatchNum1000PatchTypefalse"/>
    <n v="40178"/>
    <x v="34"/>
    <s v="False"/>
    <n v="1000"/>
    <n v="2.2678495676326702"/>
    <n v="1.1389813004804199"/>
    <n v="94.530741651668706"/>
    <n v="4.95422573574298E-4"/>
    <n v="51.959848584028698"/>
    <n v="15.045708196325601"/>
    <n v="67.006052202928004"/>
    <n v="92930.927962996793"/>
    <n v="7879.8636805111901"/>
    <n v="1059.2989428282201"/>
    <n v="15.7176326283662"/>
    <n v="0"/>
    <n v="1706.7226569817001"/>
    <n v="25.320969569211201"/>
    <n v="0"/>
    <n v="67.764485402497598"/>
    <n v="5547"/>
    <n v="44978.328877314802"/>
  </r>
  <r>
    <s v="Current"/>
    <n v="1"/>
    <x v="4"/>
    <n v="5"/>
    <s v="ExpRange"/>
    <s v="SetMonthly"/>
    <x v="4"/>
    <s v="1000"/>
    <s v="false"/>
    <s v="ExpRangeReturnTypeSetMonthlySystemTypeCPatchNum1000PatchTypefalse"/>
    <n v="40543"/>
    <x v="35"/>
    <s v="False"/>
    <n v="1000"/>
    <n v="2.6197957385005499"/>
    <n v="1.2363211239915599"/>
    <n v="103.24159109763499"/>
    <n v="3.3984483648708799E-4"/>
    <n v="49.553449880380697"/>
    <n v="17.093956267102701"/>
    <n v="66.647745992320694"/>
    <n v="92791.755011123707"/>
    <n v="7867.6337686420202"/>
    <n v="1078.96531560781"/>
    <n v="15.630967468093001"/>
    <n v="0"/>
    <n v="1777.37586307896"/>
    <n v="25.0943365112532"/>
    <n v="0"/>
    <n v="71.508132524095601"/>
    <n v="5547"/>
    <n v="44978.339143518497"/>
  </r>
  <r>
    <s v="Current"/>
    <n v="1"/>
    <x v="4"/>
    <n v="5"/>
    <s v="ExpRange"/>
    <s v="SetMonthly"/>
    <x v="4"/>
    <s v="1000"/>
    <s v="false"/>
    <s v="ExpRangeReturnTypeSetMonthlySystemTypeCPatchNum1000PatchTypefalse"/>
    <n v="40908"/>
    <x v="36"/>
    <s v="False"/>
    <n v="1000"/>
    <n v="2.4292699101375002"/>
    <n v="1.1833009518947699"/>
    <n v="105.160698279164"/>
    <n v="5.3360568620691804E-4"/>
    <n v="56.164875830974303"/>
    <n v="14.5090693604271"/>
    <n v="70.674478797090003"/>
    <n v="92688.706865722401"/>
    <n v="7863.04617938712"/>
    <n v="1090.44991021652"/>
    <n v="16.239158431699099"/>
    <n v="0"/>
    <n v="1886.37876732211"/>
    <n v="28.2273194465673"/>
    <n v="0"/>
    <n v="72.138756003406002"/>
    <n v="5547"/>
    <n v="44978.349386574097"/>
  </r>
  <r>
    <s v="Current"/>
    <n v="1"/>
    <x v="4"/>
    <n v="5"/>
    <s v="ExpRange"/>
    <s v="SetMonthly"/>
    <x v="4"/>
    <s v="1000"/>
    <s v="false"/>
    <s v="ExpRangeReturnTypeSetMonthlySystemTypeCPatchNum1000PatchTypefalse"/>
    <n v="41274"/>
    <x v="37"/>
    <s v="False"/>
    <n v="1000"/>
    <n v="2.39344143429759"/>
    <n v="1.1876328370965501"/>
    <n v="106.678421712339"/>
    <n v="4.5394717509501402E-4"/>
    <n v="50.791920131366197"/>
    <n v="16.273096215891702"/>
    <n v="67.065470294433894"/>
    <n v="92609.821443962093"/>
    <n v="7854.0846748026697"/>
    <n v="1081.0363046252901"/>
    <n v="15.626028160526401"/>
    <n v="0"/>
    <n v="1744.2416728503799"/>
    <n v="25.314758856438999"/>
    <n v="0"/>
    <n v="70.110358254577207"/>
    <n v="5571"/>
    <n v="44978.359606481499"/>
  </r>
  <r>
    <s v="Current"/>
    <n v="1"/>
    <x v="4"/>
    <n v="5"/>
    <s v="ExpRange"/>
    <s v="SetMonthly"/>
    <x v="4"/>
    <s v="1000"/>
    <s v="false"/>
    <s v="ExpRangeReturnTypeSetMonthlySystemTypeCPatchNum1000PatchTypefalse"/>
    <n v="41639"/>
    <x v="38"/>
    <s v="False"/>
    <n v="1000"/>
    <n v="2.6046369747165201"/>
    <n v="1.2294247191994201"/>
    <n v="100.248818092747"/>
    <n v="2.5756469440838301E-4"/>
    <n v="50.318423635125399"/>
    <n v="12.2212349936833"/>
    <n v="62.539916193504901"/>
    <n v="92455.954569884998"/>
    <n v="7835.6694275206901"/>
    <n v="1093.02934714304"/>
    <n v="15.5679672347535"/>
    <n v="0"/>
    <n v="2032.9288900516401"/>
    <n v="28.990122833243198"/>
    <n v="0"/>
    <n v="75.736303801750694"/>
    <n v="5547"/>
    <n v="44978.369895833297"/>
  </r>
  <r>
    <s v="Current"/>
    <n v="1"/>
    <x v="4"/>
    <n v="5"/>
    <s v="ExpRange"/>
    <s v="SetMonthly"/>
    <x v="4"/>
    <s v="1000"/>
    <s v="false"/>
    <s v="ExpRangeReturnTypeSetMonthlySystemTypeCPatchNum1000PatchTypefalse"/>
    <n v="42004"/>
    <x v="39"/>
    <s v="False"/>
    <n v="1000"/>
    <n v="2.1969586487463899"/>
    <n v="1.1304272442789101"/>
    <n v="92.122889345254904"/>
    <n v="5.1612079652205395E-4"/>
    <n v="50.727078847820898"/>
    <n v="16.4318543957903"/>
    <n v="67.159449364406797"/>
    <n v="92345.8996854953"/>
    <n v="7831.0804737139797"/>
    <n v="1088.2584806674099"/>
    <n v="16.077685180087801"/>
    <n v="0"/>
    <n v="2008.2041976216501"/>
    <n v="29.566947147789399"/>
    <n v="0"/>
    <n v="74.731747571816697"/>
    <n v="5547"/>
    <n v="44978.3801157407"/>
  </r>
  <r>
    <s v="Current"/>
    <n v="1"/>
    <x v="4"/>
    <n v="5"/>
    <s v="ExpRange"/>
    <s v="SetMonthly"/>
    <x v="4"/>
    <s v="1000"/>
    <s v="false"/>
    <s v="ExpRangeReturnTypeSetMonthlySystemTypeCPatchNum1000PatchTypefalse"/>
    <n v="42369"/>
    <x v="40"/>
    <s v="False"/>
    <n v="1000"/>
    <n v="2.0707899866861701"/>
    <n v="1.1357876099102699"/>
    <n v="84.759926408678893"/>
    <n v="1.67347961560515E-4"/>
    <n v="51.640292212226299"/>
    <n v="13.3346892698739"/>
    <n v="64.975148830062693"/>
    <n v="92175.705063894304"/>
    <n v="7812.9964523907702"/>
    <n v="1114.7152870651501"/>
    <n v="16.676083446467299"/>
    <n v="0"/>
    <n v="2274.9227476824199"/>
    <n v="33.354406460127002"/>
    <n v="0"/>
    <n v="80.841762038287001"/>
    <n v="5547"/>
    <n v="44978.390347222201"/>
  </r>
  <r>
    <s v="Current"/>
    <n v="1"/>
    <x v="4"/>
    <n v="5"/>
    <s v="ExpRange"/>
    <s v="SetMonthly"/>
    <x v="4"/>
    <s v="1000"/>
    <s v="false"/>
    <s v="ExpRangeReturnTypeSetMonthlySystemTypeCPatchNum1000PatchTypefalse"/>
    <n v="42735"/>
    <x v="41"/>
    <s v="False"/>
    <n v="1000"/>
    <n v="2.2966886344859798"/>
    <n v="1.17982137906596"/>
    <n v="95.521052469566598"/>
    <n v="9.0884869825161199E-4"/>
    <n v="49.716346790081403"/>
    <n v="15.8675079502993"/>
    <n v="65.584763589078904"/>
    <n v="92037.315568297199"/>
    <n v="7801.5386098839499"/>
    <n v="1094.4174349347099"/>
    <n v="16.1774762902559"/>
    <n v="0"/>
    <n v="2031.35865622747"/>
    <n v="30.2394920577688"/>
    <n v="0"/>
    <n v="77.133564079326405"/>
    <n v="5571"/>
    <n v="44978.400636574101"/>
  </r>
  <r>
    <s v="Current"/>
    <n v="1"/>
    <x v="4"/>
    <n v="5"/>
    <s v="ExpRange"/>
    <s v="SetMonthly"/>
    <x v="4"/>
    <s v="1000"/>
    <s v="false"/>
    <s v="ExpRangeReturnTypeSetMonthlySystemTypeCPatchNum1000PatchTypefalse"/>
    <n v="43100"/>
    <x v="42"/>
    <s v="False"/>
    <n v="1000"/>
    <n v="2.4112046807279501"/>
    <n v="1.1963610854767099"/>
    <n v="99.740888326451099"/>
    <n v="2.5598929433256101E-4"/>
    <n v="49.188217976093703"/>
    <n v="13.763353056894299"/>
    <n v="62.951827022281599"/>
    <n v="91909.262859036797"/>
    <n v="7788.3146775463301"/>
    <n v="1091.57601165963"/>
    <n v="15.8788703447019"/>
    <n v="0"/>
    <n v="1977.3617961534201"/>
    <n v="28.486308346219101"/>
    <n v="0"/>
    <n v="75.384615190595397"/>
    <n v="5547"/>
    <n v="44978.410902777803"/>
  </r>
  <r>
    <s v="Current"/>
    <n v="1"/>
    <x v="4"/>
    <n v="5"/>
    <s v="ExpRange"/>
    <s v="SetMonthly"/>
    <x v="4"/>
    <s v="1000"/>
    <s v="false"/>
    <s v="ExpRangeReturnTypeSetMonthlySystemTypeCPatchNum1000PatchTypefalse"/>
    <n v="43465"/>
    <x v="43"/>
    <s v="False"/>
    <n v="1000"/>
    <n v="2.7809841959924801"/>
    <n v="1.27148340422364"/>
    <n v="110.606984401316"/>
    <n v="3.8159996667308797E-4"/>
    <n v="50.592970436211999"/>
    <n v="14.017465846148101"/>
    <n v="64.610817882327595"/>
    <n v="91766.866731474103"/>
    <n v="7777.3134718947304"/>
    <n v="1090.6610284012299"/>
    <n v="16.030306431250601"/>
    <n v="0"/>
    <n v="2117.5692367927099"/>
    <n v="31.511040857878999"/>
    <n v="0"/>
    <n v="76.068804994670103"/>
    <n v="5547"/>
    <n v="44978.421087962997"/>
  </r>
  <r>
    <s v="Current"/>
    <n v="1"/>
    <x v="4"/>
    <n v="5"/>
    <s v="ExpRange"/>
    <s v="SetMonthly"/>
    <x v="4"/>
    <s v="1000"/>
    <s v="false"/>
    <s v="ExpRangeReturnTypeSetMonthlySystemTypeCPatchNum1000PatchTypefalse"/>
    <n v="43830"/>
    <x v="44"/>
    <s v="False"/>
    <n v="1000"/>
    <n v="2.5595543502108402"/>
    <n v="1.2369037553103599"/>
    <n v="106.08461585920701"/>
    <n v="1.2105521660565699E-3"/>
    <n v="48.932653998630997"/>
    <n v="14.7874263590206"/>
    <n v="63.7212909098184"/>
    <n v="91630.028040544406"/>
    <n v="7764.6803222399303"/>
    <n v="1087.55716060899"/>
    <n v="16.013445883187"/>
    <n v="0"/>
    <n v="1780.99659388951"/>
    <n v="26.5424652424546"/>
    <n v="0"/>
    <n v="73.783693009209202"/>
    <n v="5547"/>
    <n v="44978.431203703702"/>
  </r>
  <r>
    <s v="Current"/>
    <n v="1"/>
    <x v="4"/>
    <n v="5"/>
    <s v="ExpRange"/>
    <s v="SetMonthly"/>
    <x v="4"/>
    <s v="1000"/>
    <s v="false"/>
    <s v="ExpRangeReturnTypeSetMonthlySystemTypeCPatchNum1000PatchTypefalse"/>
    <n v="44196"/>
    <x v="45"/>
    <s v="False"/>
    <n v="1000"/>
    <n v="2.19211185616042"/>
    <n v="1.1519860394633299"/>
    <n v="91.337860452323497"/>
    <n v="2.1068800321018499E-4"/>
    <n v="49.521460239374001"/>
    <n v="9.2344695657975002"/>
    <n v="58.756140493174499"/>
    <n v="91521.623172101303"/>
    <n v="7751.0558553163601"/>
    <n v="1088.9578411577099"/>
    <n v="15.916006308037"/>
    <n v="0"/>
    <n v="1951.4073794845999"/>
    <n v="28.264613310930699"/>
    <n v="0"/>
    <n v="74.104648656946594"/>
    <n v="5571"/>
    <n v="44978.441134259301"/>
  </r>
  <r>
    <s v="Current"/>
    <n v="1"/>
    <x v="4"/>
    <n v="5"/>
    <s v="ExpRange"/>
    <s v="SetMonthly"/>
    <x v="4"/>
    <s v="1000"/>
    <s v="false"/>
    <s v="ExpRangeReturnTypeSetMonthlySystemTypeCPatchNum1000PatchTypefalse"/>
    <n v="44561"/>
    <x v="46"/>
    <s v="False"/>
    <n v="1000"/>
    <n v="2.5753401248280299"/>
    <n v="1.2078880690612499"/>
    <n v="104.240408812616"/>
    <n v="1.82336040886085E-4"/>
    <n v="50.422697620932396"/>
    <n v="13.777070267998001"/>
    <n v="64.199950224971204"/>
    <n v="91437.9233969302"/>
    <n v="7750.5817248610301"/>
    <n v="1071.74348010581"/>
    <n v="15.188673357324699"/>
    <n v="0"/>
    <n v="1577.65305584576"/>
    <n v="22.611809956595501"/>
    <n v="0"/>
    <n v="68.767093955054804"/>
    <n v="5547"/>
    <n v="44978.451030092598"/>
  </r>
  <r>
    <s v="Current"/>
    <n v="1"/>
    <x v="5"/>
    <n v="6"/>
    <s v="ExpRange"/>
    <s v="SetMonthly"/>
    <x v="5"/>
    <s v="1000"/>
    <s v="false"/>
    <s v="ExpRangeReturnTypeSetMonthlySystemTypeFPatchNum1000PatchTypefalse"/>
    <n v="27759"/>
    <x v="0"/>
    <s v="False"/>
    <n v="1000"/>
    <n v="16.095472260619299"/>
    <n v="6.2583647834860496"/>
    <n v="443.99548697965997"/>
    <n v="4.8384523218649703E-4"/>
    <n v="265.99502241394498"/>
    <n v="93.836303929943796"/>
    <n v="359.83181018913803"/>
    <n v="97519.489807285005"/>
    <n v="8547.4262699923602"/>
    <n v="1191.2346751851101"/>
    <n v="26.1029693817901"/>
    <n v="0"/>
    <n v="19210.807392528601"/>
    <n v="415.94190683375098"/>
    <n v="0"/>
    <n v="563.68240890246295"/>
    <n v="21462"/>
    <n v="44978.478576388901"/>
  </r>
  <r>
    <s v="Current"/>
    <n v="1"/>
    <x v="5"/>
    <n v="6"/>
    <s v="ExpRange"/>
    <s v="SetMonthly"/>
    <x v="5"/>
    <s v="1000"/>
    <s v="false"/>
    <s v="ExpRangeReturnTypeSetMonthlySystemTypeFPatchNum1000PatchTypefalse"/>
    <n v="28125"/>
    <x v="1"/>
    <s v="False"/>
    <n v="1000"/>
    <n v="4.0953330966821504"/>
    <n v="1.9193260779918699"/>
    <n v="167.58180187646201"/>
    <n v="1.0943180693640401E-3"/>
    <n v="258.23157138617898"/>
    <n v="104.925634334931"/>
    <n v="363.15830003919302"/>
    <n v="97430.458520113796"/>
    <n v="8546.2904848931503"/>
    <n v="1229.5362635403901"/>
    <n v="28.5847912111353"/>
    <n v="0"/>
    <n v="4776.2205556239496"/>
    <n v="105.938816271044"/>
    <n v="0"/>
    <n v="167.72286339046099"/>
    <n v="5571"/>
    <n v="44978.488368055601"/>
  </r>
  <r>
    <s v="Current"/>
    <n v="1"/>
    <x v="5"/>
    <n v="6"/>
    <s v="ExpRange"/>
    <s v="SetMonthly"/>
    <x v="5"/>
    <s v="1000"/>
    <s v="false"/>
    <s v="ExpRangeReturnTypeSetMonthlySystemTypeFPatchNum1000PatchTypefalse"/>
    <n v="28490"/>
    <x v="2"/>
    <s v="False"/>
    <n v="1000"/>
    <n v="4.5262760248158296"/>
    <n v="1.88085942853187"/>
    <n v="191.16690638894599"/>
    <n v="2.81530982403098E-4"/>
    <n v="309.05358405096803"/>
    <n v="78.384825922172396"/>
    <n v="387.43869150411302"/>
    <n v="97218.625808242505"/>
    <n v="8552.4960363088703"/>
    <n v="1189.8877820734599"/>
    <n v="25.821880205545799"/>
    <n v="0"/>
    <n v="5079.7023741701796"/>
    <n v="104.734319430361"/>
    <n v="0"/>
    <n v="124.75446405279"/>
    <n v="5547"/>
    <n v="44978.498101851903"/>
  </r>
  <r>
    <s v="Current"/>
    <n v="1"/>
    <x v="5"/>
    <n v="6"/>
    <s v="ExpRange"/>
    <s v="SetMonthly"/>
    <x v="5"/>
    <s v="1000"/>
    <s v="false"/>
    <s v="ExpRangeReturnTypeSetMonthlySystemTypeFPatchNum1000PatchTypefalse"/>
    <n v="28855"/>
    <x v="3"/>
    <s v="False"/>
    <n v="1000"/>
    <n v="10.8326367190068"/>
    <n v="3.34046603402764"/>
    <n v="215.661826288589"/>
    <n v="4.3225768454569899E-3"/>
    <n v="291.10562410774099"/>
    <n v="92.673393176027801"/>
    <n v="383.78333986061398"/>
    <n v="96972.632634465204"/>
    <n v="8527.0419061358607"/>
    <n v="1123.0999394595899"/>
    <n v="26.637855243424099"/>
    <n v="0"/>
    <n v="3321.6791628690698"/>
    <n v="75.107133080774204"/>
    <n v="0"/>
    <n v="131.64123156565799"/>
    <n v="5547"/>
    <n v="44978.007939814801"/>
  </r>
  <r>
    <s v="Current"/>
    <n v="1"/>
    <x v="5"/>
    <n v="6"/>
    <s v="ExpRange"/>
    <s v="SetMonthly"/>
    <x v="5"/>
    <s v="1000"/>
    <s v="false"/>
    <s v="ExpRangeReturnTypeSetMonthlySystemTypeFPatchNum1000PatchTypefalse"/>
    <n v="29220"/>
    <x v="4"/>
    <s v="False"/>
    <n v="1000"/>
    <n v="6.2818152910835297"/>
    <n v="2.4068659846384701"/>
    <n v="190.733489613198"/>
    <n v="8.84557743231402E-4"/>
    <n v="284.33885599416999"/>
    <n v="115.408652426125"/>
    <n v="399.74839297802498"/>
    <n v="96767.571491852796"/>
    <n v="8525.5572869253901"/>
    <n v="1238.7728679182001"/>
    <n v="24.3516996291808"/>
    <n v="0"/>
    <n v="5609.4528414494998"/>
    <n v="108.93006233325001"/>
    <n v="0"/>
    <n v="137.86438176950199"/>
    <n v="5547"/>
    <n v="44978.017708333296"/>
  </r>
  <r>
    <s v="Current"/>
    <n v="1"/>
    <x v="5"/>
    <n v="6"/>
    <s v="ExpRange"/>
    <s v="SetMonthly"/>
    <x v="5"/>
    <s v="1000"/>
    <s v="false"/>
    <s v="ExpRangeReturnTypeSetMonthlySystemTypeFPatchNum1000PatchTypefalse"/>
    <n v="29586"/>
    <x v="5"/>
    <s v="False"/>
    <n v="1000"/>
    <n v="5.9977001999076904"/>
    <n v="2.25482205616151"/>
    <n v="165.70468043590199"/>
    <n v="8.1410138498978204E-4"/>
    <n v="275.42964787218898"/>
    <n v="135.25489586093499"/>
    <n v="410.68535783449198"/>
    <n v="96584.437407449499"/>
    <n v="8521.4398127004806"/>
    <n v="1268.50978217896"/>
    <n v="24.204289588429699"/>
    <n v="0"/>
    <n v="5716.6531951360203"/>
    <n v="108.68159786177"/>
    <n v="0"/>
    <n v="164.584958509899"/>
    <n v="5571"/>
    <n v="44978.027465277803"/>
  </r>
  <r>
    <s v="Current"/>
    <n v="1"/>
    <x v="5"/>
    <n v="6"/>
    <s v="ExpRange"/>
    <s v="SetMonthly"/>
    <x v="5"/>
    <s v="1000"/>
    <s v="false"/>
    <s v="ExpRangeReturnTypeSetMonthlySystemTypeFPatchNum1000PatchTypefalse"/>
    <n v="29951"/>
    <x v="6"/>
    <s v="False"/>
    <n v="1000"/>
    <n v="4.6071772218353404"/>
    <n v="2.0341788169866799"/>
    <n v="206.761172513655"/>
    <n v="3.0975487238993799E-4"/>
    <n v="322.526649445727"/>
    <n v="94.958725474256099"/>
    <n v="417.48568467481698"/>
    <n v="96311.993207491105"/>
    <n v="8503.3060319861397"/>
    <n v="1121.9790608442099"/>
    <n v="27.334270289812199"/>
    <n v="0"/>
    <n v="4523.8973661657801"/>
    <n v="112.20754283453"/>
    <n v="0"/>
    <n v="138.254490440963"/>
    <n v="5547"/>
    <n v="44978.037222222199"/>
  </r>
  <r>
    <s v="Current"/>
    <n v="1"/>
    <x v="5"/>
    <n v="6"/>
    <s v="ExpRange"/>
    <s v="SetMonthly"/>
    <x v="5"/>
    <s v="1000"/>
    <s v="false"/>
    <s v="ExpRangeReturnTypeSetMonthlySystemTypeFPatchNum1000PatchTypefalse"/>
    <n v="30316"/>
    <x v="7"/>
    <s v="False"/>
    <n v="1000"/>
    <n v="1.7294425530918001"/>
    <n v="1.20256401364197"/>
    <n v="5.4352247543394801E-2"/>
    <n v="1.56405433172996E-3"/>
    <n v="293.81373681978101"/>
    <n v="273.93070369780497"/>
    <n v="567.74600457187"/>
    <n v="96045.568138893199"/>
    <n v="8629.9104122562603"/>
    <n v="1231.74566020977"/>
    <n v="30.751508042941602"/>
    <n v="0"/>
    <n v="4938.9580533182798"/>
    <n v="131.03643267944801"/>
    <n v="0"/>
    <n v="197.93633196189299"/>
    <n v="5547"/>
    <n v="44978.047002314801"/>
  </r>
  <r>
    <s v="Current"/>
    <n v="1"/>
    <x v="5"/>
    <n v="6"/>
    <s v="ExpRange"/>
    <s v="SetMonthly"/>
    <x v="5"/>
    <s v="1000"/>
    <s v="false"/>
    <s v="ExpRangeReturnTypeSetMonthlySystemTypeFPatchNum1000PatchTypefalse"/>
    <n v="30681"/>
    <x v="8"/>
    <s v="False"/>
    <n v="1000"/>
    <n v="7.3132467421511098"/>
    <n v="2.9393450909868499"/>
    <n v="348.68911327273401"/>
    <n v="1.6872408928738599E-3"/>
    <n v="312.90210288738803"/>
    <n v="115.628894648889"/>
    <n v="428.532684777182"/>
    <n v="95880.655546774098"/>
    <n v="8477.2529763103503"/>
    <n v="1137.47399577278"/>
    <n v="25.755325557084198"/>
    <n v="0"/>
    <n v="4312.2113120356798"/>
    <n v="93.871897143395501"/>
    <n v="0"/>
    <n v="122.209584141222"/>
    <n v="5547"/>
    <n v="44978.056736111103"/>
  </r>
  <r>
    <s v="Current"/>
    <n v="1"/>
    <x v="5"/>
    <n v="6"/>
    <s v="ExpRange"/>
    <s v="SetMonthly"/>
    <x v="5"/>
    <s v="1000"/>
    <s v="false"/>
    <s v="ExpRangeReturnTypeSetMonthlySystemTypeFPatchNum1000PatchTypefalse"/>
    <n v="31047"/>
    <x v="9"/>
    <s v="False"/>
    <n v="1000"/>
    <n v="5.1505105541369502"/>
    <n v="2.2185217119625298"/>
    <n v="109.503165195934"/>
    <n v="1.0513747279634899E-3"/>
    <n v="257.36443150979397"/>
    <n v="232.463577895398"/>
    <n v="489.82906077994397"/>
    <n v="95727.277457543605"/>
    <n v="8526.8563135430995"/>
    <n v="1307.4029168566401"/>
    <n v="25.086918418646199"/>
    <n v="0"/>
    <n v="6659.0977844643603"/>
    <n v="124.355239924991"/>
    <n v="0"/>
    <n v="171.422147091678"/>
    <n v="5571"/>
    <n v="44978.066504629598"/>
  </r>
  <r>
    <s v="Current"/>
    <n v="1"/>
    <x v="5"/>
    <n v="6"/>
    <s v="ExpRange"/>
    <s v="SetMonthly"/>
    <x v="5"/>
    <s v="1000"/>
    <s v="false"/>
    <s v="ExpRangeReturnTypeSetMonthlySystemTypeFPatchNum1000PatchTypefalse"/>
    <n v="31412"/>
    <x v="10"/>
    <s v="False"/>
    <n v="1000"/>
    <n v="2.5471171857517998"/>
    <n v="1.45564088867453"/>
    <n v="52.758143094090499"/>
    <n v="5.4056413845194303E-3"/>
    <n v="266.20438701795399"/>
    <n v="336.52774309640802"/>
    <n v="602.73753575574699"/>
    <n v="95547.799941987294"/>
    <n v="8625.3211778177701"/>
    <n v="1215.6793675855699"/>
    <n v="30.0577835204911"/>
    <n v="0"/>
    <n v="5180.2496421235401"/>
    <n v="124.75402932978901"/>
    <n v="0"/>
    <n v="182.001806170809"/>
    <n v="5547"/>
    <n v="44978.076215277797"/>
  </r>
  <r>
    <s v="Current"/>
    <n v="1"/>
    <x v="5"/>
    <n v="6"/>
    <s v="ExpRange"/>
    <s v="SetMonthly"/>
    <x v="5"/>
    <s v="1000"/>
    <s v="false"/>
    <s v="ExpRangeReturnTypeSetMonthlySystemTypeFPatchNum1000PatchTypefalse"/>
    <n v="31777"/>
    <x v="11"/>
    <s v="False"/>
    <n v="1000"/>
    <n v="8.8174573427401093"/>
    <n v="3.1941649815624702"/>
    <n v="453.38670475643198"/>
    <n v="2.7892195728085501E-3"/>
    <n v="259.91241553863898"/>
    <n v="79.563480712905701"/>
    <n v="339.47868547111801"/>
    <n v="95352.020467746202"/>
    <n v="8345.2522264316103"/>
    <n v="1247.46738524272"/>
    <n v="23.8948272210311"/>
    <n v="0"/>
    <n v="6306.3760089730504"/>
    <n v="115.64848548646"/>
    <n v="0"/>
    <n v="143.74546117558901"/>
    <n v="5547"/>
    <n v="44978.0859375"/>
  </r>
  <r>
    <s v="Current"/>
    <n v="1"/>
    <x v="5"/>
    <n v="6"/>
    <s v="ExpRange"/>
    <s v="SetMonthly"/>
    <x v="5"/>
    <s v="1000"/>
    <s v="false"/>
    <s v="ExpRangeReturnTypeSetMonthlySystemTypeFPatchNum1000PatchTypefalse"/>
    <n v="32142"/>
    <x v="12"/>
    <s v="False"/>
    <n v="1000"/>
    <n v="4.20211201775271"/>
    <n v="1.90042082248065"/>
    <n v="108.253702665069"/>
    <n v="5.8983426357766503E-4"/>
    <n v="265.38438829529201"/>
    <n v="152.82663400384001"/>
    <n v="418.21161213338002"/>
    <n v="95194.4429298537"/>
    <n v="8412.0286650549497"/>
    <n v="1252.2890083500899"/>
    <n v="23.846486903510399"/>
    <n v="0"/>
    <n v="5497.7154248493198"/>
    <n v="105.60929430318301"/>
    <n v="0"/>
    <n v="157.42276048828299"/>
    <n v="5547"/>
    <n v="44978.095717592601"/>
  </r>
  <r>
    <s v="Current"/>
    <n v="1"/>
    <x v="5"/>
    <n v="6"/>
    <s v="ExpRange"/>
    <s v="SetMonthly"/>
    <x v="5"/>
    <s v="1000"/>
    <s v="false"/>
    <s v="ExpRangeReturnTypeSetMonthlySystemTypeFPatchNum1000PatchTypefalse"/>
    <n v="32508"/>
    <x v="13"/>
    <s v="False"/>
    <n v="1000"/>
    <n v="0.55636338511399797"/>
    <n v="0.56042670184728904"/>
    <n v="0"/>
    <n v="1.3133347889582699E-4"/>
    <n v="423.22451315076501"/>
    <n v="248.54945380321999"/>
    <n v="671.77409828744101"/>
    <n v="94854.141908920705"/>
    <n v="8633.0526787334002"/>
    <n v="888.46156256167296"/>
    <n v="23.303127152046599"/>
    <n v="0"/>
    <n v="2488.5260474762999"/>
    <n v="73.325014441902496"/>
    <n v="0"/>
    <n v="102.530859687777"/>
    <n v="5571"/>
    <n v="44978.105520833298"/>
  </r>
  <r>
    <s v="Current"/>
    <n v="1"/>
    <x v="5"/>
    <n v="6"/>
    <s v="ExpRange"/>
    <s v="SetMonthly"/>
    <x v="5"/>
    <s v="1000"/>
    <s v="false"/>
    <s v="ExpRangeReturnTypeSetMonthlySystemTypeFPatchNum1000PatchTypefalse"/>
    <n v="32873"/>
    <x v="14"/>
    <s v="False"/>
    <n v="1000"/>
    <n v="7.9957670820577604"/>
    <n v="3.3984535947583598"/>
    <n v="351.88578774868103"/>
    <n v="7.9609150251130196E-4"/>
    <n v="354.371239294541"/>
    <n v="150.13974069245"/>
    <n v="504.51177607847097"/>
    <n v="94690.833587864603"/>
    <n v="8452.9090302956392"/>
    <n v="1115.3299478715501"/>
    <n v="28.929767496014701"/>
    <n v="0"/>
    <n v="3864.5378692702202"/>
    <n v="99.960143668784397"/>
    <n v="0"/>
    <n v="162.117688737565"/>
    <n v="5547"/>
    <n v="44978.115335648101"/>
  </r>
  <r>
    <s v="Current"/>
    <n v="1"/>
    <x v="5"/>
    <n v="6"/>
    <s v="ExpRange"/>
    <s v="SetMonthly"/>
    <x v="5"/>
    <s v="1000"/>
    <s v="false"/>
    <s v="ExpRangeReturnTypeSetMonthlySystemTypeFPatchNum1000PatchTypefalse"/>
    <n v="33238"/>
    <x v="15"/>
    <s v="False"/>
    <n v="1000"/>
    <n v="3.7190654713328"/>
    <n v="1.9015041920701301"/>
    <n v="203.33708019534001"/>
    <n v="4.58362905940283E-4"/>
    <n v="326.91374714439598"/>
    <n v="154.016924822676"/>
    <n v="480.93113032995501"/>
    <n v="94484.065539252901"/>
    <n v="8411.5035042929194"/>
    <n v="1198.33704769107"/>
    <n v="28.774372870567401"/>
    <n v="0"/>
    <n v="5144.9690790382701"/>
    <n v="125.448731788625"/>
    <n v="0"/>
    <n v="168.50697747224501"/>
    <n v="5547"/>
    <n v="44978.125127314801"/>
  </r>
  <r>
    <s v="Current"/>
    <n v="1"/>
    <x v="5"/>
    <n v="6"/>
    <s v="ExpRange"/>
    <s v="SetMonthly"/>
    <x v="5"/>
    <s v="1000"/>
    <s v="false"/>
    <s v="ExpRangeReturnTypeSetMonthlySystemTypeFPatchNum1000PatchTypefalse"/>
    <n v="33603"/>
    <x v="16"/>
    <s v="False"/>
    <n v="1000"/>
    <n v="5.0396167585622402"/>
    <n v="2.2246001661882802"/>
    <n v="197.729825219627"/>
    <n v="1.4755155176037101E-3"/>
    <n v="312.47849327889298"/>
    <n v="143.65498723816799"/>
    <n v="456.134956032579"/>
    <n v="94358.7267354707"/>
    <n v="8377.4488024542406"/>
    <n v="1256.78929707925"/>
    <n v="25.4657596689581"/>
    <n v="0"/>
    <n v="5405.3200037413999"/>
    <n v="110.414997055369"/>
    <n v="0"/>
    <n v="155.052621811981"/>
    <n v="5547"/>
    <n v="44978.134849536997"/>
  </r>
  <r>
    <s v="Current"/>
    <n v="1"/>
    <x v="5"/>
    <n v="6"/>
    <s v="ExpRange"/>
    <s v="SetMonthly"/>
    <x v="5"/>
    <s v="1000"/>
    <s v="false"/>
    <s v="ExpRangeReturnTypeSetMonthlySystemTypeFPatchNum1000PatchTypefalse"/>
    <n v="33969"/>
    <x v="17"/>
    <s v="False"/>
    <n v="1000"/>
    <n v="5.0710906919562602"/>
    <n v="2.1650790201135899"/>
    <n v="231.959672741753"/>
    <n v="9.3654242266617295E-4"/>
    <n v="321.37591872734401"/>
    <n v="96.901887880495806"/>
    <n v="418.27874315029499"/>
    <n v="94263.743551100895"/>
    <n v="8333.9206144630898"/>
    <n v="1180.6427782068099"/>
    <n v="28.787728006539499"/>
    <n v="0"/>
    <n v="4362.07782574678"/>
    <n v="101.332164002024"/>
    <n v="0"/>
    <n v="138.89301251125599"/>
    <n v="5571"/>
    <n v="44978.144652777803"/>
  </r>
  <r>
    <s v="Current"/>
    <n v="1"/>
    <x v="5"/>
    <n v="6"/>
    <s v="ExpRange"/>
    <s v="SetMonthly"/>
    <x v="5"/>
    <s v="1000"/>
    <s v="false"/>
    <s v="ExpRangeReturnTypeSetMonthlySystemTypeFPatchNum1000PatchTypefalse"/>
    <n v="34334"/>
    <x v="18"/>
    <s v="False"/>
    <n v="1000"/>
    <n v="5.3590574755476901"/>
    <n v="2.1467599217753301"/>
    <n v="100.808553103682"/>
    <n v="4.7528031622137198E-3"/>
    <n v="293.11473220997499"/>
    <n v="191.591631552086"/>
    <n v="484.711116565201"/>
    <n v="94152.750034689205"/>
    <n v="8392.78208889917"/>
    <n v="1247.4353428608399"/>
    <n v="26.535613990186899"/>
    <n v="0"/>
    <n v="5183.2554012767196"/>
    <n v="113.054511370925"/>
    <n v="0"/>
    <n v="166.40816465822601"/>
    <n v="5547"/>
    <n v="44978.154340277797"/>
  </r>
  <r>
    <s v="Current"/>
    <n v="1"/>
    <x v="5"/>
    <n v="6"/>
    <s v="ExpRange"/>
    <s v="SetMonthly"/>
    <x v="5"/>
    <s v="1000"/>
    <s v="false"/>
    <s v="ExpRangeReturnTypeSetMonthlySystemTypeFPatchNum1000PatchTypefalse"/>
    <n v="34699"/>
    <x v="19"/>
    <s v="False"/>
    <n v="1000"/>
    <n v="5.3132868861537901"/>
    <n v="2.2157035050318199"/>
    <n v="257.53408343359899"/>
    <n v="1.99841911893218E-4"/>
    <n v="330.71512176364399"/>
    <n v="106.09052424132101"/>
    <n v="436.80584584689802"/>
    <n v="93926.078153154507"/>
    <n v="8323.7985321572305"/>
    <n v="1194.0408689414101"/>
    <n v="24.366204503482599"/>
    <n v="0"/>
    <n v="5714.8405330956202"/>
    <n v="115.844108473784"/>
    <n v="0"/>
    <n v="128.91978274151001"/>
    <n v="5547"/>
    <n v="44978.164050925901"/>
  </r>
  <r>
    <s v="Current"/>
    <n v="1"/>
    <x v="5"/>
    <n v="6"/>
    <s v="ExpRange"/>
    <s v="SetMonthly"/>
    <x v="5"/>
    <s v="1000"/>
    <s v="false"/>
    <s v="ExpRangeReturnTypeSetMonthlySystemTypeFPatchNum1000PatchTypefalse"/>
    <n v="35064"/>
    <x v="20"/>
    <s v="False"/>
    <n v="1000"/>
    <n v="5.6062274551686198"/>
    <n v="2.2128771451157601"/>
    <n v="209.172001688065"/>
    <n v="3.3700482340169298E-4"/>
    <n v="388.36847369301302"/>
    <n v="82.876703175224307"/>
    <n v="471.24551387306099"/>
    <n v="93724.284739038601"/>
    <n v="8340.3851883328007"/>
    <n v="1011.52011896318"/>
    <n v="24.234691942225101"/>
    <n v="0"/>
    <n v="2734.9344616008202"/>
    <n v="63.957151396081997"/>
    <n v="0"/>
    <n v="97.435476660672904"/>
    <n v="5547"/>
    <n v="44978.173773148097"/>
  </r>
  <r>
    <s v="Current"/>
    <n v="1"/>
    <x v="5"/>
    <n v="6"/>
    <s v="ExpRange"/>
    <s v="SetMonthly"/>
    <x v="5"/>
    <s v="1000"/>
    <s v="false"/>
    <s v="ExpRangeReturnTypeSetMonthlySystemTypeFPatchNum1000PatchTypefalse"/>
    <n v="35430"/>
    <x v="21"/>
    <s v="False"/>
    <n v="1000"/>
    <n v="4.2442100446907203"/>
    <n v="1.99474815672949"/>
    <n v="163.42129598144899"/>
    <n v="2.7117933582183798E-4"/>
    <n v="374.76915098231598"/>
    <n v="116.468079845745"/>
    <n v="491.237502007427"/>
    <n v="93551.707824658995"/>
    <n v="8345.7316099728196"/>
    <n v="1174.74346402427"/>
    <n v="27.322198638127301"/>
    <n v="0"/>
    <n v="4600.33273939226"/>
    <n v="115.995692371752"/>
    <n v="0"/>
    <n v="158.10976108072799"/>
    <n v="5571"/>
    <n v="44978.183541666702"/>
  </r>
  <r>
    <s v="Current"/>
    <n v="1"/>
    <x v="5"/>
    <n v="6"/>
    <s v="ExpRange"/>
    <s v="SetMonthly"/>
    <x v="5"/>
    <s v="1000"/>
    <s v="false"/>
    <s v="ExpRangeReturnTypeSetMonthlySystemTypeFPatchNum1000PatchTypefalse"/>
    <n v="35795"/>
    <x v="22"/>
    <s v="False"/>
    <n v="1000"/>
    <n v="4.8116769672431099"/>
    <n v="2.2098435163922399"/>
    <n v="173.07479121035001"/>
    <n v="1.83721279820915E-4"/>
    <n v="354.34260107178198"/>
    <n v="148.17915323654401"/>
    <n v="502.52193802960602"/>
    <n v="93423.457730166003"/>
    <n v="8346.8002945637108"/>
    <n v="1216.2542774086701"/>
    <n v="25.310822855507102"/>
    <n v="0"/>
    <n v="5101.7266417443197"/>
    <n v="107.692798547069"/>
    <n v="0"/>
    <n v="148.951932932331"/>
    <n v="5547"/>
    <n v="44978.193263888897"/>
  </r>
  <r>
    <s v="Current"/>
    <n v="1"/>
    <x v="5"/>
    <n v="6"/>
    <s v="ExpRange"/>
    <s v="SetMonthly"/>
    <x v="5"/>
    <s v="1000"/>
    <s v="false"/>
    <s v="ExpRangeReturnTypeSetMonthlySystemTypeFPatchNum1000PatchTypefalse"/>
    <n v="36160"/>
    <x v="23"/>
    <s v="False"/>
    <n v="1000"/>
    <n v="4.0174452686740603"/>
    <n v="1.7851838988533899"/>
    <n v="102.217665518939"/>
    <n v="2.8114171001790899E-4"/>
    <n v="423.77054771912799"/>
    <n v="195.84472235529401"/>
    <n v="619.61555121613196"/>
    <n v="93142.986552631395"/>
    <n v="8437.5028339899509"/>
    <n v="992.81945917945097"/>
    <n v="24.549843521649901"/>
    <n v="0"/>
    <n v="3746.40433743209"/>
    <n v="97.929426442571"/>
    <n v="0"/>
    <n v="133.589641169967"/>
    <n v="5547"/>
    <n v="44978.202939814801"/>
  </r>
  <r>
    <s v="Current"/>
    <n v="1"/>
    <x v="5"/>
    <n v="6"/>
    <s v="ExpRange"/>
    <s v="SetMonthly"/>
    <x v="5"/>
    <s v="1000"/>
    <s v="false"/>
    <s v="ExpRangeReturnTypeSetMonthlySystemTypeFPatchNum1000PatchTypefalse"/>
    <n v="36525"/>
    <x v="24"/>
    <s v="False"/>
    <n v="1000"/>
    <n v="6.0694192484446701"/>
    <n v="2.80324508552303"/>
    <n v="306.30129505629202"/>
    <n v="8.0908554071012497E-4"/>
    <n v="317.07530021794702"/>
    <n v="146.488876384565"/>
    <n v="463.56498568805301"/>
    <n v="92991.978739426297"/>
    <n v="8269.1407187091409"/>
    <n v="1217.9078532887499"/>
    <n v="28.929426804840201"/>
    <n v="0"/>
    <n v="5554.3034845842703"/>
    <n v="135.32087246559701"/>
    <n v="0"/>
    <n v="185.592602627617"/>
    <n v="5547"/>
    <n v="44978.212638888901"/>
  </r>
  <r>
    <s v="Current"/>
    <n v="1"/>
    <x v="5"/>
    <n v="6"/>
    <s v="ExpRange"/>
    <s v="SetMonthly"/>
    <x v="5"/>
    <s v="1000"/>
    <s v="false"/>
    <s v="ExpRangeReturnTypeSetMonthlySystemTypeFPatchNum1000PatchTypefalse"/>
    <n v="36891"/>
    <x v="25"/>
    <s v="False"/>
    <n v="1000"/>
    <n v="6.2489622797667197"/>
    <n v="2.5955474050757501"/>
    <n v="226.71296320382001"/>
    <n v="8.1669091373025695E-4"/>
    <n v="293.48596447559902"/>
    <n v="125.953727049077"/>
    <n v="419.44050821558898"/>
    <n v="92910.934102929998"/>
    <n v="8220.3966048780494"/>
    <n v="1236.5921250118799"/>
    <n v="24.086027985562101"/>
    <n v="0"/>
    <n v="5454.0526651823602"/>
    <n v="108.403476134116"/>
    <n v="0"/>
    <n v="148.98598736037599"/>
    <n v="5571"/>
    <n v="44978.222430555601"/>
  </r>
  <r>
    <s v="Current"/>
    <n v="1"/>
    <x v="5"/>
    <n v="6"/>
    <s v="ExpRange"/>
    <s v="SetMonthly"/>
    <x v="5"/>
    <s v="1000"/>
    <s v="false"/>
    <s v="ExpRangeReturnTypeSetMonthlySystemTypeFPatchNum1000PatchTypefalse"/>
    <n v="37256"/>
    <x v="26"/>
    <s v="False"/>
    <n v="1000"/>
    <n v="2.9781998200166302"/>
    <n v="1.4869665898953599"/>
    <n v="68.049812536030203"/>
    <n v="6.8277231500895002E-4"/>
    <n v="331.402041505157"/>
    <n v="216.11690511305201"/>
    <n v="547.51962939054295"/>
    <n v="92741.708164541007"/>
    <n v="8335.3196553268099"/>
    <n v="985.27979173706206"/>
    <n v="21.8662108007331"/>
    <n v="0"/>
    <n v="4452.3178336286701"/>
    <n v="97.281314981132496"/>
    <n v="0"/>
    <n v="145.34680359954899"/>
    <n v="5547"/>
    <n v="44978.232175925899"/>
  </r>
  <r>
    <s v="Current"/>
    <n v="1"/>
    <x v="5"/>
    <n v="6"/>
    <s v="ExpRange"/>
    <s v="SetMonthly"/>
    <x v="5"/>
    <s v="1000"/>
    <s v="false"/>
    <s v="ExpRangeReturnTypeSetMonthlySystemTypeFPatchNum1000PatchTypefalse"/>
    <n v="37621"/>
    <x v="27"/>
    <s v="False"/>
    <n v="1000"/>
    <n v="6.8376670579471996"/>
    <n v="2.7619474351013702"/>
    <n v="255.17842019712501"/>
    <n v="9.4639662767398598E-4"/>
    <n v="278.36580404629098"/>
    <n v="183.534955626906"/>
    <n v="461.90170606984299"/>
    <n v="92647.280893235205"/>
    <n v="8242.5034578641098"/>
    <n v="1257.4955174250799"/>
    <n v="24.4071123519564"/>
    <n v="0"/>
    <n v="6029.8075500079804"/>
    <n v="115.045893438099"/>
    <n v="0"/>
    <n v="157.63399731532499"/>
    <n v="5547"/>
    <n v="44978.241886574098"/>
  </r>
  <r>
    <s v="Current"/>
    <n v="1"/>
    <x v="5"/>
    <n v="6"/>
    <s v="ExpRange"/>
    <s v="SetMonthly"/>
    <x v="5"/>
    <s v="1000"/>
    <s v="false"/>
    <s v="ExpRangeReturnTypeSetMonthlySystemTypeFPatchNum1000PatchTypefalse"/>
    <n v="37986"/>
    <x v="28"/>
    <s v="False"/>
    <n v="1000"/>
    <n v="4.0290018679017496"/>
    <n v="1.8053442670028099"/>
    <n v="150.33594991124701"/>
    <n v="2.9740639432181202E-4"/>
    <n v="333.12578356457198"/>
    <n v="174.286187178462"/>
    <n v="507.41226814941098"/>
    <n v="92475.939800097505"/>
    <n v="8273.0653719693291"/>
    <n v="1152.07043996323"/>
    <n v="26.530262291163101"/>
    <n v="0"/>
    <n v="4464.3627789510601"/>
    <n v="104.63996442897199"/>
    <n v="0"/>
    <n v="135.53300653209899"/>
    <n v="5547"/>
    <n v="44978.251608796301"/>
  </r>
  <r>
    <s v="Current"/>
    <n v="1"/>
    <x v="5"/>
    <n v="6"/>
    <s v="ExpRange"/>
    <s v="SetMonthly"/>
    <x v="5"/>
    <s v="1000"/>
    <s v="false"/>
    <s v="ExpRangeReturnTypeSetMonthlySystemTypeFPatchNum1000PatchTypefalse"/>
    <n v="38352"/>
    <x v="29"/>
    <s v="False"/>
    <n v="1000"/>
    <n v="5.6019257788096901"/>
    <n v="2.3718771223792499"/>
    <n v="222.541819590681"/>
    <n v="2.3669906546334401E-3"/>
    <n v="302.39473932355099"/>
    <n v="144.30324552804299"/>
    <n v="446.700351842266"/>
    <n v="92423.826536449094"/>
    <n v="8210.8782381379206"/>
    <n v="1211.9972926794201"/>
    <n v="29.600848553159299"/>
    <n v="0"/>
    <n v="4314.4685695693497"/>
    <n v="111.70167979334801"/>
    <n v="0"/>
    <n v="181.37936922292499"/>
    <n v="5571"/>
    <n v="44978.261354166701"/>
  </r>
  <r>
    <s v="Current"/>
    <n v="1"/>
    <x v="5"/>
    <n v="6"/>
    <s v="ExpRange"/>
    <s v="SetMonthly"/>
    <x v="5"/>
    <s v="1000"/>
    <s v="false"/>
    <s v="ExpRangeReturnTypeSetMonthlySystemTypeFPatchNum1000PatchTypefalse"/>
    <n v="38717"/>
    <x v="30"/>
    <s v="False"/>
    <n v="1000"/>
    <n v="2.1608473344073"/>
    <n v="1.30791815408913"/>
    <n v="40.962180018722002"/>
    <n v="2.81056066254473E-4"/>
    <n v="324.68792659277602"/>
    <n v="282.11680229719298"/>
    <n v="606.80500994603506"/>
    <n v="92274.566964884798"/>
    <n v="8357.8063228993105"/>
    <n v="1202.0846517807599"/>
    <n v="26.6208808506005"/>
    <n v="0"/>
    <n v="5500.3763242867699"/>
    <n v="121.913294439338"/>
    <n v="0"/>
    <n v="142.18533355856599"/>
    <n v="5547"/>
    <n v="44978.271076388897"/>
  </r>
  <r>
    <s v="Current"/>
    <n v="1"/>
    <x v="5"/>
    <n v="6"/>
    <s v="ExpRange"/>
    <s v="SetMonthly"/>
    <x v="5"/>
    <s v="1000"/>
    <s v="false"/>
    <s v="ExpRangeReturnTypeSetMonthlySystemTypeFPatchNum1000PatchTypefalse"/>
    <n v="39082"/>
    <x v="31"/>
    <s v="False"/>
    <n v="1000"/>
    <n v="8.9008222939957307"/>
    <n v="3.3492634473515102"/>
    <n v="380.85887515373503"/>
    <n v="1.7427989382098499E-3"/>
    <n v="286.88567290527698"/>
    <n v="123.058744731308"/>
    <n v="409.94616043550701"/>
    <n v="92203.839640196704"/>
    <n v="8156.4718831030405"/>
    <n v="1182.77336677721"/>
    <n v="27.735030263716101"/>
    <n v="0"/>
    <n v="3698.9392470528101"/>
    <n v="84.818343834799194"/>
    <n v="0"/>
    <n v="145.482363196949"/>
    <n v="5547"/>
    <n v="44978.280775462998"/>
  </r>
  <r>
    <s v="Current"/>
    <n v="1"/>
    <x v="5"/>
    <n v="6"/>
    <s v="ExpRange"/>
    <s v="SetMonthly"/>
    <x v="5"/>
    <s v="1000"/>
    <s v="false"/>
    <s v="ExpRangeReturnTypeSetMonthlySystemTypeFPatchNum1000PatchTypefalse"/>
    <n v="39447"/>
    <x v="32"/>
    <s v="False"/>
    <n v="1000"/>
    <n v="3.42814622229877"/>
    <n v="1.7463698504815"/>
    <n v="128.48040292195699"/>
    <n v="2.6744960671832202E-4"/>
    <n v="282.18689797315699"/>
    <n v="189.15679301524401"/>
    <n v="471.34395843800701"/>
    <n v="92065.862266284006"/>
    <n v="8206.2142874261408"/>
    <n v="1221.5265121438899"/>
    <n v="25.064209889502301"/>
    <n v="0"/>
    <n v="5329.0751097803804"/>
    <n v="109.46306470126"/>
    <n v="0"/>
    <n v="150.95721248971299"/>
    <n v="5547"/>
    <n v="44978.290474537003"/>
  </r>
  <r>
    <s v="Current"/>
    <n v="1"/>
    <x v="5"/>
    <n v="6"/>
    <s v="ExpRange"/>
    <s v="SetMonthly"/>
    <x v="5"/>
    <s v="1000"/>
    <s v="false"/>
    <s v="ExpRangeReturnTypeSetMonthlySystemTypeFPatchNum1000PatchTypefalse"/>
    <n v="39813"/>
    <x v="33"/>
    <s v="False"/>
    <n v="1000"/>
    <n v="7.7200818389572898"/>
    <n v="2.6585657325930701"/>
    <n v="273.414008329681"/>
    <n v="6.2751123695203501E-4"/>
    <n v="297.10643063216702"/>
    <n v="88.855006283509198"/>
    <n v="385.96206442689697"/>
    <n v="91927.242649816704"/>
    <n v="8108.80081552713"/>
    <n v="1190.8744127647701"/>
    <n v="27.142357316162599"/>
    <n v="0"/>
    <n v="4533.9858805661997"/>
    <n v="102.09991866611701"/>
    <n v="0"/>
    <n v="142.481685084807"/>
    <n v="5571"/>
    <n v="44978.300208333298"/>
  </r>
  <r>
    <s v="Current"/>
    <n v="1"/>
    <x v="5"/>
    <n v="6"/>
    <s v="ExpRange"/>
    <s v="SetMonthly"/>
    <x v="5"/>
    <s v="1000"/>
    <s v="false"/>
    <s v="ExpRangeReturnTypeSetMonthlySystemTypeFPatchNum1000PatchTypefalse"/>
    <n v="40178"/>
    <x v="34"/>
    <s v="False"/>
    <n v="1000"/>
    <n v="4.3391833090723901"/>
    <n v="1.8882757293163499"/>
    <n v="150.299934703617"/>
    <n v="4.2384456255060201E-4"/>
    <n v="298.15776885302398"/>
    <n v="125.856696992959"/>
    <n v="424.01488969055299"/>
    <n v="91824.596741731395"/>
    <n v="8138.92669444489"/>
    <n v="1221.0167025701301"/>
    <n v="26.205113262031698"/>
    <n v="0"/>
    <n v="5198.9088634444997"/>
    <n v="111.13756170502501"/>
    <n v="0"/>
    <n v="146.799990991789"/>
    <n v="5547"/>
    <n v="44978.309942129599"/>
  </r>
  <r>
    <s v="Current"/>
    <n v="1"/>
    <x v="5"/>
    <n v="6"/>
    <s v="ExpRange"/>
    <s v="SetMonthly"/>
    <x v="5"/>
    <s v="1000"/>
    <s v="false"/>
    <s v="ExpRangeReturnTypeSetMonthlySystemTypeFPatchNum1000PatchTypefalse"/>
    <n v="40543"/>
    <x v="35"/>
    <s v="False"/>
    <n v="1000"/>
    <n v="8.3194149108380806"/>
    <n v="2.6064337978998902"/>
    <n v="229.37646747231"/>
    <n v="2.8372114380187602E-4"/>
    <n v="346.497828125995"/>
    <n v="103.779602894828"/>
    <n v="450.277714741951"/>
    <n v="91651.619525768299"/>
    <n v="8149.52291131734"/>
    <n v="966.12475463912597"/>
    <n v="21.475272737442701"/>
    <n v="0"/>
    <n v="2418.48700456704"/>
    <n v="48.321771442674098"/>
    <n v="0"/>
    <n v="85.037767664485997"/>
    <n v="5547"/>
    <n v="44978.3196412037"/>
  </r>
  <r>
    <s v="Current"/>
    <n v="1"/>
    <x v="5"/>
    <n v="6"/>
    <s v="ExpRange"/>
    <s v="SetMonthly"/>
    <x v="5"/>
    <s v="1000"/>
    <s v="false"/>
    <s v="ExpRangeReturnTypeSetMonthlySystemTypeFPatchNum1000PatchTypefalse"/>
    <n v="40908"/>
    <x v="36"/>
    <s v="False"/>
    <n v="1000"/>
    <n v="5.40438225604992"/>
    <n v="2.3814488002868299"/>
    <n v="138.86821068895"/>
    <n v="1.1409539111450599E-3"/>
    <n v="287.16626101075002"/>
    <n v="176.466440770155"/>
    <n v="463.63384273481603"/>
    <n v="91575.022865173494"/>
    <n v="8157.3326241129098"/>
    <n v="1246.5645376830901"/>
    <n v="27.661355054601199"/>
    <n v="0"/>
    <n v="5256.3380797016798"/>
    <n v="123.457974476118"/>
    <n v="0"/>
    <n v="181.70092316530301"/>
    <n v="5547"/>
    <n v="44978.3293402778"/>
  </r>
  <r>
    <s v="Current"/>
    <n v="1"/>
    <x v="5"/>
    <n v="6"/>
    <s v="ExpRange"/>
    <s v="SetMonthly"/>
    <x v="5"/>
    <s v="1000"/>
    <s v="false"/>
    <s v="ExpRangeReturnTypeSetMonthlySystemTypeFPatchNum1000PatchTypefalse"/>
    <n v="41274"/>
    <x v="37"/>
    <s v="False"/>
    <n v="1000"/>
    <n v="4.0381550683301004"/>
    <n v="1.8560287825348101"/>
    <n v="210.23485691139899"/>
    <n v="5.0213806273773597E-4"/>
    <n v="299.42445147791602"/>
    <n v="141.024893506192"/>
    <n v="440.44984712218599"/>
    <n v="91494.671364545095"/>
    <n v="8128.2325141158699"/>
    <n v="1198.00025912262"/>
    <n v="25.252224786570501"/>
    <n v="0"/>
    <n v="5268.0762956237504"/>
    <n v="106.304737968943"/>
    <n v="0"/>
    <n v="143.25646117214001"/>
    <n v="5571"/>
    <n v="44978.339085648098"/>
  </r>
  <r>
    <s v="Current"/>
    <n v="1"/>
    <x v="5"/>
    <n v="6"/>
    <s v="ExpRange"/>
    <s v="SetMonthly"/>
    <x v="5"/>
    <s v="1000"/>
    <s v="false"/>
    <s v="ExpRangeReturnTypeSetMonthlySystemTypeFPatchNum1000PatchTypefalse"/>
    <n v="41639"/>
    <x v="38"/>
    <s v="False"/>
    <n v="1000"/>
    <n v="7.2288327319037897"/>
    <n v="2.6326859840792798"/>
    <n v="222.87133068858901"/>
    <n v="2.17999828436628E-4"/>
    <n v="312.661996841583"/>
    <n v="124.896751260711"/>
    <n v="437.55896610211499"/>
    <n v="91366.544487006206"/>
    <n v="8114.9133871717904"/>
    <n v="1126.87930044683"/>
    <n v="24.350574992688902"/>
    <n v="0"/>
    <n v="3668.7172039748202"/>
    <n v="83.160609088837603"/>
    <n v="0"/>
    <n v="123.06790550580899"/>
    <n v="5547"/>
    <n v="44978.349212963003"/>
  </r>
  <r>
    <s v="Current"/>
    <n v="1"/>
    <x v="5"/>
    <n v="6"/>
    <s v="ExpRange"/>
    <s v="SetMonthly"/>
    <x v="5"/>
    <s v="1000"/>
    <s v="false"/>
    <s v="ExpRangeReturnTypeSetMonthlySystemTypeFPatchNum1000PatchTypefalse"/>
    <n v="42004"/>
    <x v="39"/>
    <s v="False"/>
    <n v="1000"/>
    <n v="6.3357054563580801"/>
    <n v="2.3437574448877698"/>
    <n v="180.18959764399801"/>
    <n v="5.6889300140436903E-4"/>
    <n v="329.68443599893402"/>
    <n v="127.410455546112"/>
    <n v="457.09546043803999"/>
    <n v="91272.2057872023"/>
    <n v="8127.0296246857797"/>
    <n v="1192.1443461460699"/>
    <n v="23.516661710993102"/>
    <n v="0"/>
    <n v="4046.4274841674201"/>
    <n v="84.970334256773796"/>
    <n v="0"/>
    <n v="132.653646896976"/>
    <n v="5547"/>
    <n v="44978.3589236111"/>
  </r>
  <r>
    <s v="Current"/>
    <n v="1"/>
    <x v="5"/>
    <n v="6"/>
    <s v="ExpRange"/>
    <s v="SetMonthly"/>
    <x v="5"/>
    <s v="1000"/>
    <s v="false"/>
    <s v="ExpRangeReturnTypeSetMonthlySystemTypeFPatchNum1000PatchTypefalse"/>
    <n v="42369"/>
    <x v="40"/>
    <s v="False"/>
    <n v="1000"/>
    <n v="5.0302225415509296"/>
    <n v="2.01306569032743"/>
    <n v="103.19216187241"/>
    <n v="2.13063671306541E-4"/>
    <n v="364.34493447991201"/>
    <n v="192.55746614676701"/>
    <n v="556.90261369034999"/>
    <n v="91042.9770973009"/>
    <n v="8204.6395561833997"/>
    <n v="1083.12300529145"/>
    <n v="28.0327329854975"/>
    <n v="0"/>
    <n v="3779.9114335252698"/>
    <n v="107.814195304432"/>
    <n v="0"/>
    <n v="141.12007095510401"/>
    <n v="5547"/>
    <n v="44978.368622685201"/>
  </r>
  <r>
    <s v="Current"/>
    <n v="1"/>
    <x v="5"/>
    <n v="6"/>
    <s v="ExpRange"/>
    <s v="SetMonthly"/>
    <x v="5"/>
    <s v="1000"/>
    <s v="false"/>
    <s v="ExpRangeReturnTypeSetMonthlySystemTypeFPatchNum1000PatchTypefalse"/>
    <n v="42735"/>
    <x v="41"/>
    <s v="False"/>
    <n v="1000"/>
    <n v="4.1691078702415503"/>
    <n v="1.9853669480870699"/>
    <n v="101.85676796950899"/>
    <n v="3.87050440671809E-4"/>
    <n v="320.36897558599702"/>
    <n v="303.28079131176298"/>
    <n v="623.65015394822797"/>
    <n v="90954.267895019497"/>
    <n v="8264.2819236498199"/>
    <n v="1206.6248668538601"/>
    <n v="29.160188208653899"/>
    <n v="0"/>
    <n v="4954.5624609178103"/>
    <n v="113.86856396661101"/>
    <n v="0"/>
    <n v="171.623592407746"/>
    <n v="5571"/>
    <n v="44978.378356481502"/>
  </r>
  <r>
    <s v="Current"/>
    <n v="1"/>
    <x v="5"/>
    <n v="6"/>
    <s v="ExpRange"/>
    <s v="SetMonthly"/>
    <x v="5"/>
    <s v="1000"/>
    <s v="false"/>
    <s v="ExpRangeReturnTypeSetMonthlySystemTypeFPatchNum1000PatchTypefalse"/>
    <n v="43100"/>
    <x v="42"/>
    <s v="False"/>
    <n v="1000"/>
    <n v="8.6713729092293104"/>
    <n v="3.10640622875143"/>
    <n v="395.00780628899599"/>
    <n v="1.0967139503104E-4"/>
    <n v="340.30567718211199"/>
    <n v="92.201738251913099"/>
    <n v="432.50752510542702"/>
    <n v="90798.094018617398"/>
    <n v="8059.3982328516104"/>
    <n v="1164.00297006442"/>
    <n v="23.307317634882001"/>
    <n v="0"/>
    <n v="4510.0946498596304"/>
    <n v="94.425038827636598"/>
    <n v="0"/>
    <n v="123.310861758946"/>
    <n v="5547"/>
    <n v="44978.388067129599"/>
  </r>
  <r>
    <s v="Current"/>
    <n v="1"/>
    <x v="5"/>
    <n v="6"/>
    <s v="ExpRange"/>
    <s v="SetMonthly"/>
    <x v="5"/>
    <s v="1000"/>
    <s v="false"/>
    <s v="ExpRangeReturnTypeSetMonthlySystemTypeFPatchNum1000PatchTypefalse"/>
    <n v="43465"/>
    <x v="43"/>
    <s v="False"/>
    <n v="1000"/>
    <n v="7.9115813284485199"/>
    <n v="3.0103280002098902"/>
    <n v="158.954754790267"/>
    <n v="1.0796469910184701E-3"/>
    <n v="238.88179963967499"/>
    <n v="185.28649523351601"/>
    <n v="424.16937452019499"/>
    <n v="90738.883800135096"/>
    <n v="8047.4944973169304"/>
    <n v="1283.8824540590299"/>
    <n v="24.3293587056734"/>
    <n v="0"/>
    <n v="6411.4456232708199"/>
    <n v="125.154126464569"/>
    <n v="0"/>
    <n v="189.22872861698701"/>
    <n v="5547"/>
    <n v="44978.397824074098"/>
  </r>
  <r>
    <s v="Current"/>
    <n v="1"/>
    <x v="5"/>
    <n v="6"/>
    <s v="ExpRange"/>
    <s v="SetMonthly"/>
    <x v="5"/>
    <s v="1000"/>
    <s v="false"/>
    <s v="ExpRangeReturnTypeSetMonthlySystemTypeFPatchNum1000PatchTypefalse"/>
    <n v="43830"/>
    <x v="44"/>
    <s v="False"/>
    <n v="1000"/>
    <n v="5.2444113330075401"/>
    <n v="2.22033518236934"/>
    <n v="230.56940941520699"/>
    <n v="4.3720155545830703E-4"/>
    <n v="219.09954156227599"/>
    <n v="150.17926365508399"/>
    <n v="369.27924241892703"/>
    <n v="90601.920799785396"/>
    <n v="7980.24603879402"/>
    <n v="1252.61619792845"/>
    <n v="23.938683058727399"/>
    <n v="0"/>
    <n v="6044.6274544289499"/>
    <n v="117.711165158383"/>
    <n v="0"/>
    <n v="159.916808201983"/>
    <n v="5547"/>
    <n v="44978.407592592601"/>
  </r>
  <r>
    <s v="Current"/>
    <n v="1"/>
    <x v="5"/>
    <n v="6"/>
    <s v="ExpRange"/>
    <s v="SetMonthly"/>
    <x v="5"/>
    <s v="1000"/>
    <s v="false"/>
    <s v="ExpRangeReturnTypeSetMonthlySystemTypeFPatchNum1000PatchTypefalse"/>
    <n v="44196"/>
    <x v="45"/>
    <s v="False"/>
    <n v="1000"/>
    <n v="3.2863335356706602"/>
    <n v="1.5045007191667601"/>
    <n v="123.440512910119"/>
    <n v="5.20899293805568E-4"/>
    <n v="277.37792256822303"/>
    <n v="167.96487004805201"/>
    <n v="445.34331351555699"/>
    <n v="90494.796815223905"/>
    <n v="8048.1464010850004"/>
    <n v="1129.39798142256"/>
    <n v="27.412188451172302"/>
    <n v="0"/>
    <n v="3581.8446674353299"/>
    <n v="89.517238339203004"/>
    <n v="0"/>
    <n v="141.153169483602"/>
    <n v="5571"/>
    <n v="44978.417326388902"/>
  </r>
  <r>
    <s v="Current"/>
    <n v="1"/>
    <x v="5"/>
    <n v="6"/>
    <s v="ExpRange"/>
    <s v="SetMonthly"/>
    <x v="5"/>
    <s v="1000"/>
    <s v="false"/>
    <s v="ExpRangeReturnTypeSetMonthlySystemTypeFPatchNum1000PatchTypefalse"/>
    <n v="44561"/>
    <x v="46"/>
    <s v="False"/>
    <n v="1000"/>
    <n v="9.0434301248638107"/>
    <n v="2.7246478094683999"/>
    <n v="228.803518979378"/>
    <n v="2.6975415743347099E-3"/>
    <n v="298.88522537886502"/>
    <n v="125.526850524305"/>
    <n v="424.41477344473799"/>
    <n v="90395.153550210103"/>
    <n v="8019.4476349906499"/>
    <n v="1085.7455447520699"/>
    <n v="25.104206022879101"/>
    <n v="0"/>
    <n v="3490.0237084496798"/>
    <n v="78.266701955559398"/>
    <n v="0"/>
    <n v="128.00394549040499"/>
    <n v="5547"/>
    <n v="44978.427083333299"/>
  </r>
  <r>
    <m/>
    <m/>
    <x v="6"/>
    <m/>
    <m/>
    <m/>
    <x v="6"/>
    <m/>
    <m/>
    <m/>
    <m/>
    <x v="47"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EA84FE-8E73-4174-BFFB-09E11FE88E9D}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G51" firstHeaderRow="1" firstDataRow="2" firstDataCol="1"/>
  <pivotFields count="32">
    <pivotField showAll="0" defaultSubtotal="0"/>
    <pivotField showAll="0" defaultSubtotal="0"/>
    <pivotField showAll="0" defaultSubtotal="0">
      <items count="7">
        <item x="1"/>
        <item x="0"/>
        <item x="4"/>
        <item x="3"/>
        <item x="2"/>
        <item x="5"/>
        <item x="6"/>
      </items>
    </pivotField>
    <pivotField showAll="0" defaultSubtotal="0"/>
    <pivotField showAll="0" defaultSubtotal="0"/>
    <pivotField showAll="0" defaultSubtotal="0"/>
    <pivotField axis="axisCol" showAll="0" defaultSubtotal="0">
      <items count="7">
        <item x="1"/>
        <item x="0"/>
        <item x="4"/>
        <item x="3"/>
        <item x="2"/>
        <item x="5"/>
        <item h="1" x="6"/>
      </items>
    </pivotField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</pivotFields>
  <rowFields count="1">
    <field x="11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</rowItems>
  <colFields count="1">
    <field x="6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SysTime" fld="31" baseField="0" baseItem="0" numFmtId="22"/>
  </dataFields>
  <formats count="2">
    <format dxfId="1">
      <pivotArea outline="0" collapsedLevelsAreSubtotals="1" fieldPosition="0"/>
    </format>
    <format dxfId="0">
      <pivotArea collapsedLevelsAreSubtotals="1" fieldPosition="0">
        <references count="2">
          <reference field="6" count="1" selected="0">
            <x v="0"/>
          </reference>
          <reference field="11" count="6"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portingWithPatchesPaddock" displayName="ReportingWithPatchesPaddock" ref="A1:AF283" totalsRowShown="0">
  <autoFilter ref="A1:AF283" xr:uid="{00000000-0009-0000-0100-000001000000}"/>
  <tableColumns count="32">
    <tableColumn id="1" xr3:uid="{00000000-0010-0000-0000-000001000000}" name="CheckpointName"/>
    <tableColumn id="2" xr3:uid="{00000000-0010-0000-0000-000002000000}" name="CheckpointID"/>
    <tableColumn id="3" xr3:uid="{00000000-0010-0000-0000-000003000000}" name="SimulationName"/>
    <tableColumn id="4" xr3:uid="{00000000-0010-0000-0000-000004000000}" name="SimulationID"/>
    <tableColumn id="5" xr3:uid="{00000000-0010-0000-0000-000005000000}" name="Experiment"/>
    <tableColumn id="6" xr3:uid="{00000000-0010-0000-0000-000006000000}" name="ReturnType"/>
    <tableColumn id="7" xr3:uid="{00000000-0010-0000-0000-000007000000}" name="SystemType"/>
    <tableColumn id="8" xr3:uid="{00000000-0010-0000-0000-000008000000}" name="PatchNum"/>
    <tableColumn id="9" xr3:uid="{00000000-0010-0000-0000-000009000000}" name="PatchType"/>
    <tableColumn id="10" xr3:uid="{00000000-0010-0000-0000-00000A000000}" name="Zone"/>
    <tableColumn id="11" xr3:uid="{00000000-0010-0000-0000-00000B000000}" name="Date" dataDxfId="3"/>
    <tableColumn id="12" xr3:uid="{00000000-0010-0000-0000-00000C000000}" name="Year"/>
    <tableColumn id="13" xr3:uid="{00000000-0010-0000-0000-00000D000000}" name="PseudoPatches"/>
    <tableColumn id="14" xr3:uid="{00000000-0010-0000-0000-00000E000000}" name="ZoneCount"/>
    <tableColumn id="15" xr3:uid="{00000000-0010-0000-0000-00000F000000}" name="Denit"/>
    <tableColumn id="16" xr3:uid="{00000000-0010-0000-0000-000010000000}" name="DenitN2O"/>
    <tableColumn id="17" xr3:uid="{00000000-0010-0000-0000-000011000000}" name="LeachN"/>
    <tableColumn id="18" xr3:uid="{00000000-0010-0000-0000-000012000000}" name="UreaN"/>
    <tableColumn id="19" xr3:uid="{00000000-0010-0000-0000-000013000000}" name="NH4N"/>
    <tableColumn id="20" xr3:uid="{00000000-0010-0000-0000-000014000000}" name="NO3N"/>
    <tableColumn id="21" xr3:uid="{00000000-0010-0000-0000-000015000000}" name="MinN"/>
    <tableColumn id="22" xr3:uid="{00000000-0010-0000-0000-000016000000}" name="TotalC"/>
    <tableColumn id="23" xr3:uid="{00000000-0010-0000-0000-000017000000}" name="TotalN"/>
    <tableColumn id="24" xr3:uid="{00000000-0010-0000-0000-000018000000}" name="HerbageWt"/>
    <tableColumn id="25" xr3:uid="{00000000-0010-0000-0000-000019000000}" name="HerbageN"/>
    <tableColumn id="26" xr3:uid="{00000000-0010-0000-0000-00001A000000}" name="Composition"/>
    <tableColumn id="27" xr3:uid="{00000000-0010-0000-0000-00001B000000}" name="HarvestedWt"/>
    <tableColumn id="28" xr3:uid="{00000000-0010-0000-0000-00001C000000}" name="HarvestedN"/>
    <tableColumn id="29" xr3:uid="{00000000-0010-0000-0000-00001D000000}" name="FixedN"/>
    <tableColumn id="30" xr3:uid="{00000000-0010-0000-0000-00001E000000}" name="UptakeN"/>
    <tableColumn id="31" xr3:uid="{00000000-0010-0000-0000-00001F000000}" name="UrineNReturned"/>
    <tableColumn id="32" xr3:uid="{00000000-0010-0000-0000-000020000000}" name="SysTim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83"/>
  <sheetViews>
    <sheetView workbookViewId="0">
      <selection activeCell="AF2" sqref="AF2"/>
    </sheetView>
  </sheetViews>
  <sheetFormatPr defaultRowHeight="15" x14ac:dyDescent="0.25"/>
  <cols>
    <col min="32" max="32" width="15.8554687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 t="s">
        <v>32</v>
      </c>
      <c r="B2">
        <v>1</v>
      </c>
      <c r="C2" t="s">
        <v>33</v>
      </c>
      <c r="D2">
        <v>1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33</v>
      </c>
      <c r="K2" s="1">
        <v>27759</v>
      </c>
      <c r="L2">
        <v>1975</v>
      </c>
      <c r="M2" t="s">
        <v>39</v>
      </c>
      <c r="N2">
        <v>1000</v>
      </c>
      <c r="O2">
        <v>363.72838427438899</v>
      </c>
      <c r="P2">
        <v>67.939711074115294</v>
      </c>
      <c r="Q2">
        <v>297.30215950706202</v>
      </c>
      <c r="R2">
        <v>3.5198453616508698E-7</v>
      </c>
      <c r="S2">
        <v>150.26048555263799</v>
      </c>
      <c r="T2">
        <v>176.578687844863</v>
      </c>
      <c r="U2">
        <v>326.83917374948101</v>
      </c>
      <c r="V2">
        <v>238467.10963598199</v>
      </c>
      <c r="W2">
        <v>22068.881322378202</v>
      </c>
      <c r="X2">
        <v>1655.01223935136</v>
      </c>
      <c r="Y2">
        <v>38.6927316760897</v>
      </c>
      <c r="Z2">
        <v>0</v>
      </c>
      <c r="AA2">
        <v>58768.4354026254</v>
      </c>
      <c r="AB2">
        <v>1294.35410558474</v>
      </c>
      <c r="AC2">
        <v>0</v>
      </c>
      <c r="AD2">
        <v>1580.41334171055</v>
      </c>
      <c r="AE2">
        <v>21462</v>
      </c>
      <c r="AF2" s="2">
        <v>44978.477407407401</v>
      </c>
    </row>
    <row r="3" spans="1:32" x14ac:dyDescent="0.25">
      <c r="A3" t="s">
        <v>32</v>
      </c>
      <c r="B3">
        <v>1</v>
      </c>
      <c r="C3" t="s">
        <v>33</v>
      </c>
      <c r="D3">
        <v>1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33</v>
      </c>
      <c r="K3" s="1">
        <v>28125</v>
      </c>
      <c r="L3">
        <v>1976</v>
      </c>
      <c r="M3" t="s">
        <v>39</v>
      </c>
      <c r="N3">
        <v>1000</v>
      </c>
      <c r="O3">
        <v>101.81315418849201</v>
      </c>
      <c r="P3">
        <v>18.6707177101067</v>
      </c>
      <c r="Q3">
        <v>127.00998483139399</v>
      </c>
      <c r="R3">
        <v>1.80092200976497E-5</v>
      </c>
      <c r="S3">
        <v>164.02341052238901</v>
      </c>
      <c r="T3">
        <v>139.28918573551499</v>
      </c>
      <c r="U3">
        <v>303.31261426709898</v>
      </c>
      <c r="V3">
        <v>237752.80593247601</v>
      </c>
      <c r="W3">
        <v>21981.9636288033</v>
      </c>
      <c r="X3">
        <v>1686.36271178415</v>
      </c>
      <c r="Y3">
        <v>36.378032717886398</v>
      </c>
      <c r="Z3">
        <v>0</v>
      </c>
      <c r="AA3">
        <v>15333.6726288964</v>
      </c>
      <c r="AB3">
        <v>314.19087502965999</v>
      </c>
      <c r="AC3">
        <v>0</v>
      </c>
      <c r="AD3">
        <v>385.87310458189501</v>
      </c>
      <c r="AE3">
        <v>5571</v>
      </c>
      <c r="AF3" s="2">
        <v>44978.487175925897</v>
      </c>
    </row>
    <row r="4" spans="1:32" x14ac:dyDescent="0.25">
      <c r="A4" t="s">
        <v>32</v>
      </c>
      <c r="B4">
        <v>1</v>
      </c>
      <c r="C4" t="s">
        <v>33</v>
      </c>
      <c r="D4">
        <v>1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33</v>
      </c>
      <c r="K4" s="1">
        <v>28490</v>
      </c>
      <c r="L4">
        <v>1977</v>
      </c>
      <c r="M4" t="s">
        <v>39</v>
      </c>
      <c r="N4">
        <v>1000</v>
      </c>
      <c r="O4">
        <v>101.558289767734</v>
      </c>
      <c r="P4">
        <v>18.784080726976399</v>
      </c>
      <c r="Q4">
        <v>107.119864808044</v>
      </c>
      <c r="R4">
        <v>4.0485882532275697E-3</v>
      </c>
      <c r="S4">
        <v>181.551098369801</v>
      </c>
      <c r="T4">
        <v>152.335175436984</v>
      </c>
      <c r="U4">
        <v>333.890322395049</v>
      </c>
      <c r="V4">
        <v>236918.62617167199</v>
      </c>
      <c r="W4">
        <v>21935.6460754492</v>
      </c>
      <c r="X4">
        <v>1574.53365155806</v>
      </c>
      <c r="Y4">
        <v>36.323935872323197</v>
      </c>
      <c r="Z4">
        <v>0</v>
      </c>
      <c r="AA4">
        <v>13861.6583005749</v>
      </c>
      <c r="AB4">
        <v>295.67360384336399</v>
      </c>
      <c r="AC4">
        <v>0</v>
      </c>
      <c r="AD4">
        <v>358.45280555928002</v>
      </c>
      <c r="AE4">
        <v>5547</v>
      </c>
      <c r="AF4" s="2">
        <v>44978.4969444444</v>
      </c>
    </row>
    <row r="5" spans="1:32" x14ac:dyDescent="0.25">
      <c r="A5" t="s">
        <v>32</v>
      </c>
      <c r="B5">
        <v>1</v>
      </c>
      <c r="C5" t="s">
        <v>33</v>
      </c>
      <c r="D5">
        <v>1</v>
      </c>
      <c r="E5" t="s">
        <v>34</v>
      </c>
      <c r="F5" t="s">
        <v>35</v>
      </c>
      <c r="G5" t="s">
        <v>36</v>
      </c>
      <c r="H5" t="s">
        <v>37</v>
      </c>
      <c r="I5" t="s">
        <v>38</v>
      </c>
      <c r="J5" t="s">
        <v>33</v>
      </c>
      <c r="K5" s="1">
        <v>28855</v>
      </c>
      <c r="L5">
        <v>1978</v>
      </c>
      <c r="M5" t="s">
        <v>39</v>
      </c>
      <c r="N5">
        <v>1000</v>
      </c>
      <c r="O5">
        <v>114.89108989179699</v>
      </c>
      <c r="P5">
        <v>21.528600648154999</v>
      </c>
      <c r="Q5">
        <v>97.460347920597201</v>
      </c>
      <c r="R5">
        <v>1.7606094313983198E-5</v>
      </c>
      <c r="S5">
        <v>188.372647865441</v>
      </c>
      <c r="T5">
        <v>206.91237007026899</v>
      </c>
      <c r="U5">
        <v>395.28503554180998</v>
      </c>
      <c r="V5">
        <v>235894.97117051799</v>
      </c>
      <c r="W5">
        <v>21902.091969002398</v>
      </c>
      <c r="X5">
        <v>1559.20086782729</v>
      </c>
      <c r="Y5">
        <v>37.119191129459601</v>
      </c>
      <c r="Z5">
        <v>0</v>
      </c>
      <c r="AA5">
        <v>12633.092113517099</v>
      </c>
      <c r="AB5">
        <v>279.88817939614302</v>
      </c>
      <c r="AC5">
        <v>0</v>
      </c>
      <c r="AD5">
        <v>348.35404169798801</v>
      </c>
      <c r="AE5">
        <v>5547</v>
      </c>
      <c r="AF5" s="2">
        <v>44978.006712962997</v>
      </c>
    </row>
    <row r="6" spans="1:32" x14ac:dyDescent="0.25">
      <c r="A6" t="s">
        <v>32</v>
      </c>
      <c r="B6">
        <v>1</v>
      </c>
      <c r="C6" t="s">
        <v>33</v>
      </c>
      <c r="D6">
        <v>1</v>
      </c>
      <c r="E6" t="s">
        <v>34</v>
      </c>
      <c r="F6" t="s">
        <v>35</v>
      </c>
      <c r="G6" t="s">
        <v>36</v>
      </c>
      <c r="H6" t="s">
        <v>37</v>
      </c>
      <c r="I6" t="s">
        <v>38</v>
      </c>
      <c r="J6" t="s">
        <v>33</v>
      </c>
      <c r="K6" s="1">
        <v>29220</v>
      </c>
      <c r="L6">
        <v>1979</v>
      </c>
      <c r="M6" t="s">
        <v>39</v>
      </c>
      <c r="N6">
        <v>1000</v>
      </c>
      <c r="O6">
        <v>159.943835920358</v>
      </c>
      <c r="P6">
        <v>28.928720834549601</v>
      </c>
      <c r="Q6">
        <v>140.94436874758799</v>
      </c>
      <c r="R6">
        <v>1.3663763708086E-5</v>
      </c>
      <c r="S6">
        <v>169.769139258438</v>
      </c>
      <c r="T6">
        <v>155.82750483930801</v>
      </c>
      <c r="U6">
        <v>325.59665776148898</v>
      </c>
      <c r="V6">
        <v>235145.76652751901</v>
      </c>
      <c r="W6">
        <v>21765.7138877016</v>
      </c>
      <c r="X6">
        <v>1613.3758768001201</v>
      </c>
      <c r="Y6">
        <v>35.165865261509097</v>
      </c>
      <c r="Z6">
        <v>0</v>
      </c>
      <c r="AA6">
        <v>14370.990042113301</v>
      </c>
      <c r="AB6">
        <v>298.61458362986201</v>
      </c>
      <c r="AC6">
        <v>0</v>
      </c>
      <c r="AD6">
        <v>363.78578593491801</v>
      </c>
      <c r="AE6">
        <v>5547</v>
      </c>
      <c r="AF6" s="2">
        <v>44978.016504629602</v>
      </c>
    </row>
    <row r="7" spans="1:32" x14ac:dyDescent="0.25">
      <c r="A7" t="s">
        <v>32</v>
      </c>
      <c r="B7">
        <v>1</v>
      </c>
      <c r="C7" t="s">
        <v>33</v>
      </c>
      <c r="D7">
        <v>1</v>
      </c>
      <c r="E7" t="s">
        <v>34</v>
      </c>
      <c r="F7" t="s">
        <v>35</v>
      </c>
      <c r="G7" t="s">
        <v>36</v>
      </c>
      <c r="H7" t="s">
        <v>37</v>
      </c>
      <c r="I7" t="s">
        <v>38</v>
      </c>
      <c r="J7" t="s">
        <v>33</v>
      </c>
      <c r="K7" s="1">
        <v>29586</v>
      </c>
      <c r="L7">
        <v>1980</v>
      </c>
      <c r="M7" t="s">
        <v>39</v>
      </c>
      <c r="N7">
        <v>1000</v>
      </c>
      <c r="O7">
        <v>113.005061411361</v>
      </c>
      <c r="P7">
        <v>20.770846701251301</v>
      </c>
      <c r="Q7">
        <v>78.378514829462702</v>
      </c>
      <c r="R7">
        <v>1.5123946645661E-4</v>
      </c>
      <c r="S7">
        <v>152.43027172126301</v>
      </c>
      <c r="T7">
        <v>178.76970894924301</v>
      </c>
      <c r="U7">
        <v>331.20013190996002</v>
      </c>
      <c r="V7">
        <v>234620.84977007299</v>
      </c>
      <c r="W7">
        <v>21723.777865611399</v>
      </c>
      <c r="X7">
        <v>1674.20563332957</v>
      </c>
      <c r="Y7">
        <v>33.934693126188101</v>
      </c>
      <c r="Z7">
        <v>0</v>
      </c>
      <c r="AA7">
        <v>15944.2320834524</v>
      </c>
      <c r="AB7">
        <v>311.85153938137302</v>
      </c>
      <c r="AC7">
        <v>0</v>
      </c>
      <c r="AD7">
        <v>376.97068051824101</v>
      </c>
      <c r="AE7">
        <v>5571</v>
      </c>
      <c r="AF7" s="2">
        <v>44978.026250000003</v>
      </c>
    </row>
    <row r="8" spans="1:32" x14ac:dyDescent="0.25">
      <c r="A8" t="s">
        <v>32</v>
      </c>
      <c r="B8">
        <v>1</v>
      </c>
      <c r="C8" t="s">
        <v>33</v>
      </c>
      <c r="D8">
        <v>1</v>
      </c>
      <c r="E8" t="s">
        <v>34</v>
      </c>
      <c r="F8" t="s">
        <v>35</v>
      </c>
      <c r="G8" t="s">
        <v>36</v>
      </c>
      <c r="H8" t="s">
        <v>37</v>
      </c>
      <c r="I8" t="s">
        <v>38</v>
      </c>
      <c r="J8" t="s">
        <v>33</v>
      </c>
      <c r="K8" s="1">
        <v>29951</v>
      </c>
      <c r="L8">
        <v>1981</v>
      </c>
      <c r="M8" t="s">
        <v>39</v>
      </c>
      <c r="N8">
        <v>1000</v>
      </c>
      <c r="O8">
        <v>108.96132426402001</v>
      </c>
      <c r="P8">
        <v>20.199184318819601</v>
      </c>
      <c r="Q8">
        <v>114.50143040169201</v>
      </c>
      <c r="R8">
        <v>3.1327944809379198E-5</v>
      </c>
      <c r="S8">
        <v>150.7173730703</v>
      </c>
      <c r="T8">
        <v>183.01691080178699</v>
      </c>
      <c r="U8">
        <v>333.73431520000798</v>
      </c>
      <c r="V8">
        <v>233802.671768264</v>
      </c>
      <c r="W8">
        <v>21653.308179446201</v>
      </c>
      <c r="X8">
        <v>1631.4745464720199</v>
      </c>
      <c r="Y8">
        <v>36.642124956757101</v>
      </c>
      <c r="Z8">
        <v>0</v>
      </c>
      <c r="AA8">
        <v>14514.6077514073</v>
      </c>
      <c r="AB8">
        <v>303.465921746687</v>
      </c>
      <c r="AC8">
        <v>0</v>
      </c>
      <c r="AD8">
        <v>376.12022023978102</v>
      </c>
      <c r="AE8">
        <v>5547</v>
      </c>
      <c r="AF8" s="2">
        <v>44978.035995370403</v>
      </c>
    </row>
    <row r="9" spans="1:32" x14ac:dyDescent="0.25">
      <c r="A9" t="s">
        <v>32</v>
      </c>
      <c r="B9">
        <v>1</v>
      </c>
      <c r="C9" t="s">
        <v>33</v>
      </c>
      <c r="D9">
        <v>1</v>
      </c>
      <c r="E9" t="s">
        <v>34</v>
      </c>
      <c r="F9" t="s">
        <v>35</v>
      </c>
      <c r="G9" t="s">
        <v>36</v>
      </c>
      <c r="H9" t="s">
        <v>37</v>
      </c>
      <c r="I9" t="s">
        <v>38</v>
      </c>
      <c r="J9" t="s">
        <v>33</v>
      </c>
      <c r="K9" s="1">
        <v>30316</v>
      </c>
      <c r="L9">
        <v>1982</v>
      </c>
      <c r="M9" t="s">
        <v>39</v>
      </c>
      <c r="N9">
        <v>1000</v>
      </c>
      <c r="O9">
        <v>91.507734159926699</v>
      </c>
      <c r="P9">
        <v>17.365387671258802</v>
      </c>
      <c r="Q9">
        <v>36.577398360244501</v>
      </c>
      <c r="R9">
        <v>3.9210030699608804E-6</v>
      </c>
      <c r="S9">
        <v>162.50093018192101</v>
      </c>
      <c r="T9">
        <v>241.438184835589</v>
      </c>
      <c r="U9">
        <v>403.939118938511</v>
      </c>
      <c r="V9">
        <v>233208.52121212301</v>
      </c>
      <c r="W9">
        <v>21668.0295816943</v>
      </c>
      <c r="X9">
        <v>1659.57042707456</v>
      </c>
      <c r="Y9">
        <v>35.243008243311699</v>
      </c>
      <c r="Z9">
        <v>0</v>
      </c>
      <c r="AA9">
        <v>15522.7664302516</v>
      </c>
      <c r="AB9">
        <v>316.23633409819598</v>
      </c>
      <c r="AC9">
        <v>0</v>
      </c>
      <c r="AD9">
        <v>380.46287149886803</v>
      </c>
      <c r="AE9">
        <v>5547</v>
      </c>
      <c r="AF9" s="2">
        <v>44978.0457986111</v>
      </c>
    </row>
    <row r="10" spans="1:32" x14ac:dyDescent="0.25">
      <c r="A10" t="s">
        <v>32</v>
      </c>
      <c r="B10">
        <v>1</v>
      </c>
      <c r="C10" t="s">
        <v>33</v>
      </c>
      <c r="D10">
        <v>1</v>
      </c>
      <c r="E10" t="s">
        <v>34</v>
      </c>
      <c r="F10" t="s">
        <v>35</v>
      </c>
      <c r="G10" t="s">
        <v>36</v>
      </c>
      <c r="H10" t="s">
        <v>37</v>
      </c>
      <c r="I10" t="s">
        <v>38</v>
      </c>
      <c r="J10" t="s">
        <v>33</v>
      </c>
      <c r="K10" s="1">
        <v>30681</v>
      </c>
      <c r="L10">
        <v>1983</v>
      </c>
      <c r="M10" t="s">
        <v>39</v>
      </c>
      <c r="N10">
        <v>1000</v>
      </c>
      <c r="O10">
        <v>128.032065948558</v>
      </c>
      <c r="P10">
        <v>23.734959307617199</v>
      </c>
      <c r="Q10">
        <v>68.451901078387294</v>
      </c>
      <c r="R10">
        <v>3.6683045918495698E-7</v>
      </c>
      <c r="S10">
        <v>175.30346022158199</v>
      </c>
      <c r="T10">
        <v>242.78410228926899</v>
      </c>
      <c r="U10">
        <v>418.08756287769899</v>
      </c>
      <c r="V10">
        <v>232597.12175186799</v>
      </c>
      <c r="W10">
        <v>21627.936353733101</v>
      </c>
      <c r="X10">
        <v>1591.21034433414</v>
      </c>
      <c r="Y10">
        <v>36.376310549891997</v>
      </c>
      <c r="Z10">
        <v>0</v>
      </c>
      <c r="AA10">
        <v>13861.417572804799</v>
      </c>
      <c r="AB10">
        <v>302.84715764442097</v>
      </c>
      <c r="AC10">
        <v>0</v>
      </c>
      <c r="AD10">
        <v>367.26657563011003</v>
      </c>
      <c r="AE10">
        <v>5547</v>
      </c>
      <c r="AF10" s="2">
        <v>44978.055567129602</v>
      </c>
    </row>
    <row r="11" spans="1:32" x14ac:dyDescent="0.25">
      <c r="A11" t="s">
        <v>32</v>
      </c>
      <c r="B11">
        <v>1</v>
      </c>
      <c r="C11" t="s">
        <v>33</v>
      </c>
      <c r="D11">
        <v>1</v>
      </c>
      <c r="E11" t="s">
        <v>34</v>
      </c>
      <c r="F11" t="s">
        <v>35</v>
      </c>
      <c r="G11" t="s">
        <v>36</v>
      </c>
      <c r="H11" t="s">
        <v>37</v>
      </c>
      <c r="I11" t="s">
        <v>38</v>
      </c>
      <c r="J11" t="s">
        <v>33</v>
      </c>
      <c r="K11" s="1">
        <v>31047</v>
      </c>
      <c r="L11">
        <v>1984</v>
      </c>
      <c r="M11" t="s">
        <v>39</v>
      </c>
      <c r="N11">
        <v>1000</v>
      </c>
      <c r="O11">
        <v>93.049988133231395</v>
      </c>
      <c r="P11">
        <v>17.568805722694901</v>
      </c>
      <c r="Q11">
        <v>43.241823892676798</v>
      </c>
      <c r="R11">
        <v>6.7483908684510298E-3</v>
      </c>
      <c r="S11">
        <v>152.336472696947</v>
      </c>
      <c r="T11">
        <v>316.66694320655301</v>
      </c>
      <c r="U11">
        <v>469.010164294351</v>
      </c>
      <c r="V11">
        <v>231964.17085506799</v>
      </c>
      <c r="W11">
        <v>21623.812620903798</v>
      </c>
      <c r="X11">
        <v>1692.7098616299099</v>
      </c>
      <c r="Y11">
        <v>35.637541755285604</v>
      </c>
      <c r="Z11">
        <v>0</v>
      </c>
      <c r="AA11">
        <v>16125.3294856841</v>
      </c>
      <c r="AB11">
        <v>327.376339144334</v>
      </c>
      <c r="AC11">
        <v>0</v>
      </c>
      <c r="AD11">
        <v>398.03553588230199</v>
      </c>
      <c r="AE11">
        <v>5571</v>
      </c>
      <c r="AF11" s="2">
        <v>44978.065347222197</v>
      </c>
    </row>
    <row r="12" spans="1:32" x14ac:dyDescent="0.25">
      <c r="A12" t="s">
        <v>32</v>
      </c>
      <c r="B12">
        <v>1</v>
      </c>
      <c r="C12" t="s">
        <v>33</v>
      </c>
      <c r="D12">
        <v>1</v>
      </c>
      <c r="E12" t="s">
        <v>34</v>
      </c>
      <c r="F12" t="s">
        <v>35</v>
      </c>
      <c r="G12" t="s">
        <v>36</v>
      </c>
      <c r="H12" t="s">
        <v>37</v>
      </c>
      <c r="I12" t="s">
        <v>38</v>
      </c>
      <c r="J12" t="s">
        <v>33</v>
      </c>
      <c r="K12" s="1">
        <v>31412</v>
      </c>
      <c r="L12">
        <v>1985</v>
      </c>
      <c r="M12" t="s">
        <v>39</v>
      </c>
      <c r="N12">
        <v>1000</v>
      </c>
      <c r="O12">
        <v>130.70464651155299</v>
      </c>
      <c r="P12">
        <v>23.906542811492201</v>
      </c>
      <c r="Q12">
        <v>137.94756357033</v>
      </c>
      <c r="R12">
        <v>2.71075105473928E-4</v>
      </c>
      <c r="S12">
        <v>144.38392141094201</v>
      </c>
      <c r="T12">
        <v>250.69969308519501</v>
      </c>
      <c r="U12">
        <v>395.08388557127302</v>
      </c>
      <c r="V12">
        <v>231374.694401827</v>
      </c>
      <c r="W12">
        <v>21496.273941822099</v>
      </c>
      <c r="X12">
        <v>1701.9834403554801</v>
      </c>
      <c r="Y12">
        <v>34.269518077591201</v>
      </c>
      <c r="Z12">
        <v>0</v>
      </c>
      <c r="AA12">
        <v>16344.1744125278</v>
      </c>
      <c r="AB12">
        <v>319.36318256846698</v>
      </c>
      <c r="AC12">
        <v>0</v>
      </c>
      <c r="AD12">
        <v>389.13868993165897</v>
      </c>
      <c r="AE12">
        <v>5547</v>
      </c>
      <c r="AF12" s="2">
        <v>44978.075034722198</v>
      </c>
    </row>
    <row r="13" spans="1:32" x14ac:dyDescent="0.25">
      <c r="A13" t="s">
        <v>32</v>
      </c>
      <c r="B13">
        <v>1</v>
      </c>
      <c r="C13" t="s">
        <v>33</v>
      </c>
      <c r="D13">
        <v>1</v>
      </c>
      <c r="E13" t="s">
        <v>34</v>
      </c>
      <c r="F13" t="s">
        <v>35</v>
      </c>
      <c r="G13" t="s">
        <v>36</v>
      </c>
      <c r="H13" t="s">
        <v>37</v>
      </c>
      <c r="I13" t="s">
        <v>38</v>
      </c>
      <c r="J13" t="s">
        <v>33</v>
      </c>
      <c r="K13" s="1">
        <v>31777</v>
      </c>
      <c r="L13">
        <v>1986</v>
      </c>
      <c r="M13" t="s">
        <v>39</v>
      </c>
      <c r="N13">
        <v>1000</v>
      </c>
      <c r="O13">
        <v>102.02127267074501</v>
      </c>
      <c r="P13">
        <v>18.7774513683901</v>
      </c>
      <c r="Q13">
        <v>123.07016639049699</v>
      </c>
      <c r="R13">
        <v>1.36255085210627E-8</v>
      </c>
      <c r="S13">
        <v>164.043355322406</v>
      </c>
      <c r="T13">
        <v>219.82229368967199</v>
      </c>
      <c r="U13">
        <v>383.86564902568102</v>
      </c>
      <c r="V13">
        <v>230785.205592179</v>
      </c>
      <c r="W13">
        <v>21428.7349793662</v>
      </c>
      <c r="X13">
        <v>1668.3518745460301</v>
      </c>
      <c r="Y13">
        <v>34.767532568645898</v>
      </c>
      <c r="Z13">
        <v>0</v>
      </c>
      <c r="AA13">
        <v>15935.5691745365</v>
      </c>
      <c r="AB13">
        <v>316.95530843946398</v>
      </c>
      <c r="AC13">
        <v>0</v>
      </c>
      <c r="AD13">
        <v>365.049879422738</v>
      </c>
      <c r="AE13">
        <v>5547</v>
      </c>
      <c r="AF13" s="2">
        <v>44978.084733796299</v>
      </c>
    </row>
    <row r="14" spans="1:32" x14ac:dyDescent="0.25">
      <c r="A14" t="s">
        <v>32</v>
      </c>
      <c r="B14">
        <v>1</v>
      </c>
      <c r="C14" t="s">
        <v>33</v>
      </c>
      <c r="D14">
        <v>1</v>
      </c>
      <c r="E14" t="s">
        <v>34</v>
      </c>
      <c r="F14" t="s">
        <v>35</v>
      </c>
      <c r="G14" t="s">
        <v>36</v>
      </c>
      <c r="H14" t="s">
        <v>37</v>
      </c>
      <c r="I14" t="s">
        <v>38</v>
      </c>
      <c r="J14" t="s">
        <v>33</v>
      </c>
      <c r="K14" s="1">
        <v>32142</v>
      </c>
      <c r="L14">
        <v>1987</v>
      </c>
      <c r="M14" t="s">
        <v>39</v>
      </c>
      <c r="N14">
        <v>1000</v>
      </c>
      <c r="O14">
        <v>115.835174924515</v>
      </c>
      <c r="P14">
        <v>21.743534899589701</v>
      </c>
      <c r="Q14">
        <v>82.186517519356798</v>
      </c>
      <c r="R14">
        <v>7.7699814343602204E-7</v>
      </c>
      <c r="S14">
        <v>155.878823606753</v>
      </c>
      <c r="T14">
        <v>222.84372344764299</v>
      </c>
      <c r="U14">
        <v>378.72254783136401</v>
      </c>
      <c r="V14">
        <v>230206.96137088799</v>
      </c>
      <c r="W14">
        <v>21373.001231744001</v>
      </c>
      <c r="X14">
        <v>1638.6315277255701</v>
      </c>
      <c r="Y14">
        <v>36.020347051760702</v>
      </c>
      <c r="Z14">
        <v>0</v>
      </c>
      <c r="AA14">
        <v>14320.983690542</v>
      </c>
      <c r="AB14">
        <v>302.68667664954199</v>
      </c>
      <c r="AC14">
        <v>0</v>
      </c>
      <c r="AD14">
        <v>388.04996151005997</v>
      </c>
      <c r="AE14">
        <v>5547</v>
      </c>
      <c r="AF14" s="2">
        <v>44978.094502314802</v>
      </c>
    </row>
    <row r="15" spans="1:32" x14ac:dyDescent="0.25">
      <c r="A15" t="s">
        <v>32</v>
      </c>
      <c r="B15">
        <v>1</v>
      </c>
      <c r="C15" t="s">
        <v>33</v>
      </c>
      <c r="D15">
        <v>1</v>
      </c>
      <c r="E15" t="s">
        <v>34</v>
      </c>
      <c r="F15" t="s">
        <v>35</v>
      </c>
      <c r="G15" t="s">
        <v>36</v>
      </c>
      <c r="H15" t="s">
        <v>37</v>
      </c>
      <c r="I15" t="s">
        <v>38</v>
      </c>
      <c r="J15" t="s">
        <v>33</v>
      </c>
      <c r="K15" s="1">
        <v>32508</v>
      </c>
      <c r="L15">
        <v>1988</v>
      </c>
      <c r="M15" t="s">
        <v>39</v>
      </c>
      <c r="N15">
        <v>1000</v>
      </c>
      <c r="O15">
        <v>126.08430882240999</v>
      </c>
      <c r="P15">
        <v>23.315311884444899</v>
      </c>
      <c r="Q15">
        <v>129.677834299918</v>
      </c>
      <c r="R15">
        <v>3.6548185302191501E-6</v>
      </c>
      <c r="S15">
        <v>152.457559639609</v>
      </c>
      <c r="T15">
        <v>179.84805078212301</v>
      </c>
      <c r="U15">
        <v>332.30561407654602</v>
      </c>
      <c r="V15">
        <v>229632.08093843999</v>
      </c>
      <c r="W15">
        <v>21275.635928910098</v>
      </c>
      <c r="X15">
        <v>1603.61352235506</v>
      </c>
      <c r="Y15">
        <v>35.888390872103699</v>
      </c>
      <c r="Z15">
        <v>0</v>
      </c>
      <c r="AA15">
        <v>14284.718816112099</v>
      </c>
      <c r="AB15">
        <v>300.92119627079398</v>
      </c>
      <c r="AC15">
        <v>0</v>
      </c>
      <c r="AD15">
        <v>371.01094403534501</v>
      </c>
      <c r="AE15">
        <v>5571</v>
      </c>
      <c r="AF15" s="2">
        <v>44978.104317129597</v>
      </c>
    </row>
    <row r="16" spans="1:32" x14ac:dyDescent="0.25">
      <c r="A16" t="s">
        <v>32</v>
      </c>
      <c r="B16">
        <v>1</v>
      </c>
      <c r="C16" t="s">
        <v>33</v>
      </c>
      <c r="D16">
        <v>1</v>
      </c>
      <c r="E16" t="s">
        <v>34</v>
      </c>
      <c r="F16" t="s">
        <v>35</v>
      </c>
      <c r="G16" t="s">
        <v>36</v>
      </c>
      <c r="H16" t="s">
        <v>37</v>
      </c>
      <c r="I16" t="s">
        <v>38</v>
      </c>
      <c r="J16" t="s">
        <v>33</v>
      </c>
      <c r="K16" s="1">
        <v>32873</v>
      </c>
      <c r="L16">
        <v>1989</v>
      </c>
      <c r="M16" t="s">
        <v>39</v>
      </c>
      <c r="N16">
        <v>1000</v>
      </c>
      <c r="O16">
        <v>106.80674652291199</v>
      </c>
      <c r="P16">
        <v>19.6472640922183</v>
      </c>
      <c r="Q16">
        <v>92.284519837037806</v>
      </c>
      <c r="R16">
        <v>9.6263842511381502E-7</v>
      </c>
      <c r="S16">
        <v>141.81240395497599</v>
      </c>
      <c r="T16">
        <v>191.77096032133801</v>
      </c>
      <c r="U16">
        <v>333.58336523896298</v>
      </c>
      <c r="V16">
        <v>229083.11609928901</v>
      </c>
      <c r="W16">
        <v>21227.350514733102</v>
      </c>
      <c r="X16">
        <v>1655.2825248834199</v>
      </c>
      <c r="Y16">
        <v>35.043782728446601</v>
      </c>
      <c r="Z16">
        <v>0</v>
      </c>
      <c r="AA16">
        <v>15213.1825023659</v>
      </c>
      <c r="AB16">
        <v>307.81908595963898</v>
      </c>
      <c r="AC16">
        <v>0</v>
      </c>
      <c r="AD16">
        <v>376.34096841666798</v>
      </c>
      <c r="AE16">
        <v>5547</v>
      </c>
      <c r="AF16" s="2">
        <v>44978.114108796297</v>
      </c>
    </row>
    <row r="17" spans="1:32" x14ac:dyDescent="0.25">
      <c r="A17" t="s">
        <v>32</v>
      </c>
      <c r="B17">
        <v>1</v>
      </c>
      <c r="C17" t="s">
        <v>33</v>
      </c>
      <c r="D17">
        <v>1</v>
      </c>
      <c r="E17" t="s">
        <v>34</v>
      </c>
      <c r="F17" t="s">
        <v>35</v>
      </c>
      <c r="G17" t="s">
        <v>36</v>
      </c>
      <c r="H17" t="s">
        <v>37</v>
      </c>
      <c r="I17" t="s">
        <v>38</v>
      </c>
      <c r="J17" t="s">
        <v>33</v>
      </c>
      <c r="K17" s="1">
        <v>33238</v>
      </c>
      <c r="L17">
        <v>1990</v>
      </c>
      <c r="M17" t="s">
        <v>39</v>
      </c>
      <c r="N17">
        <v>1000</v>
      </c>
      <c r="O17">
        <v>117.591530528915</v>
      </c>
      <c r="P17">
        <v>21.816617940145701</v>
      </c>
      <c r="Q17">
        <v>110.99422045611399</v>
      </c>
      <c r="R17">
        <v>1.6161711099970101E-6</v>
      </c>
      <c r="S17">
        <v>151.393376800694</v>
      </c>
      <c r="T17">
        <v>178.49657807019</v>
      </c>
      <c r="U17">
        <v>329.88995648704798</v>
      </c>
      <c r="V17">
        <v>228475.951452846</v>
      </c>
      <c r="W17">
        <v>21166.439321027701</v>
      </c>
      <c r="X17">
        <v>1588.95297426706</v>
      </c>
      <c r="Y17">
        <v>36.278651369516503</v>
      </c>
      <c r="Z17">
        <v>0</v>
      </c>
      <c r="AA17">
        <v>13707.191704851701</v>
      </c>
      <c r="AB17">
        <v>294.159515299053</v>
      </c>
      <c r="AC17">
        <v>0</v>
      </c>
      <c r="AD17">
        <v>362.61582025909399</v>
      </c>
      <c r="AE17">
        <v>5547</v>
      </c>
      <c r="AF17" s="2">
        <v>44978.123888888898</v>
      </c>
    </row>
    <row r="18" spans="1:32" x14ac:dyDescent="0.25">
      <c r="A18" t="s">
        <v>32</v>
      </c>
      <c r="B18">
        <v>1</v>
      </c>
      <c r="C18" t="s">
        <v>33</v>
      </c>
      <c r="D18">
        <v>1</v>
      </c>
      <c r="E18" t="s">
        <v>34</v>
      </c>
      <c r="F18" t="s">
        <v>35</v>
      </c>
      <c r="G18" t="s">
        <v>36</v>
      </c>
      <c r="H18" t="s">
        <v>37</v>
      </c>
      <c r="I18" t="s">
        <v>38</v>
      </c>
      <c r="J18" t="s">
        <v>33</v>
      </c>
      <c r="K18" s="1">
        <v>33603</v>
      </c>
      <c r="L18">
        <v>1991</v>
      </c>
      <c r="M18" t="s">
        <v>39</v>
      </c>
      <c r="N18">
        <v>1000</v>
      </c>
      <c r="O18">
        <v>84.5008736996555</v>
      </c>
      <c r="P18">
        <v>15.862927783882</v>
      </c>
      <c r="Q18">
        <v>90.771880954115005</v>
      </c>
      <c r="R18">
        <v>1.1282459123861701E-6</v>
      </c>
      <c r="S18">
        <v>165.444720621676</v>
      </c>
      <c r="T18">
        <v>188.89760908974</v>
      </c>
      <c r="U18">
        <v>354.342330839689</v>
      </c>
      <c r="V18">
        <v>228101.15657767499</v>
      </c>
      <c r="W18">
        <v>21155.691257675899</v>
      </c>
      <c r="X18">
        <v>1623.7253529064899</v>
      </c>
      <c r="Y18">
        <v>33.756473501692</v>
      </c>
      <c r="Z18">
        <v>0</v>
      </c>
      <c r="AA18">
        <v>14723.922734346001</v>
      </c>
      <c r="AB18">
        <v>299.43561995178698</v>
      </c>
      <c r="AC18">
        <v>0</v>
      </c>
      <c r="AD18">
        <v>355.22679636152498</v>
      </c>
      <c r="AE18">
        <v>5547</v>
      </c>
      <c r="AF18" s="2">
        <v>44978.133611111101</v>
      </c>
    </row>
    <row r="19" spans="1:32" x14ac:dyDescent="0.25">
      <c r="A19" t="s">
        <v>32</v>
      </c>
      <c r="B19">
        <v>1</v>
      </c>
      <c r="C19" t="s">
        <v>33</v>
      </c>
      <c r="D19">
        <v>1</v>
      </c>
      <c r="E19" t="s">
        <v>34</v>
      </c>
      <c r="F19" t="s">
        <v>35</v>
      </c>
      <c r="G19" t="s">
        <v>36</v>
      </c>
      <c r="H19" t="s">
        <v>37</v>
      </c>
      <c r="I19" t="s">
        <v>38</v>
      </c>
      <c r="J19" t="s">
        <v>33</v>
      </c>
      <c r="K19" s="1">
        <v>33969</v>
      </c>
      <c r="L19">
        <v>1992</v>
      </c>
      <c r="M19" t="s">
        <v>39</v>
      </c>
      <c r="N19">
        <v>1000</v>
      </c>
      <c r="O19">
        <v>93.938957900946406</v>
      </c>
      <c r="P19">
        <v>17.4437601320721</v>
      </c>
      <c r="Q19">
        <v>120.661147381292</v>
      </c>
      <c r="R19">
        <v>6.3581985235650605E-4</v>
      </c>
      <c r="S19">
        <v>168.85307641641501</v>
      </c>
      <c r="T19">
        <v>158.155750593394</v>
      </c>
      <c r="U19">
        <v>327.00946282965998</v>
      </c>
      <c r="V19">
        <v>227771.72032438399</v>
      </c>
      <c r="W19">
        <v>21102.1945273202</v>
      </c>
      <c r="X19">
        <v>1591.7829840427901</v>
      </c>
      <c r="Y19">
        <v>35.621894121442097</v>
      </c>
      <c r="Z19">
        <v>0</v>
      </c>
      <c r="AA19">
        <v>13833.346719310201</v>
      </c>
      <c r="AB19">
        <v>292.81773936735601</v>
      </c>
      <c r="AC19">
        <v>0</v>
      </c>
      <c r="AD19">
        <v>368.97303472323</v>
      </c>
      <c r="AE19">
        <v>5571</v>
      </c>
      <c r="AF19" s="2">
        <v>44978.1433680556</v>
      </c>
    </row>
    <row r="20" spans="1:32" x14ac:dyDescent="0.25">
      <c r="A20" t="s">
        <v>32</v>
      </c>
      <c r="B20">
        <v>1</v>
      </c>
      <c r="C20" t="s">
        <v>33</v>
      </c>
      <c r="D20">
        <v>1</v>
      </c>
      <c r="E20" t="s">
        <v>34</v>
      </c>
      <c r="F20" t="s">
        <v>35</v>
      </c>
      <c r="G20" t="s">
        <v>36</v>
      </c>
      <c r="H20" t="s">
        <v>37</v>
      </c>
      <c r="I20" t="s">
        <v>38</v>
      </c>
      <c r="J20" t="s">
        <v>33</v>
      </c>
      <c r="K20" s="1">
        <v>34334</v>
      </c>
      <c r="L20">
        <v>1993</v>
      </c>
      <c r="M20" t="s">
        <v>39</v>
      </c>
      <c r="N20">
        <v>1000</v>
      </c>
      <c r="O20">
        <v>62.062491144915498</v>
      </c>
      <c r="P20">
        <v>11.960296940566501</v>
      </c>
      <c r="Q20">
        <v>43.768680133367297</v>
      </c>
      <c r="R20">
        <v>3.3151643164022399E-7</v>
      </c>
      <c r="S20">
        <v>175.50399242684301</v>
      </c>
      <c r="T20">
        <v>237.452565213502</v>
      </c>
      <c r="U20">
        <v>412.95655797184997</v>
      </c>
      <c r="V20">
        <v>227382.28186346099</v>
      </c>
      <c r="W20">
        <v>21152.295278288198</v>
      </c>
      <c r="X20">
        <v>1621.1686987867399</v>
      </c>
      <c r="Y20">
        <v>35.429489482303801</v>
      </c>
      <c r="Z20">
        <v>0</v>
      </c>
      <c r="AA20">
        <v>14442.328524233701</v>
      </c>
      <c r="AB20">
        <v>304.409264826281</v>
      </c>
      <c r="AC20">
        <v>0</v>
      </c>
      <c r="AD20">
        <v>364.85812148743003</v>
      </c>
      <c r="AE20">
        <v>5547</v>
      </c>
      <c r="AF20" s="2">
        <v>44978.153055555602</v>
      </c>
    </row>
    <row r="21" spans="1:32" x14ac:dyDescent="0.25">
      <c r="A21" t="s">
        <v>32</v>
      </c>
      <c r="B21">
        <v>1</v>
      </c>
      <c r="C21" t="s">
        <v>33</v>
      </c>
      <c r="D21">
        <v>1</v>
      </c>
      <c r="E21" t="s">
        <v>34</v>
      </c>
      <c r="F21" t="s">
        <v>35</v>
      </c>
      <c r="G21" t="s">
        <v>36</v>
      </c>
      <c r="H21" t="s">
        <v>37</v>
      </c>
      <c r="I21" t="s">
        <v>38</v>
      </c>
      <c r="J21" t="s">
        <v>33</v>
      </c>
      <c r="K21" s="1">
        <v>34699</v>
      </c>
      <c r="L21">
        <v>1994</v>
      </c>
      <c r="M21" t="s">
        <v>39</v>
      </c>
      <c r="N21">
        <v>1000</v>
      </c>
      <c r="O21">
        <v>138.02918480431001</v>
      </c>
      <c r="P21">
        <v>25.495361025033301</v>
      </c>
      <c r="Q21">
        <v>166.12026640008</v>
      </c>
      <c r="R21">
        <v>4.1636033426028401E-7</v>
      </c>
      <c r="S21">
        <v>179.75633974492399</v>
      </c>
      <c r="T21">
        <v>176.437959686997</v>
      </c>
      <c r="U21">
        <v>356.194299848291</v>
      </c>
      <c r="V21">
        <v>226746.37335947101</v>
      </c>
      <c r="W21">
        <v>21037.675416222301</v>
      </c>
      <c r="X21">
        <v>1477.7150206011599</v>
      </c>
      <c r="Y21">
        <v>35.7058000051926</v>
      </c>
      <c r="Z21">
        <v>0</v>
      </c>
      <c r="AA21">
        <v>11955.3779335007</v>
      </c>
      <c r="AB21">
        <v>271.41201913899198</v>
      </c>
      <c r="AC21">
        <v>0</v>
      </c>
      <c r="AD21">
        <v>327.77744828952802</v>
      </c>
      <c r="AE21">
        <v>5547</v>
      </c>
      <c r="AF21" s="2">
        <v>44978.162743055596</v>
      </c>
    </row>
    <row r="22" spans="1:32" x14ac:dyDescent="0.25">
      <c r="A22" t="s">
        <v>32</v>
      </c>
      <c r="B22">
        <v>1</v>
      </c>
      <c r="C22" t="s">
        <v>33</v>
      </c>
      <c r="D22">
        <v>1</v>
      </c>
      <c r="E22" t="s">
        <v>34</v>
      </c>
      <c r="F22" t="s">
        <v>35</v>
      </c>
      <c r="G22" t="s">
        <v>36</v>
      </c>
      <c r="H22" t="s">
        <v>37</v>
      </c>
      <c r="I22" t="s">
        <v>38</v>
      </c>
      <c r="J22" t="s">
        <v>33</v>
      </c>
      <c r="K22" s="1">
        <v>35064</v>
      </c>
      <c r="L22">
        <v>1995</v>
      </c>
      <c r="M22" t="s">
        <v>39</v>
      </c>
      <c r="N22">
        <v>1000</v>
      </c>
      <c r="O22">
        <v>118.77090198901899</v>
      </c>
      <c r="P22">
        <v>21.882933192359399</v>
      </c>
      <c r="Q22">
        <v>156.03581471141999</v>
      </c>
      <c r="R22">
        <v>4.7371262663279502E-4</v>
      </c>
      <c r="S22">
        <v>163.049327651585</v>
      </c>
      <c r="T22">
        <v>139.42643149120499</v>
      </c>
      <c r="U22">
        <v>302.47623285542602</v>
      </c>
      <c r="V22">
        <v>226286.129583837</v>
      </c>
      <c r="W22">
        <v>20943.981231425401</v>
      </c>
      <c r="X22">
        <v>1569.05603734478</v>
      </c>
      <c r="Y22">
        <v>35.745951445840703</v>
      </c>
      <c r="Z22">
        <v>0</v>
      </c>
      <c r="AA22">
        <v>13152.2812456969</v>
      </c>
      <c r="AB22">
        <v>276.39654679791198</v>
      </c>
      <c r="AC22">
        <v>0</v>
      </c>
      <c r="AD22">
        <v>357.580081634706</v>
      </c>
      <c r="AE22">
        <v>5547</v>
      </c>
      <c r="AF22" s="2">
        <v>44978.172488425902</v>
      </c>
    </row>
    <row r="23" spans="1:32" x14ac:dyDescent="0.25">
      <c r="A23" t="s">
        <v>32</v>
      </c>
      <c r="B23">
        <v>1</v>
      </c>
      <c r="C23" t="s">
        <v>33</v>
      </c>
      <c r="D23">
        <v>1</v>
      </c>
      <c r="E23" t="s">
        <v>34</v>
      </c>
      <c r="F23" t="s">
        <v>35</v>
      </c>
      <c r="G23" t="s">
        <v>36</v>
      </c>
      <c r="H23" t="s">
        <v>37</v>
      </c>
      <c r="I23" t="s">
        <v>38</v>
      </c>
      <c r="J23" t="s">
        <v>33</v>
      </c>
      <c r="K23" s="1">
        <v>35430</v>
      </c>
      <c r="L23">
        <v>1996</v>
      </c>
      <c r="M23" t="s">
        <v>39</v>
      </c>
      <c r="N23">
        <v>1000</v>
      </c>
      <c r="O23">
        <v>107.866254942834</v>
      </c>
      <c r="P23">
        <v>19.7900983830115</v>
      </c>
      <c r="Q23">
        <v>114.40412918946799</v>
      </c>
      <c r="R23">
        <v>9.5813696285441202E-6</v>
      </c>
      <c r="S23">
        <v>150.17897543377899</v>
      </c>
      <c r="T23">
        <v>134.66334801472701</v>
      </c>
      <c r="U23">
        <v>284.842333029874</v>
      </c>
      <c r="V23">
        <v>225927.34358714899</v>
      </c>
      <c r="W23">
        <v>20892.902029020701</v>
      </c>
      <c r="X23">
        <v>1627.9869404946501</v>
      </c>
      <c r="Y23">
        <v>33.9006617690995</v>
      </c>
      <c r="Z23">
        <v>0</v>
      </c>
      <c r="AA23">
        <v>14671.359230280201</v>
      </c>
      <c r="AB23">
        <v>289.47745510684098</v>
      </c>
      <c r="AC23">
        <v>0</v>
      </c>
      <c r="AD23">
        <v>358.93975372535601</v>
      </c>
      <c r="AE23">
        <v>5571</v>
      </c>
      <c r="AF23" s="2">
        <v>44978.182233796302</v>
      </c>
    </row>
    <row r="24" spans="1:32" x14ac:dyDescent="0.25">
      <c r="A24" t="s">
        <v>32</v>
      </c>
      <c r="B24">
        <v>1</v>
      </c>
      <c r="C24" t="s">
        <v>33</v>
      </c>
      <c r="D24">
        <v>1</v>
      </c>
      <c r="E24" t="s">
        <v>34</v>
      </c>
      <c r="F24" t="s">
        <v>35</v>
      </c>
      <c r="G24" t="s">
        <v>36</v>
      </c>
      <c r="H24" t="s">
        <v>37</v>
      </c>
      <c r="I24" t="s">
        <v>38</v>
      </c>
      <c r="J24" t="s">
        <v>33</v>
      </c>
      <c r="K24" s="1">
        <v>35795</v>
      </c>
      <c r="L24">
        <v>1997</v>
      </c>
      <c r="M24" t="s">
        <v>39</v>
      </c>
      <c r="N24">
        <v>1000</v>
      </c>
      <c r="O24">
        <v>94.959576103602799</v>
      </c>
      <c r="P24">
        <v>17.824370068122001</v>
      </c>
      <c r="Q24">
        <v>30.8210329120861</v>
      </c>
      <c r="R24">
        <v>2.6205134366238501E-6</v>
      </c>
      <c r="S24">
        <v>159.062721246916</v>
      </c>
      <c r="T24">
        <v>199.81596660855001</v>
      </c>
      <c r="U24">
        <v>358.878690476001</v>
      </c>
      <c r="V24">
        <v>225542.82464854</v>
      </c>
      <c r="W24">
        <v>20933.001322597</v>
      </c>
      <c r="X24">
        <v>1635.81955439442</v>
      </c>
      <c r="Y24">
        <v>33.731507518856603</v>
      </c>
      <c r="Z24">
        <v>0</v>
      </c>
      <c r="AA24">
        <v>14669.202599538499</v>
      </c>
      <c r="AB24">
        <v>294.33003618879201</v>
      </c>
      <c r="AC24">
        <v>0</v>
      </c>
      <c r="AD24">
        <v>359.47586870797699</v>
      </c>
      <c r="AE24">
        <v>5547</v>
      </c>
      <c r="AF24" s="2">
        <v>44978.191944444399</v>
      </c>
    </row>
    <row r="25" spans="1:32" x14ac:dyDescent="0.25">
      <c r="A25" t="s">
        <v>32</v>
      </c>
      <c r="B25">
        <v>1</v>
      </c>
      <c r="C25" t="s">
        <v>33</v>
      </c>
      <c r="D25">
        <v>1</v>
      </c>
      <c r="E25" t="s">
        <v>34</v>
      </c>
      <c r="F25" t="s">
        <v>35</v>
      </c>
      <c r="G25" t="s">
        <v>36</v>
      </c>
      <c r="H25" t="s">
        <v>37</v>
      </c>
      <c r="I25" t="s">
        <v>38</v>
      </c>
      <c r="J25" t="s">
        <v>33</v>
      </c>
      <c r="K25" s="1">
        <v>36160</v>
      </c>
      <c r="L25">
        <v>1998</v>
      </c>
      <c r="M25" t="s">
        <v>39</v>
      </c>
      <c r="N25">
        <v>1000</v>
      </c>
      <c r="O25">
        <v>112.177664362976</v>
      </c>
      <c r="P25">
        <v>20.906392889735201</v>
      </c>
      <c r="Q25">
        <v>117.868801839092</v>
      </c>
      <c r="R25">
        <v>3.6063217024247801E-6</v>
      </c>
      <c r="S25">
        <v>155.941055371738</v>
      </c>
      <c r="T25">
        <v>215.24763452700699</v>
      </c>
      <c r="U25">
        <v>371.18869350508902</v>
      </c>
      <c r="V25">
        <v>224942.170745971</v>
      </c>
      <c r="W25">
        <v>20890.3519502813</v>
      </c>
      <c r="X25">
        <v>1565.73565916453</v>
      </c>
      <c r="Y25">
        <v>34.789594192622801</v>
      </c>
      <c r="Z25">
        <v>0</v>
      </c>
      <c r="AA25">
        <v>13026.183728830099</v>
      </c>
      <c r="AB25">
        <v>272.93939641780003</v>
      </c>
      <c r="AC25">
        <v>0</v>
      </c>
      <c r="AD25">
        <v>343.85517736300898</v>
      </c>
      <c r="AE25">
        <v>5547</v>
      </c>
      <c r="AF25" s="2">
        <v>44978.2016435185</v>
      </c>
    </row>
    <row r="26" spans="1:32" x14ac:dyDescent="0.25">
      <c r="A26" t="s">
        <v>32</v>
      </c>
      <c r="B26">
        <v>1</v>
      </c>
      <c r="C26" t="s">
        <v>33</v>
      </c>
      <c r="D26">
        <v>1</v>
      </c>
      <c r="E26" t="s">
        <v>34</v>
      </c>
      <c r="F26" t="s">
        <v>35</v>
      </c>
      <c r="G26" t="s">
        <v>36</v>
      </c>
      <c r="H26" t="s">
        <v>37</v>
      </c>
      <c r="I26" t="s">
        <v>38</v>
      </c>
      <c r="J26" t="s">
        <v>33</v>
      </c>
      <c r="K26" s="1">
        <v>36525</v>
      </c>
      <c r="L26">
        <v>1999</v>
      </c>
      <c r="M26" t="s">
        <v>39</v>
      </c>
      <c r="N26">
        <v>1000</v>
      </c>
      <c r="O26">
        <v>85.279561268065095</v>
      </c>
      <c r="P26">
        <v>16.087761684761201</v>
      </c>
      <c r="Q26">
        <v>59.010737887071798</v>
      </c>
      <c r="R26">
        <v>2.6756236577035999E-5</v>
      </c>
      <c r="S26">
        <v>165.60166736043101</v>
      </c>
      <c r="T26">
        <v>268.64275637207299</v>
      </c>
      <c r="U26">
        <v>434.24445048873798</v>
      </c>
      <c r="V26">
        <v>224352.46485680901</v>
      </c>
      <c r="W26">
        <v>20895.682225128301</v>
      </c>
      <c r="X26">
        <v>1594.62800367822</v>
      </c>
      <c r="Y26">
        <v>37.233211627259102</v>
      </c>
      <c r="Z26">
        <v>0</v>
      </c>
      <c r="AA26">
        <v>13740.1226949386</v>
      </c>
      <c r="AB26">
        <v>307.00868228987798</v>
      </c>
      <c r="AC26">
        <v>0</v>
      </c>
      <c r="AD26">
        <v>375.773723602698</v>
      </c>
      <c r="AE26">
        <v>5547</v>
      </c>
      <c r="AF26" s="2">
        <v>44978.2113425926</v>
      </c>
    </row>
    <row r="27" spans="1:32" x14ac:dyDescent="0.25">
      <c r="A27" t="s">
        <v>32</v>
      </c>
      <c r="B27">
        <v>1</v>
      </c>
      <c r="C27" t="s">
        <v>33</v>
      </c>
      <c r="D27">
        <v>1</v>
      </c>
      <c r="E27" t="s">
        <v>34</v>
      </c>
      <c r="F27" t="s">
        <v>35</v>
      </c>
      <c r="G27" t="s">
        <v>36</v>
      </c>
      <c r="H27" t="s">
        <v>37</v>
      </c>
      <c r="I27" t="s">
        <v>38</v>
      </c>
      <c r="J27" t="s">
        <v>33</v>
      </c>
      <c r="K27" s="1">
        <v>36891</v>
      </c>
      <c r="L27">
        <v>2000</v>
      </c>
      <c r="M27" t="s">
        <v>39</v>
      </c>
      <c r="N27">
        <v>1000</v>
      </c>
      <c r="O27">
        <v>115.50876146657301</v>
      </c>
      <c r="P27">
        <v>21.6399069661121</v>
      </c>
      <c r="Q27">
        <v>95.110911485973006</v>
      </c>
      <c r="R27">
        <v>2.8107124976947801E-8</v>
      </c>
      <c r="S27">
        <v>176.999664773506</v>
      </c>
      <c r="T27">
        <v>264.56665804657302</v>
      </c>
      <c r="U27">
        <v>441.56632284819102</v>
      </c>
      <c r="V27">
        <v>223951.85576902801</v>
      </c>
      <c r="W27">
        <v>20867.24699535</v>
      </c>
      <c r="X27">
        <v>1544.13207046342</v>
      </c>
      <c r="Y27">
        <v>34.870300484622099</v>
      </c>
      <c r="Z27">
        <v>0</v>
      </c>
      <c r="AA27">
        <v>13137.8373676294</v>
      </c>
      <c r="AB27">
        <v>284.788680557867</v>
      </c>
      <c r="AC27">
        <v>0</v>
      </c>
      <c r="AD27">
        <v>343.27557525938198</v>
      </c>
      <c r="AE27">
        <v>5571</v>
      </c>
      <c r="AF27" s="2">
        <v>44978.221145833297</v>
      </c>
    </row>
    <row r="28" spans="1:32" x14ac:dyDescent="0.25">
      <c r="A28" t="s">
        <v>32</v>
      </c>
      <c r="B28">
        <v>1</v>
      </c>
      <c r="C28" t="s">
        <v>33</v>
      </c>
      <c r="D28">
        <v>1</v>
      </c>
      <c r="E28" t="s">
        <v>34</v>
      </c>
      <c r="F28" t="s">
        <v>35</v>
      </c>
      <c r="G28" t="s">
        <v>36</v>
      </c>
      <c r="H28" t="s">
        <v>37</v>
      </c>
      <c r="I28" t="s">
        <v>38</v>
      </c>
      <c r="J28" t="s">
        <v>33</v>
      </c>
      <c r="K28" s="1">
        <v>37256</v>
      </c>
      <c r="L28">
        <v>2001</v>
      </c>
      <c r="M28" t="s">
        <v>39</v>
      </c>
      <c r="N28">
        <v>1000</v>
      </c>
      <c r="O28">
        <v>156.49113085834</v>
      </c>
      <c r="P28">
        <v>28.671911185890501</v>
      </c>
      <c r="Q28">
        <v>84.931713192401602</v>
      </c>
      <c r="R28">
        <v>2.6973050209200901E-4</v>
      </c>
      <c r="S28">
        <v>154.32509490131801</v>
      </c>
      <c r="T28">
        <v>241.391678429683</v>
      </c>
      <c r="U28">
        <v>395.71704306148899</v>
      </c>
      <c r="V28">
        <v>223574.65338927999</v>
      </c>
      <c r="W28">
        <v>20788.6101527299</v>
      </c>
      <c r="X28">
        <v>1619.24525158252</v>
      </c>
      <c r="Y28">
        <v>34.623492033808297</v>
      </c>
      <c r="Z28">
        <v>0</v>
      </c>
      <c r="AA28">
        <v>14462.2011046589</v>
      </c>
      <c r="AB28">
        <v>296.62805229284999</v>
      </c>
      <c r="AC28">
        <v>0</v>
      </c>
      <c r="AD28">
        <v>368.01337781847599</v>
      </c>
      <c r="AE28">
        <v>5547</v>
      </c>
      <c r="AF28" s="2">
        <v>44978.230891203697</v>
      </c>
    </row>
    <row r="29" spans="1:32" x14ac:dyDescent="0.25">
      <c r="A29" t="s">
        <v>32</v>
      </c>
      <c r="B29">
        <v>1</v>
      </c>
      <c r="C29" t="s">
        <v>33</v>
      </c>
      <c r="D29">
        <v>1</v>
      </c>
      <c r="E29" t="s">
        <v>34</v>
      </c>
      <c r="F29" t="s">
        <v>35</v>
      </c>
      <c r="G29" t="s">
        <v>36</v>
      </c>
      <c r="H29" t="s">
        <v>37</v>
      </c>
      <c r="I29" t="s">
        <v>38</v>
      </c>
      <c r="J29" t="s">
        <v>33</v>
      </c>
      <c r="K29" s="1">
        <v>37621</v>
      </c>
      <c r="L29">
        <v>2002</v>
      </c>
      <c r="M29" t="s">
        <v>39</v>
      </c>
      <c r="N29">
        <v>1000</v>
      </c>
      <c r="O29">
        <v>92.723464300416197</v>
      </c>
      <c r="P29">
        <v>17.483754944763</v>
      </c>
      <c r="Q29">
        <v>64.397228762549105</v>
      </c>
      <c r="R29">
        <v>2.2040695891691799E-4</v>
      </c>
      <c r="S29">
        <v>141.900001633778</v>
      </c>
      <c r="T29">
        <v>282.58319360242899</v>
      </c>
      <c r="U29">
        <v>424.48341564314597</v>
      </c>
      <c r="V29">
        <v>223260.49132590901</v>
      </c>
      <c r="W29">
        <v>20789.279646841798</v>
      </c>
      <c r="X29">
        <v>1654.29348238187</v>
      </c>
      <c r="Y29">
        <v>33.448119756427403</v>
      </c>
      <c r="Z29">
        <v>0</v>
      </c>
      <c r="AA29">
        <v>14986.3623141395</v>
      </c>
      <c r="AB29">
        <v>296.15716859558802</v>
      </c>
      <c r="AC29">
        <v>0</v>
      </c>
      <c r="AD29">
        <v>369.06662111356201</v>
      </c>
      <c r="AE29">
        <v>5547</v>
      </c>
      <c r="AF29" s="2">
        <v>44978.2406134259</v>
      </c>
    </row>
    <row r="30" spans="1:32" x14ac:dyDescent="0.25">
      <c r="A30" t="s">
        <v>32</v>
      </c>
      <c r="B30">
        <v>1</v>
      </c>
      <c r="C30" t="s">
        <v>33</v>
      </c>
      <c r="D30">
        <v>1</v>
      </c>
      <c r="E30" t="s">
        <v>34</v>
      </c>
      <c r="F30" t="s">
        <v>35</v>
      </c>
      <c r="G30" t="s">
        <v>36</v>
      </c>
      <c r="H30" t="s">
        <v>37</v>
      </c>
      <c r="I30" t="s">
        <v>38</v>
      </c>
      <c r="J30" t="s">
        <v>33</v>
      </c>
      <c r="K30" s="1">
        <v>37986</v>
      </c>
      <c r="L30">
        <v>2003</v>
      </c>
      <c r="M30" t="s">
        <v>39</v>
      </c>
      <c r="N30">
        <v>1000</v>
      </c>
      <c r="O30">
        <v>122.82409996681299</v>
      </c>
      <c r="P30">
        <v>22.595786138447998</v>
      </c>
      <c r="Q30">
        <v>75.960605664228694</v>
      </c>
      <c r="R30">
        <v>1.3832819813528301E-4</v>
      </c>
      <c r="S30">
        <v>149.91604787658301</v>
      </c>
      <c r="T30">
        <v>266.47650962750902</v>
      </c>
      <c r="U30">
        <v>416.39269583229901</v>
      </c>
      <c r="V30">
        <v>222916.44121060299</v>
      </c>
      <c r="W30">
        <v>20751.5234619933</v>
      </c>
      <c r="X30">
        <v>1641.00335969142</v>
      </c>
      <c r="Y30">
        <v>33.703980943846901</v>
      </c>
      <c r="Z30">
        <v>0</v>
      </c>
      <c r="AA30">
        <v>15053.147067600399</v>
      </c>
      <c r="AB30">
        <v>300.65119883701999</v>
      </c>
      <c r="AC30">
        <v>0</v>
      </c>
      <c r="AD30">
        <v>368.410254996003</v>
      </c>
      <c r="AE30">
        <v>5547</v>
      </c>
      <c r="AF30" s="2">
        <v>44978.250335648103</v>
      </c>
    </row>
    <row r="31" spans="1:32" x14ac:dyDescent="0.25">
      <c r="A31" t="s">
        <v>32</v>
      </c>
      <c r="B31">
        <v>1</v>
      </c>
      <c r="C31" t="s">
        <v>33</v>
      </c>
      <c r="D31">
        <v>1</v>
      </c>
      <c r="E31" t="s">
        <v>34</v>
      </c>
      <c r="F31" t="s">
        <v>35</v>
      </c>
      <c r="G31" t="s">
        <v>36</v>
      </c>
      <c r="H31" t="s">
        <v>37</v>
      </c>
      <c r="I31" t="s">
        <v>38</v>
      </c>
      <c r="J31" t="s">
        <v>33</v>
      </c>
      <c r="K31" s="1">
        <v>38352</v>
      </c>
      <c r="L31">
        <v>2004</v>
      </c>
      <c r="M31" t="s">
        <v>39</v>
      </c>
      <c r="N31">
        <v>1000</v>
      </c>
      <c r="O31">
        <v>122.84297539919</v>
      </c>
      <c r="P31">
        <v>22.543630124602402</v>
      </c>
      <c r="Q31">
        <v>121.958178471639</v>
      </c>
      <c r="R31">
        <v>4.8353717495705301E-5</v>
      </c>
      <c r="S31">
        <v>153.34140234189101</v>
      </c>
      <c r="T31">
        <v>207.10253567658401</v>
      </c>
      <c r="U31">
        <v>360.44398637218802</v>
      </c>
      <c r="V31">
        <v>222704.83228670899</v>
      </c>
      <c r="W31">
        <v>20676.008150881</v>
      </c>
      <c r="X31">
        <v>1631.9070580651501</v>
      </c>
      <c r="Y31">
        <v>32.743139712705997</v>
      </c>
      <c r="Z31">
        <v>0</v>
      </c>
      <c r="AA31">
        <v>14832.7858633098</v>
      </c>
      <c r="AB31">
        <v>288.882383963216</v>
      </c>
      <c r="AC31">
        <v>0</v>
      </c>
      <c r="AD31">
        <v>355.10835722985598</v>
      </c>
      <c r="AE31">
        <v>5571</v>
      </c>
      <c r="AF31" s="2">
        <v>44978.260081018503</v>
      </c>
    </row>
    <row r="32" spans="1:32" x14ac:dyDescent="0.25">
      <c r="A32" t="s">
        <v>32</v>
      </c>
      <c r="B32">
        <v>1</v>
      </c>
      <c r="C32" t="s">
        <v>33</v>
      </c>
      <c r="D32">
        <v>1</v>
      </c>
      <c r="E32" t="s">
        <v>34</v>
      </c>
      <c r="F32" t="s">
        <v>35</v>
      </c>
      <c r="G32" t="s">
        <v>36</v>
      </c>
      <c r="H32" t="s">
        <v>37</v>
      </c>
      <c r="I32" t="s">
        <v>38</v>
      </c>
      <c r="J32" t="s">
        <v>33</v>
      </c>
      <c r="K32" s="1">
        <v>38717</v>
      </c>
      <c r="L32">
        <v>2005</v>
      </c>
      <c r="M32" t="s">
        <v>39</v>
      </c>
      <c r="N32">
        <v>1000</v>
      </c>
      <c r="O32">
        <v>112.366518610732</v>
      </c>
      <c r="P32">
        <v>20.884326419234899</v>
      </c>
      <c r="Q32">
        <v>116.87575782690701</v>
      </c>
      <c r="R32">
        <v>3.22253452907597E-4</v>
      </c>
      <c r="S32">
        <v>152.12564868972001</v>
      </c>
      <c r="T32">
        <v>192.877269271731</v>
      </c>
      <c r="U32">
        <v>345.00324021489899</v>
      </c>
      <c r="V32">
        <v>222180.002332326</v>
      </c>
      <c r="W32">
        <v>20614.910693080099</v>
      </c>
      <c r="X32">
        <v>1584.2724417730999</v>
      </c>
      <c r="Y32">
        <v>36.137687111749301</v>
      </c>
      <c r="Z32">
        <v>0</v>
      </c>
      <c r="AA32">
        <v>13600.8708409921</v>
      </c>
      <c r="AB32">
        <v>293.93075387025198</v>
      </c>
      <c r="AC32">
        <v>0</v>
      </c>
      <c r="AD32">
        <v>359.72010554335702</v>
      </c>
      <c r="AE32">
        <v>5547</v>
      </c>
      <c r="AF32" s="2">
        <v>44978.269791666702</v>
      </c>
    </row>
    <row r="33" spans="1:32" x14ac:dyDescent="0.25">
      <c r="A33" t="s">
        <v>32</v>
      </c>
      <c r="B33">
        <v>1</v>
      </c>
      <c r="C33" t="s">
        <v>33</v>
      </c>
      <c r="D33">
        <v>1</v>
      </c>
      <c r="E33" t="s">
        <v>34</v>
      </c>
      <c r="F33" t="s">
        <v>35</v>
      </c>
      <c r="G33" t="s">
        <v>36</v>
      </c>
      <c r="H33" t="s">
        <v>37</v>
      </c>
      <c r="I33" t="s">
        <v>38</v>
      </c>
      <c r="J33" t="s">
        <v>33</v>
      </c>
      <c r="K33" s="1">
        <v>39082</v>
      </c>
      <c r="L33">
        <v>2006</v>
      </c>
      <c r="M33" t="s">
        <v>39</v>
      </c>
      <c r="N33">
        <v>1000</v>
      </c>
      <c r="O33">
        <v>102.377231865505</v>
      </c>
      <c r="P33">
        <v>19.014640724736498</v>
      </c>
      <c r="Q33">
        <v>81.421139499112002</v>
      </c>
      <c r="R33">
        <v>1.50076422021145E-6</v>
      </c>
      <c r="S33">
        <v>161.58641494220899</v>
      </c>
      <c r="T33">
        <v>196.52057435429899</v>
      </c>
      <c r="U33">
        <v>358.10699079726601</v>
      </c>
      <c r="V33">
        <v>221902.50878255899</v>
      </c>
      <c r="W33">
        <v>20600.023595324001</v>
      </c>
      <c r="X33">
        <v>1616.2519642740499</v>
      </c>
      <c r="Y33">
        <v>34.067523110739103</v>
      </c>
      <c r="Z33">
        <v>0</v>
      </c>
      <c r="AA33">
        <v>14412.9821338972</v>
      </c>
      <c r="AB33">
        <v>289.80762489093098</v>
      </c>
      <c r="AC33">
        <v>0</v>
      </c>
      <c r="AD33">
        <v>353.99428630569201</v>
      </c>
      <c r="AE33">
        <v>5547</v>
      </c>
      <c r="AF33" s="2">
        <v>44978.279490740701</v>
      </c>
    </row>
    <row r="34" spans="1:32" x14ac:dyDescent="0.25">
      <c r="A34" t="s">
        <v>32</v>
      </c>
      <c r="B34">
        <v>1</v>
      </c>
      <c r="C34" t="s">
        <v>33</v>
      </c>
      <c r="D34">
        <v>1</v>
      </c>
      <c r="E34" t="s">
        <v>34</v>
      </c>
      <c r="F34" t="s">
        <v>35</v>
      </c>
      <c r="G34" t="s">
        <v>36</v>
      </c>
      <c r="H34" t="s">
        <v>37</v>
      </c>
      <c r="I34" t="s">
        <v>38</v>
      </c>
      <c r="J34" t="s">
        <v>33</v>
      </c>
      <c r="K34" s="1">
        <v>39447</v>
      </c>
      <c r="L34">
        <v>2007</v>
      </c>
      <c r="M34" t="s">
        <v>39</v>
      </c>
      <c r="N34">
        <v>1000</v>
      </c>
      <c r="O34">
        <v>81.359116819084704</v>
      </c>
      <c r="P34">
        <v>15.385888415075501</v>
      </c>
      <c r="Q34">
        <v>59.183939416484399</v>
      </c>
      <c r="R34">
        <v>4.8398929789049799E-8</v>
      </c>
      <c r="S34">
        <v>156.90413288213901</v>
      </c>
      <c r="T34">
        <v>258.90337049341701</v>
      </c>
      <c r="U34">
        <v>415.80750342395299</v>
      </c>
      <c r="V34">
        <v>221516.99367921101</v>
      </c>
      <c r="W34">
        <v>20624.210557749098</v>
      </c>
      <c r="X34">
        <v>1607.3336026352899</v>
      </c>
      <c r="Y34">
        <v>34.676275015549002</v>
      </c>
      <c r="Z34">
        <v>0</v>
      </c>
      <c r="AA34">
        <v>14375.182219275201</v>
      </c>
      <c r="AB34">
        <v>300.39273276266698</v>
      </c>
      <c r="AC34">
        <v>0</v>
      </c>
      <c r="AD34">
        <v>365.88641480863998</v>
      </c>
      <c r="AE34">
        <v>5547</v>
      </c>
      <c r="AF34" s="2">
        <v>44978.289178240702</v>
      </c>
    </row>
    <row r="35" spans="1:32" x14ac:dyDescent="0.25">
      <c r="A35" t="s">
        <v>32</v>
      </c>
      <c r="B35">
        <v>1</v>
      </c>
      <c r="C35" t="s">
        <v>33</v>
      </c>
      <c r="D35">
        <v>1</v>
      </c>
      <c r="E35" t="s">
        <v>34</v>
      </c>
      <c r="F35" t="s">
        <v>35</v>
      </c>
      <c r="G35" t="s">
        <v>36</v>
      </c>
      <c r="H35" t="s">
        <v>37</v>
      </c>
      <c r="I35" t="s">
        <v>38</v>
      </c>
      <c r="J35" t="s">
        <v>33</v>
      </c>
      <c r="K35" s="1">
        <v>39813</v>
      </c>
      <c r="L35">
        <v>2008</v>
      </c>
      <c r="M35" t="s">
        <v>39</v>
      </c>
      <c r="N35">
        <v>1000</v>
      </c>
      <c r="O35">
        <v>136.65029929031101</v>
      </c>
      <c r="P35">
        <v>25.182849450196201</v>
      </c>
      <c r="Q35">
        <v>211.08751100376301</v>
      </c>
      <c r="R35">
        <v>8.0733637117130298E-7</v>
      </c>
      <c r="S35">
        <v>193.94740365714401</v>
      </c>
      <c r="T35">
        <v>179.84304827583901</v>
      </c>
      <c r="U35">
        <v>373.790452740327</v>
      </c>
      <c r="V35">
        <v>220874.52853615</v>
      </c>
      <c r="W35">
        <v>20522.349219674299</v>
      </c>
      <c r="X35">
        <v>1395.00875793623</v>
      </c>
      <c r="Y35">
        <v>32.012546037114603</v>
      </c>
      <c r="Z35">
        <v>0</v>
      </c>
      <c r="AA35">
        <v>9378.1494895065298</v>
      </c>
      <c r="AB35">
        <v>206.15291615094401</v>
      </c>
      <c r="AC35">
        <v>0</v>
      </c>
      <c r="AD35">
        <v>275.62166648164202</v>
      </c>
      <c r="AE35">
        <v>5571</v>
      </c>
      <c r="AF35" s="2">
        <v>44978.298900463</v>
      </c>
    </row>
    <row r="36" spans="1:32" x14ac:dyDescent="0.25">
      <c r="A36" t="s">
        <v>32</v>
      </c>
      <c r="B36">
        <v>1</v>
      </c>
      <c r="C36" t="s">
        <v>33</v>
      </c>
      <c r="D36">
        <v>1</v>
      </c>
      <c r="E36" t="s">
        <v>34</v>
      </c>
      <c r="F36" t="s">
        <v>35</v>
      </c>
      <c r="G36" t="s">
        <v>36</v>
      </c>
      <c r="H36" t="s">
        <v>37</v>
      </c>
      <c r="I36" t="s">
        <v>38</v>
      </c>
      <c r="J36" t="s">
        <v>33</v>
      </c>
      <c r="K36" s="1">
        <v>40178</v>
      </c>
      <c r="L36">
        <v>2009</v>
      </c>
      <c r="M36" t="s">
        <v>39</v>
      </c>
      <c r="N36">
        <v>1000</v>
      </c>
      <c r="O36">
        <v>102.367787754345</v>
      </c>
      <c r="P36">
        <v>19.1661494652407</v>
      </c>
      <c r="Q36">
        <v>102.926927725854</v>
      </c>
      <c r="R36">
        <v>6.89984455229162E-5</v>
      </c>
      <c r="S36">
        <v>173.93586923684899</v>
      </c>
      <c r="T36">
        <v>195.30407523782199</v>
      </c>
      <c r="U36">
        <v>369.24001347311798</v>
      </c>
      <c r="V36">
        <v>220637.058597998</v>
      </c>
      <c r="W36">
        <v>20494.5543800749</v>
      </c>
      <c r="X36">
        <v>1575.2647993554799</v>
      </c>
      <c r="Y36">
        <v>34.767178388873504</v>
      </c>
      <c r="Z36">
        <v>0</v>
      </c>
      <c r="AA36">
        <v>13715.870798055201</v>
      </c>
      <c r="AB36">
        <v>284.43358656388398</v>
      </c>
      <c r="AC36">
        <v>0</v>
      </c>
      <c r="AD36">
        <v>344.09714355485602</v>
      </c>
      <c r="AE36">
        <v>5547</v>
      </c>
      <c r="AF36" s="2">
        <v>44978.308657407397</v>
      </c>
    </row>
    <row r="37" spans="1:32" x14ac:dyDescent="0.25">
      <c r="A37" t="s">
        <v>32</v>
      </c>
      <c r="B37">
        <v>1</v>
      </c>
      <c r="C37" t="s">
        <v>33</v>
      </c>
      <c r="D37">
        <v>1</v>
      </c>
      <c r="E37" t="s">
        <v>34</v>
      </c>
      <c r="F37" t="s">
        <v>35</v>
      </c>
      <c r="G37" t="s">
        <v>36</v>
      </c>
      <c r="H37" t="s">
        <v>37</v>
      </c>
      <c r="I37" t="s">
        <v>38</v>
      </c>
      <c r="J37" t="s">
        <v>33</v>
      </c>
      <c r="K37" s="1">
        <v>40543</v>
      </c>
      <c r="L37">
        <v>2010</v>
      </c>
      <c r="M37" t="s">
        <v>39</v>
      </c>
      <c r="N37">
        <v>1000</v>
      </c>
      <c r="O37">
        <v>111.098225084991</v>
      </c>
      <c r="P37">
        <v>20.5870975682435</v>
      </c>
      <c r="Q37">
        <v>133.36190045641001</v>
      </c>
      <c r="R37">
        <v>8.0914294541765198E-7</v>
      </c>
      <c r="S37">
        <v>197.04802943192999</v>
      </c>
      <c r="T37">
        <v>214.37187053157999</v>
      </c>
      <c r="U37">
        <v>411.41990077266399</v>
      </c>
      <c r="V37">
        <v>220127.158076019</v>
      </c>
      <c r="W37">
        <v>20496.0428089013</v>
      </c>
      <c r="X37">
        <v>1398.75441884825</v>
      </c>
      <c r="Y37">
        <v>33.179396642833296</v>
      </c>
      <c r="Z37">
        <v>0</v>
      </c>
      <c r="AA37">
        <v>10681.0844284992</v>
      </c>
      <c r="AB37">
        <v>234.351219963896</v>
      </c>
      <c r="AC37">
        <v>0</v>
      </c>
      <c r="AD37">
        <v>275.520836637488</v>
      </c>
      <c r="AE37">
        <v>5547</v>
      </c>
      <c r="AF37" s="2">
        <v>44978.318310185197</v>
      </c>
    </row>
    <row r="38" spans="1:32" x14ac:dyDescent="0.25">
      <c r="A38" t="s">
        <v>32</v>
      </c>
      <c r="B38">
        <v>1</v>
      </c>
      <c r="C38" t="s">
        <v>33</v>
      </c>
      <c r="D38">
        <v>1</v>
      </c>
      <c r="E38" t="s">
        <v>34</v>
      </c>
      <c r="F38" t="s">
        <v>35</v>
      </c>
      <c r="G38" t="s">
        <v>36</v>
      </c>
      <c r="H38" t="s">
        <v>37</v>
      </c>
      <c r="I38" t="s">
        <v>38</v>
      </c>
      <c r="J38" t="s">
        <v>33</v>
      </c>
      <c r="K38" s="1">
        <v>40908</v>
      </c>
      <c r="L38">
        <v>2011</v>
      </c>
      <c r="M38" t="s">
        <v>39</v>
      </c>
      <c r="N38">
        <v>1000</v>
      </c>
      <c r="O38">
        <v>130.55262061193599</v>
      </c>
      <c r="P38">
        <v>24.045760210990601</v>
      </c>
      <c r="Q38">
        <v>109.673200085028</v>
      </c>
      <c r="R38">
        <v>5.40456052557187E-3</v>
      </c>
      <c r="S38">
        <v>162.87670772488599</v>
      </c>
      <c r="T38">
        <v>185.183097370138</v>
      </c>
      <c r="U38">
        <v>348.06520965554802</v>
      </c>
      <c r="V38">
        <v>219955.17969355299</v>
      </c>
      <c r="W38">
        <v>20411.6135513966</v>
      </c>
      <c r="X38">
        <v>1635.1022515183899</v>
      </c>
      <c r="Y38">
        <v>35.542206351519702</v>
      </c>
      <c r="Z38">
        <v>0</v>
      </c>
      <c r="AA38">
        <v>13801.385276229101</v>
      </c>
      <c r="AB38">
        <v>286.94594617411298</v>
      </c>
      <c r="AC38">
        <v>0</v>
      </c>
      <c r="AD38">
        <v>378.89801509847001</v>
      </c>
      <c r="AE38">
        <v>5547</v>
      </c>
      <c r="AF38" s="2">
        <v>44978.328009259298</v>
      </c>
    </row>
    <row r="39" spans="1:32" x14ac:dyDescent="0.25">
      <c r="A39" t="s">
        <v>32</v>
      </c>
      <c r="B39">
        <v>1</v>
      </c>
      <c r="C39" t="s">
        <v>33</v>
      </c>
      <c r="D39">
        <v>1</v>
      </c>
      <c r="E39" t="s">
        <v>34</v>
      </c>
      <c r="F39" t="s">
        <v>35</v>
      </c>
      <c r="G39" t="s">
        <v>36</v>
      </c>
      <c r="H39" t="s">
        <v>37</v>
      </c>
      <c r="I39" t="s">
        <v>38</v>
      </c>
      <c r="J39" t="s">
        <v>33</v>
      </c>
      <c r="K39" s="1">
        <v>41274</v>
      </c>
      <c r="L39">
        <v>2012</v>
      </c>
      <c r="M39" t="s">
        <v>39</v>
      </c>
      <c r="N39">
        <v>1000</v>
      </c>
      <c r="O39">
        <v>92.394572199789096</v>
      </c>
      <c r="P39">
        <v>17.2679184158015</v>
      </c>
      <c r="Q39">
        <v>86.270850891399405</v>
      </c>
      <c r="R39">
        <v>9.3171023045112093E-9</v>
      </c>
      <c r="S39">
        <v>148.825050101865</v>
      </c>
      <c r="T39">
        <v>215.724359510217</v>
      </c>
      <c r="U39">
        <v>364.54940962140398</v>
      </c>
      <c r="V39">
        <v>219770.89802821001</v>
      </c>
      <c r="W39">
        <v>20415.023986367702</v>
      </c>
      <c r="X39">
        <v>1619.56212707804</v>
      </c>
      <c r="Y39">
        <v>31.421021799327502</v>
      </c>
      <c r="Z39">
        <v>0</v>
      </c>
      <c r="AA39">
        <v>14599.9258392293</v>
      </c>
      <c r="AB39">
        <v>276.33850559859599</v>
      </c>
      <c r="AC39">
        <v>0</v>
      </c>
      <c r="AD39">
        <v>344.63488148553398</v>
      </c>
      <c r="AE39">
        <v>5571</v>
      </c>
      <c r="AF39" s="2">
        <v>44978.337766203702</v>
      </c>
    </row>
    <row r="40" spans="1:32" x14ac:dyDescent="0.25">
      <c r="A40" t="s">
        <v>32</v>
      </c>
      <c r="B40">
        <v>1</v>
      </c>
      <c r="C40" t="s">
        <v>33</v>
      </c>
      <c r="D40">
        <v>1</v>
      </c>
      <c r="E40" t="s">
        <v>34</v>
      </c>
      <c r="F40" t="s">
        <v>35</v>
      </c>
      <c r="G40" t="s">
        <v>36</v>
      </c>
      <c r="H40" t="s">
        <v>37</v>
      </c>
      <c r="I40" t="s">
        <v>38</v>
      </c>
      <c r="J40" t="s">
        <v>33</v>
      </c>
      <c r="K40" s="1">
        <v>41639</v>
      </c>
      <c r="L40">
        <v>2013</v>
      </c>
      <c r="M40" t="s">
        <v>39</v>
      </c>
      <c r="N40">
        <v>1000</v>
      </c>
      <c r="O40">
        <v>137.182917899324</v>
      </c>
      <c r="P40">
        <v>25.4306934858242</v>
      </c>
      <c r="Q40">
        <v>117.79146300415201</v>
      </c>
      <c r="R40">
        <v>4.3188928415233298E-7</v>
      </c>
      <c r="S40">
        <v>176.298924352222</v>
      </c>
      <c r="T40">
        <v>217.19731565967399</v>
      </c>
      <c r="U40">
        <v>393.496240443766</v>
      </c>
      <c r="V40">
        <v>219133.58230928599</v>
      </c>
      <c r="W40">
        <v>20383.949681957602</v>
      </c>
      <c r="X40">
        <v>1455.0329024186899</v>
      </c>
      <c r="Y40">
        <v>33.030327217051898</v>
      </c>
      <c r="Z40">
        <v>0</v>
      </c>
      <c r="AA40">
        <v>10532.328857517899</v>
      </c>
      <c r="AB40">
        <v>231.35978389682299</v>
      </c>
      <c r="AC40">
        <v>0</v>
      </c>
      <c r="AD40">
        <v>298.83382028435102</v>
      </c>
      <c r="AE40">
        <v>5547</v>
      </c>
      <c r="AF40" s="2">
        <v>44978.347534722197</v>
      </c>
    </row>
    <row r="41" spans="1:32" x14ac:dyDescent="0.25">
      <c r="A41" t="s">
        <v>32</v>
      </c>
      <c r="B41">
        <v>1</v>
      </c>
      <c r="C41" t="s">
        <v>33</v>
      </c>
      <c r="D41">
        <v>1</v>
      </c>
      <c r="E41" t="s">
        <v>34</v>
      </c>
      <c r="F41" t="s">
        <v>35</v>
      </c>
      <c r="G41" t="s">
        <v>36</v>
      </c>
      <c r="H41" t="s">
        <v>37</v>
      </c>
      <c r="I41" t="s">
        <v>38</v>
      </c>
      <c r="J41" t="s">
        <v>33</v>
      </c>
      <c r="K41" s="1">
        <v>42004</v>
      </c>
      <c r="L41">
        <v>2014</v>
      </c>
      <c r="M41" t="s">
        <v>39</v>
      </c>
      <c r="N41">
        <v>1000</v>
      </c>
      <c r="O41">
        <v>112.451882234048</v>
      </c>
      <c r="P41">
        <v>21.2678740418127</v>
      </c>
      <c r="Q41">
        <v>90.123051499284799</v>
      </c>
      <c r="R41">
        <v>3.0829509913091402E-4</v>
      </c>
      <c r="S41">
        <v>198.66136640883801</v>
      </c>
      <c r="T41">
        <v>244.72928991186799</v>
      </c>
      <c r="U41">
        <v>443.39096461579697</v>
      </c>
      <c r="V41">
        <v>218732.474561871</v>
      </c>
      <c r="W41">
        <v>20393.929092285402</v>
      </c>
      <c r="X41">
        <v>1470.2646131096101</v>
      </c>
      <c r="Y41">
        <v>33.554407081251703</v>
      </c>
      <c r="Z41">
        <v>0</v>
      </c>
      <c r="AA41">
        <v>11181.567264323199</v>
      </c>
      <c r="AB41">
        <v>250.40849610647501</v>
      </c>
      <c r="AC41">
        <v>0</v>
      </c>
      <c r="AD41">
        <v>308.092722774268</v>
      </c>
      <c r="AE41">
        <v>5547</v>
      </c>
      <c r="AF41" s="2">
        <v>44978.357222222199</v>
      </c>
    </row>
    <row r="42" spans="1:32" x14ac:dyDescent="0.25">
      <c r="A42" t="s">
        <v>32</v>
      </c>
      <c r="B42">
        <v>1</v>
      </c>
      <c r="C42" t="s">
        <v>33</v>
      </c>
      <c r="D42">
        <v>1</v>
      </c>
      <c r="E42" t="s">
        <v>34</v>
      </c>
      <c r="F42" t="s">
        <v>35</v>
      </c>
      <c r="G42" t="s">
        <v>36</v>
      </c>
      <c r="H42" t="s">
        <v>37</v>
      </c>
      <c r="I42" t="s">
        <v>38</v>
      </c>
      <c r="J42" t="s">
        <v>33</v>
      </c>
      <c r="K42" s="1">
        <v>42369</v>
      </c>
      <c r="L42">
        <v>2015</v>
      </c>
      <c r="M42" t="s">
        <v>39</v>
      </c>
      <c r="N42">
        <v>1000</v>
      </c>
      <c r="O42">
        <v>135.01100708441601</v>
      </c>
      <c r="P42">
        <v>25.0050568738157</v>
      </c>
      <c r="Q42">
        <v>124.310009416376</v>
      </c>
      <c r="R42">
        <v>1.14278628404364E-7</v>
      </c>
      <c r="S42">
        <v>183.47579358521301</v>
      </c>
      <c r="T42">
        <v>229.41558274172399</v>
      </c>
      <c r="U42">
        <v>412.89137644120598</v>
      </c>
      <c r="V42">
        <v>218407.422025757</v>
      </c>
      <c r="W42">
        <v>20331.909081203099</v>
      </c>
      <c r="X42">
        <v>1544.0676296311401</v>
      </c>
      <c r="Y42">
        <v>34.809434528862901</v>
      </c>
      <c r="Z42">
        <v>0</v>
      </c>
      <c r="AA42">
        <v>12643.4397844914</v>
      </c>
      <c r="AB42">
        <v>269.59311755255601</v>
      </c>
      <c r="AC42">
        <v>0</v>
      </c>
      <c r="AD42">
        <v>327.00161609506102</v>
      </c>
      <c r="AE42">
        <v>5547</v>
      </c>
      <c r="AF42" s="2">
        <v>44978.3669212963</v>
      </c>
    </row>
    <row r="43" spans="1:32" x14ac:dyDescent="0.25">
      <c r="A43" t="s">
        <v>32</v>
      </c>
      <c r="B43">
        <v>1</v>
      </c>
      <c r="C43" t="s">
        <v>33</v>
      </c>
      <c r="D43">
        <v>1</v>
      </c>
      <c r="E43" t="s">
        <v>34</v>
      </c>
      <c r="F43" t="s">
        <v>35</v>
      </c>
      <c r="G43" t="s">
        <v>36</v>
      </c>
      <c r="H43" t="s">
        <v>37</v>
      </c>
      <c r="I43" t="s">
        <v>38</v>
      </c>
      <c r="J43" t="s">
        <v>33</v>
      </c>
      <c r="K43" s="1">
        <v>42735</v>
      </c>
      <c r="L43">
        <v>2016</v>
      </c>
      <c r="M43" t="s">
        <v>39</v>
      </c>
      <c r="N43">
        <v>1000</v>
      </c>
      <c r="O43">
        <v>133.19203339986501</v>
      </c>
      <c r="P43">
        <v>24.6122708606771</v>
      </c>
      <c r="Q43">
        <v>144.20830395604801</v>
      </c>
      <c r="R43">
        <v>6.9147381216343503E-6</v>
      </c>
      <c r="S43">
        <v>163.05788745790201</v>
      </c>
      <c r="T43">
        <v>215.04546565390601</v>
      </c>
      <c r="U43">
        <v>378.10336002656697</v>
      </c>
      <c r="V43">
        <v>217970.27195057299</v>
      </c>
      <c r="W43">
        <v>20259.037127247699</v>
      </c>
      <c r="X43">
        <v>1468.7439808752199</v>
      </c>
      <c r="Y43">
        <v>36.387636483827698</v>
      </c>
      <c r="Z43">
        <v>0</v>
      </c>
      <c r="AA43">
        <v>10870.807940210099</v>
      </c>
      <c r="AB43">
        <v>248.952612478883</v>
      </c>
      <c r="AC43">
        <v>0</v>
      </c>
      <c r="AD43">
        <v>325.24083352164001</v>
      </c>
      <c r="AE43">
        <v>5571</v>
      </c>
      <c r="AF43" s="2">
        <v>44978.376631944397</v>
      </c>
    </row>
    <row r="44" spans="1:32" x14ac:dyDescent="0.25">
      <c r="A44" t="s">
        <v>32</v>
      </c>
      <c r="B44">
        <v>1</v>
      </c>
      <c r="C44" t="s">
        <v>33</v>
      </c>
      <c r="D44">
        <v>1</v>
      </c>
      <c r="E44" t="s">
        <v>34</v>
      </c>
      <c r="F44" t="s">
        <v>35</v>
      </c>
      <c r="G44" t="s">
        <v>36</v>
      </c>
      <c r="H44" t="s">
        <v>37</v>
      </c>
      <c r="I44" t="s">
        <v>38</v>
      </c>
      <c r="J44" t="s">
        <v>33</v>
      </c>
      <c r="K44" s="1">
        <v>43100</v>
      </c>
      <c r="L44">
        <v>2017</v>
      </c>
      <c r="M44" t="s">
        <v>39</v>
      </c>
      <c r="N44">
        <v>1000</v>
      </c>
      <c r="O44">
        <v>139.776161025747</v>
      </c>
      <c r="P44">
        <v>25.173448174178599</v>
      </c>
      <c r="Q44">
        <v>166.473052001204</v>
      </c>
      <c r="R44">
        <v>8.6576646826583598E-9</v>
      </c>
      <c r="S44">
        <v>187.498463857102</v>
      </c>
      <c r="T44">
        <v>141.62357549812799</v>
      </c>
      <c r="U44">
        <v>329.1220393639</v>
      </c>
      <c r="V44">
        <v>217723.89836075099</v>
      </c>
      <c r="W44">
        <v>20190.769123302802</v>
      </c>
      <c r="X44">
        <v>1487.27775921645</v>
      </c>
      <c r="Y44">
        <v>31.149423756414301</v>
      </c>
      <c r="Z44">
        <v>0</v>
      </c>
      <c r="AA44">
        <v>12079.163148420799</v>
      </c>
      <c r="AB44">
        <v>245.69866213887499</v>
      </c>
      <c r="AC44">
        <v>0</v>
      </c>
      <c r="AD44">
        <v>289.99646768952999</v>
      </c>
      <c r="AE44">
        <v>5547</v>
      </c>
      <c r="AF44" s="2">
        <v>44978.386365740698</v>
      </c>
    </row>
    <row r="45" spans="1:32" x14ac:dyDescent="0.25">
      <c r="A45" t="s">
        <v>32</v>
      </c>
      <c r="B45">
        <v>1</v>
      </c>
      <c r="C45" t="s">
        <v>33</v>
      </c>
      <c r="D45">
        <v>1</v>
      </c>
      <c r="E45" t="s">
        <v>34</v>
      </c>
      <c r="F45" t="s">
        <v>35</v>
      </c>
      <c r="G45" t="s">
        <v>36</v>
      </c>
      <c r="H45" t="s">
        <v>37</v>
      </c>
      <c r="I45" t="s">
        <v>38</v>
      </c>
      <c r="J45" t="s">
        <v>33</v>
      </c>
      <c r="K45" s="1">
        <v>43465</v>
      </c>
      <c r="L45">
        <v>2018</v>
      </c>
      <c r="M45" t="s">
        <v>39</v>
      </c>
      <c r="N45">
        <v>1000</v>
      </c>
      <c r="O45">
        <v>117.573588402564</v>
      </c>
      <c r="P45">
        <v>21.708758713768201</v>
      </c>
      <c r="Q45">
        <v>83.674852288314597</v>
      </c>
      <c r="R45">
        <v>4.0411088762171104E-6</v>
      </c>
      <c r="S45">
        <v>137.35255557548899</v>
      </c>
      <c r="T45">
        <v>180.21649160553801</v>
      </c>
      <c r="U45">
        <v>317.56905122212601</v>
      </c>
      <c r="V45">
        <v>217401.004717681</v>
      </c>
      <c r="W45">
        <v>20151.2472648111</v>
      </c>
      <c r="X45">
        <v>1592.19290398665</v>
      </c>
      <c r="Y45">
        <v>34.790108810009301</v>
      </c>
      <c r="Z45">
        <v>0</v>
      </c>
      <c r="AA45">
        <v>13203.096447394601</v>
      </c>
      <c r="AB45">
        <v>277.803009165025</v>
      </c>
      <c r="AC45">
        <v>0</v>
      </c>
      <c r="AD45">
        <v>367.33370652629901</v>
      </c>
      <c r="AE45">
        <v>5547</v>
      </c>
      <c r="AF45" s="2">
        <v>44978.396111111098</v>
      </c>
    </row>
    <row r="46" spans="1:32" x14ac:dyDescent="0.25">
      <c r="A46" t="s">
        <v>32</v>
      </c>
      <c r="B46">
        <v>1</v>
      </c>
      <c r="C46" t="s">
        <v>33</v>
      </c>
      <c r="D46">
        <v>1</v>
      </c>
      <c r="E46" t="s">
        <v>34</v>
      </c>
      <c r="F46" t="s">
        <v>35</v>
      </c>
      <c r="G46" t="s">
        <v>36</v>
      </c>
      <c r="H46" t="s">
        <v>37</v>
      </c>
      <c r="I46" t="s">
        <v>38</v>
      </c>
      <c r="J46" t="s">
        <v>33</v>
      </c>
      <c r="K46" s="1">
        <v>43830</v>
      </c>
      <c r="L46">
        <v>2019</v>
      </c>
      <c r="M46" t="s">
        <v>39</v>
      </c>
      <c r="N46">
        <v>1000</v>
      </c>
      <c r="O46">
        <v>94.015809243514695</v>
      </c>
      <c r="P46">
        <v>17.504979757470199</v>
      </c>
      <c r="Q46">
        <v>63.273064238813703</v>
      </c>
      <c r="R46">
        <v>2.7437379364435902E-7</v>
      </c>
      <c r="S46">
        <v>131.51897489768399</v>
      </c>
      <c r="T46">
        <v>219.84568025892699</v>
      </c>
      <c r="U46">
        <v>351.36465543098802</v>
      </c>
      <c r="V46">
        <v>217170.05418185299</v>
      </c>
      <c r="W46">
        <v>20161.726746128501</v>
      </c>
      <c r="X46">
        <v>1643.6087337516201</v>
      </c>
      <c r="Y46">
        <v>33.504890375548598</v>
      </c>
      <c r="Z46">
        <v>0</v>
      </c>
      <c r="AA46">
        <v>14517.008303136799</v>
      </c>
      <c r="AB46">
        <v>291.66147338432103</v>
      </c>
      <c r="AC46">
        <v>0</v>
      </c>
      <c r="AD46">
        <v>361.28961884038</v>
      </c>
      <c r="AE46">
        <v>5547</v>
      </c>
      <c r="AF46" s="2">
        <v>44978.405868055597</v>
      </c>
    </row>
    <row r="47" spans="1:32" x14ac:dyDescent="0.25">
      <c r="A47" t="s">
        <v>32</v>
      </c>
      <c r="B47">
        <v>1</v>
      </c>
      <c r="C47" t="s">
        <v>33</v>
      </c>
      <c r="D47">
        <v>1</v>
      </c>
      <c r="E47" t="s">
        <v>34</v>
      </c>
      <c r="F47" t="s">
        <v>35</v>
      </c>
      <c r="G47" t="s">
        <v>36</v>
      </c>
      <c r="H47" t="s">
        <v>37</v>
      </c>
      <c r="I47" t="s">
        <v>38</v>
      </c>
      <c r="J47" t="s">
        <v>33</v>
      </c>
      <c r="K47" s="1">
        <v>44196</v>
      </c>
      <c r="L47">
        <v>2020</v>
      </c>
      <c r="M47" t="s">
        <v>39</v>
      </c>
      <c r="N47">
        <v>1000</v>
      </c>
      <c r="O47">
        <v>87.094288109210595</v>
      </c>
      <c r="P47">
        <v>16.6255637056532</v>
      </c>
      <c r="Q47">
        <v>38.110694974714598</v>
      </c>
      <c r="R47">
        <v>1.99418956418921E-5</v>
      </c>
      <c r="S47">
        <v>168.49810125510601</v>
      </c>
      <c r="T47">
        <v>277.18142930626198</v>
      </c>
      <c r="U47">
        <v>445.67955050327203</v>
      </c>
      <c r="V47">
        <v>216703.36277965401</v>
      </c>
      <c r="W47">
        <v>20211.223648842399</v>
      </c>
      <c r="X47">
        <v>1507.85025979701</v>
      </c>
      <c r="Y47">
        <v>34.707098574672699</v>
      </c>
      <c r="Z47">
        <v>0</v>
      </c>
      <c r="AA47">
        <v>12314.269912752499</v>
      </c>
      <c r="AB47">
        <v>282.354596431007</v>
      </c>
      <c r="AC47">
        <v>0</v>
      </c>
      <c r="AD47">
        <v>345.364752262156</v>
      </c>
      <c r="AE47">
        <v>5571</v>
      </c>
      <c r="AF47" s="2">
        <v>44978.415613425903</v>
      </c>
    </row>
    <row r="48" spans="1:32" x14ac:dyDescent="0.25">
      <c r="A48" t="s">
        <v>32</v>
      </c>
      <c r="B48">
        <v>1</v>
      </c>
      <c r="C48" t="s">
        <v>33</v>
      </c>
      <c r="D48">
        <v>1</v>
      </c>
      <c r="E48" t="s">
        <v>34</v>
      </c>
      <c r="F48" t="s">
        <v>35</v>
      </c>
      <c r="G48" t="s">
        <v>36</v>
      </c>
      <c r="H48" t="s">
        <v>37</v>
      </c>
      <c r="I48" t="s">
        <v>38</v>
      </c>
      <c r="J48" t="s">
        <v>33</v>
      </c>
      <c r="K48" s="1">
        <v>44561</v>
      </c>
      <c r="L48">
        <v>2021</v>
      </c>
      <c r="M48" t="s">
        <v>39</v>
      </c>
      <c r="N48">
        <v>1000</v>
      </c>
      <c r="O48">
        <v>143.169260412044</v>
      </c>
      <c r="P48">
        <v>26.5189092077201</v>
      </c>
      <c r="Q48">
        <v>114.779577133979</v>
      </c>
      <c r="R48">
        <v>8.3128739598166304E-4</v>
      </c>
      <c r="S48">
        <v>150.60436081049099</v>
      </c>
      <c r="T48">
        <v>236.620123399508</v>
      </c>
      <c r="U48">
        <v>387.22531549740398</v>
      </c>
      <c r="V48">
        <v>216385.62382676301</v>
      </c>
      <c r="W48">
        <v>20127.973816119698</v>
      </c>
      <c r="X48">
        <v>1570.25753460737</v>
      </c>
      <c r="Y48">
        <v>35.659776047936703</v>
      </c>
      <c r="Z48">
        <v>0</v>
      </c>
      <c r="AA48">
        <v>13029.575601022399</v>
      </c>
      <c r="AB48">
        <v>282.27911850403802</v>
      </c>
      <c r="AC48">
        <v>0</v>
      </c>
      <c r="AD48">
        <v>355.92835193500503</v>
      </c>
      <c r="AE48">
        <v>5547</v>
      </c>
      <c r="AF48" s="2">
        <v>44978.425324074102</v>
      </c>
    </row>
    <row r="49" spans="1:32" x14ac:dyDescent="0.25">
      <c r="A49" t="s">
        <v>32</v>
      </c>
      <c r="B49">
        <v>1</v>
      </c>
      <c r="C49" t="s">
        <v>40</v>
      </c>
      <c r="D49">
        <v>2</v>
      </c>
      <c r="E49" t="s">
        <v>34</v>
      </c>
      <c r="F49" t="s">
        <v>35</v>
      </c>
      <c r="G49" t="s">
        <v>41</v>
      </c>
      <c r="H49" t="s">
        <v>37</v>
      </c>
      <c r="I49" t="s">
        <v>38</v>
      </c>
      <c r="J49" t="s">
        <v>40</v>
      </c>
      <c r="K49" s="1">
        <v>27759</v>
      </c>
      <c r="L49">
        <v>1975</v>
      </c>
      <c r="M49" t="s">
        <v>39</v>
      </c>
      <c r="N49">
        <v>1000</v>
      </c>
      <c r="O49">
        <v>281.92411304720298</v>
      </c>
      <c r="P49">
        <v>52.121246964570602</v>
      </c>
      <c r="Q49">
        <v>235.02576858652799</v>
      </c>
      <c r="R49">
        <v>3.6791068057366501E-9</v>
      </c>
      <c r="S49">
        <v>146.47549833021799</v>
      </c>
      <c r="T49">
        <v>161.98211975625901</v>
      </c>
      <c r="U49">
        <v>308.45761809012799</v>
      </c>
      <c r="V49">
        <v>238186.98814966399</v>
      </c>
      <c r="W49">
        <v>22028.548956013201</v>
      </c>
      <c r="X49">
        <v>1504.5978595643801</v>
      </c>
      <c r="Y49">
        <v>31.7819596288257</v>
      </c>
      <c r="Z49">
        <v>0</v>
      </c>
      <c r="AA49">
        <v>44658.827348913102</v>
      </c>
      <c r="AB49">
        <v>900.70554488351195</v>
      </c>
      <c r="AC49">
        <v>0</v>
      </c>
      <c r="AD49">
        <v>1146.3880428349801</v>
      </c>
      <c r="AE49">
        <v>21462</v>
      </c>
      <c r="AF49" s="2">
        <v>44978.477847222202</v>
      </c>
    </row>
    <row r="50" spans="1:32" x14ac:dyDescent="0.25">
      <c r="A50" t="s">
        <v>32</v>
      </c>
      <c r="B50">
        <v>1</v>
      </c>
      <c r="C50" t="s">
        <v>40</v>
      </c>
      <c r="D50">
        <v>2</v>
      </c>
      <c r="E50" t="s">
        <v>34</v>
      </c>
      <c r="F50" t="s">
        <v>35</v>
      </c>
      <c r="G50" t="s">
        <v>41</v>
      </c>
      <c r="H50" t="s">
        <v>37</v>
      </c>
      <c r="I50" t="s">
        <v>38</v>
      </c>
      <c r="J50" t="s">
        <v>40</v>
      </c>
      <c r="K50" s="1">
        <v>28125</v>
      </c>
      <c r="L50">
        <v>1976</v>
      </c>
      <c r="M50" t="s">
        <v>39</v>
      </c>
      <c r="N50">
        <v>1000</v>
      </c>
      <c r="O50">
        <v>93.769922014716698</v>
      </c>
      <c r="P50">
        <v>16.992823949424899</v>
      </c>
      <c r="Q50">
        <v>119.003927089412</v>
      </c>
      <c r="R50">
        <v>2.3772653228533401E-5</v>
      </c>
      <c r="S50">
        <v>159.72925054524001</v>
      </c>
      <c r="T50">
        <v>125.612396764167</v>
      </c>
      <c r="U50">
        <v>285.34167108205997</v>
      </c>
      <c r="V50">
        <v>237415.67981358201</v>
      </c>
      <c r="W50">
        <v>21936.085795908399</v>
      </c>
      <c r="X50">
        <v>1473.1536391718801</v>
      </c>
      <c r="Y50">
        <v>27.511028364656699</v>
      </c>
      <c r="Z50">
        <v>0</v>
      </c>
      <c r="AA50">
        <v>10231.110482034601</v>
      </c>
      <c r="AB50">
        <v>184.40288703002801</v>
      </c>
      <c r="AC50">
        <v>0</v>
      </c>
      <c r="AD50">
        <v>251.955891265849</v>
      </c>
      <c r="AE50">
        <v>5571</v>
      </c>
      <c r="AF50" s="2">
        <v>44978.487685185202</v>
      </c>
    </row>
    <row r="51" spans="1:32" x14ac:dyDescent="0.25">
      <c r="A51" t="s">
        <v>32</v>
      </c>
      <c r="B51">
        <v>1</v>
      </c>
      <c r="C51" t="s">
        <v>40</v>
      </c>
      <c r="D51">
        <v>2</v>
      </c>
      <c r="E51" t="s">
        <v>34</v>
      </c>
      <c r="F51" t="s">
        <v>35</v>
      </c>
      <c r="G51" t="s">
        <v>41</v>
      </c>
      <c r="H51" t="s">
        <v>37</v>
      </c>
      <c r="I51" t="s">
        <v>38</v>
      </c>
      <c r="J51" t="s">
        <v>40</v>
      </c>
      <c r="K51" s="1">
        <v>28490</v>
      </c>
      <c r="L51">
        <v>1977</v>
      </c>
      <c r="M51" t="s">
        <v>39</v>
      </c>
      <c r="N51">
        <v>1000</v>
      </c>
      <c r="O51">
        <v>83.591336239682803</v>
      </c>
      <c r="P51">
        <v>15.303200289045</v>
      </c>
      <c r="Q51">
        <v>90.858412250196807</v>
      </c>
      <c r="R51">
        <v>2.8113024174422099E-8</v>
      </c>
      <c r="S51">
        <v>177.021877305635</v>
      </c>
      <c r="T51">
        <v>137.415321698111</v>
      </c>
      <c r="U51">
        <v>314.43719903185001</v>
      </c>
      <c r="V51">
        <v>236549.22769638599</v>
      </c>
      <c r="W51">
        <v>21884.826899916901</v>
      </c>
      <c r="X51">
        <v>1405.1843324168799</v>
      </c>
      <c r="Y51">
        <v>29.127770179987898</v>
      </c>
      <c r="Z51">
        <v>0</v>
      </c>
      <c r="AA51">
        <v>9720.1873311744494</v>
      </c>
      <c r="AB51">
        <v>187.83473111804099</v>
      </c>
      <c r="AC51">
        <v>0</v>
      </c>
      <c r="AD51">
        <v>241.34876872883601</v>
      </c>
      <c r="AE51">
        <v>5547</v>
      </c>
      <c r="AF51" s="2">
        <v>44978.497499999998</v>
      </c>
    </row>
    <row r="52" spans="1:32" x14ac:dyDescent="0.25">
      <c r="A52" t="s">
        <v>32</v>
      </c>
      <c r="B52">
        <v>1</v>
      </c>
      <c r="C52" t="s">
        <v>40</v>
      </c>
      <c r="D52">
        <v>2</v>
      </c>
      <c r="E52" t="s">
        <v>34</v>
      </c>
      <c r="F52" t="s">
        <v>35</v>
      </c>
      <c r="G52" t="s">
        <v>41</v>
      </c>
      <c r="H52" t="s">
        <v>37</v>
      </c>
      <c r="I52" t="s">
        <v>38</v>
      </c>
      <c r="J52" t="s">
        <v>40</v>
      </c>
      <c r="K52" s="1">
        <v>28855</v>
      </c>
      <c r="L52">
        <v>1978</v>
      </c>
      <c r="M52" t="s">
        <v>39</v>
      </c>
      <c r="N52">
        <v>1000</v>
      </c>
      <c r="O52">
        <v>90.2503791635813</v>
      </c>
      <c r="P52">
        <v>16.833772662675599</v>
      </c>
      <c r="Q52">
        <v>79.209630289327393</v>
      </c>
      <c r="R52">
        <v>1.58461102063946E-9</v>
      </c>
      <c r="S52">
        <v>183.61636594270001</v>
      </c>
      <c r="T52">
        <v>180.81033556966599</v>
      </c>
      <c r="U52">
        <v>364.426701513951</v>
      </c>
      <c r="V52">
        <v>235511.382677983</v>
      </c>
      <c r="W52">
        <v>21838.3474885289</v>
      </c>
      <c r="X52">
        <v>1411.4817275273799</v>
      </c>
      <c r="Y52">
        <v>31.105551995528302</v>
      </c>
      <c r="Z52">
        <v>0</v>
      </c>
      <c r="AA52">
        <v>9031.8448688549706</v>
      </c>
      <c r="AB52">
        <v>183.712884887201</v>
      </c>
      <c r="AC52">
        <v>0</v>
      </c>
      <c r="AD52">
        <v>248.766724983719</v>
      </c>
      <c r="AE52">
        <v>5547</v>
      </c>
      <c r="AF52" s="2">
        <v>44978.007349537002</v>
      </c>
    </row>
    <row r="53" spans="1:32" x14ac:dyDescent="0.25">
      <c r="A53" t="s">
        <v>32</v>
      </c>
      <c r="B53">
        <v>1</v>
      </c>
      <c r="C53" t="s">
        <v>40</v>
      </c>
      <c r="D53">
        <v>2</v>
      </c>
      <c r="E53" t="s">
        <v>34</v>
      </c>
      <c r="F53" t="s">
        <v>35</v>
      </c>
      <c r="G53" t="s">
        <v>41</v>
      </c>
      <c r="H53" t="s">
        <v>37</v>
      </c>
      <c r="I53" t="s">
        <v>38</v>
      </c>
      <c r="J53" t="s">
        <v>40</v>
      </c>
      <c r="K53" s="1">
        <v>29220</v>
      </c>
      <c r="L53">
        <v>1979</v>
      </c>
      <c r="M53" t="s">
        <v>39</v>
      </c>
      <c r="N53">
        <v>1000</v>
      </c>
      <c r="O53">
        <v>135.84112993668299</v>
      </c>
      <c r="P53">
        <v>24.330612086976998</v>
      </c>
      <c r="Q53">
        <v>120.803273065265</v>
      </c>
      <c r="R53">
        <v>7.0583202541114302E-8</v>
      </c>
      <c r="S53">
        <v>165.21176512122801</v>
      </c>
      <c r="T53">
        <v>142.65930621926699</v>
      </c>
      <c r="U53">
        <v>307.87107141108299</v>
      </c>
      <c r="V53">
        <v>234730.29727851201</v>
      </c>
      <c r="W53">
        <v>21712.715062023501</v>
      </c>
      <c r="X53">
        <v>1435.82745646426</v>
      </c>
      <c r="Y53">
        <v>26.7218567295211</v>
      </c>
      <c r="Z53">
        <v>0</v>
      </c>
      <c r="AA53">
        <v>9959.0239923231402</v>
      </c>
      <c r="AB53">
        <v>183.08001315176401</v>
      </c>
      <c r="AC53">
        <v>0</v>
      </c>
      <c r="AD53">
        <v>242.3808427841</v>
      </c>
      <c r="AE53">
        <v>5547</v>
      </c>
      <c r="AF53" s="2">
        <v>44978.0171990741</v>
      </c>
    </row>
    <row r="54" spans="1:32" x14ac:dyDescent="0.25">
      <c r="A54" t="s">
        <v>32</v>
      </c>
      <c r="B54">
        <v>1</v>
      </c>
      <c r="C54" t="s">
        <v>40</v>
      </c>
      <c r="D54">
        <v>2</v>
      </c>
      <c r="E54" t="s">
        <v>34</v>
      </c>
      <c r="F54" t="s">
        <v>35</v>
      </c>
      <c r="G54" t="s">
        <v>41</v>
      </c>
      <c r="H54" t="s">
        <v>37</v>
      </c>
      <c r="I54" t="s">
        <v>38</v>
      </c>
      <c r="J54" t="s">
        <v>40</v>
      </c>
      <c r="K54" s="1">
        <v>29586</v>
      </c>
      <c r="L54">
        <v>1980</v>
      </c>
      <c r="M54" t="s">
        <v>39</v>
      </c>
      <c r="N54">
        <v>1000</v>
      </c>
      <c r="O54">
        <v>106.33658226636901</v>
      </c>
      <c r="P54">
        <v>19.425645609132101</v>
      </c>
      <c r="Q54">
        <v>74.852432961212401</v>
      </c>
      <c r="R54">
        <v>2.3287023531753999E-4</v>
      </c>
      <c r="S54">
        <v>148.91609610867999</v>
      </c>
      <c r="T54">
        <v>167.30903200706501</v>
      </c>
      <c r="U54">
        <v>316.22536098600699</v>
      </c>
      <c r="V54">
        <v>234128.69356740799</v>
      </c>
      <c r="W54">
        <v>21666.863189944699</v>
      </c>
      <c r="X54">
        <v>1446.03491876771</v>
      </c>
      <c r="Y54">
        <v>25.585754100630002</v>
      </c>
      <c r="Z54">
        <v>0</v>
      </c>
      <c r="AA54">
        <v>10358.1761877966</v>
      </c>
      <c r="AB54">
        <v>177.58792250075399</v>
      </c>
      <c r="AC54">
        <v>0</v>
      </c>
      <c r="AD54">
        <v>234.363836192316</v>
      </c>
      <c r="AE54">
        <v>5571</v>
      </c>
      <c r="AF54" s="2">
        <v>44978.027013888903</v>
      </c>
    </row>
    <row r="55" spans="1:32" x14ac:dyDescent="0.25">
      <c r="A55" t="s">
        <v>32</v>
      </c>
      <c r="B55">
        <v>1</v>
      </c>
      <c r="C55" t="s">
        <v>40</v>
      </c>
      <c r="D55">
        <v>2</v>
      </c>
      <c r="E55" t="s">
        <v>34</v>
      </c>
      <c r="F55" t="s">
        <v>35</v>
      </c>
      <c r="G55" t="s">
        <v>41</v>
      </c>
      <c r="H55" t="s">
        <v>37</v>
      </c>
      <c r="I55" t="s">
        <v>38</v>
      </c>
      <c r="J55" t="s">
        <v>40</v>
      </c>
      <c r="K55" s="1">
        <v>29951</v>
      </c>
      <c r="L55">
        <v>1981</v>
      </c>
      <c r="M55" t="s">
        <v>39</v>
      </c>
      <c r="N55">
        <v>1000</v>
      </c>
      <c r="O55">
        <v>93.451718992448804</v>
      </c>
      <c r="P55">
        <v>17.136194590062502</v>
      </c>
      <c r="Q55">
        <v>102.979620523856</v>
      </c>
      <c r="R55">
        <v>4.3252211306457797E-5</v>
      </c>
      <c r="S55">
        <v>147.008953238906</v>
      </c>
      <c r="T55">
        <v>165.67640176945301</v>
      </c>
      <c r="U55">
        <v>312.68539826057003</v>
      </c>
      <c r="V55">
        <v>233302.89390417299</v>
      </c>
      <c r="W55">
        <v>21588.864656291498</v>
      </c>
      <c r="X55">
        <v>1456.4792315017</v>
      </c>
      <c r="Y55">
        <v>28.053176598775899</v>
      </c>
      <c r="Z55">
        <v>0</v>
      </c>
      <c r="AA55">
        <v>10133.266816646201</v>
      </c>
      <c r="AB55">
        <v>187.98529791022901</v>
      </c>
      <c r="AC55">
        <v>0</v>
      </c>
      <c r="AD55">
        <v>254.95850995181999</v>
      </c>
      <c r="AE55">
        <v>5547</v>
      </c>
      <c r="AF55" s="2">
        <v>44978.0368171296</v>
      </c>
    </row>
    <row r="56" spans="1:32" x14ac:dyDescent="0.25">
      <c r="A56" t="s">
        <v>32</v>
      </c>
      <c r="B56">
        <v>1</v>
      </c>
      <c r="C56" t="s">
        <v>40</v>
      </c>
      <c r="D56">
        <v>2</v>
      </c>
      <c r="E56" t="s">
        <v>34</v>
      </c>
      <c r="F56" t="s">
        <v>35</v>
      </c>
      <c r="G56" t="s">
        <v>41</v>
      </c>
      <c r="H56" t="s">
        <v>37</v>
      </c>
      <c r="I56" t="s">
        <v>38</v>
      </c>
      <c r="J56" t="s">
        <v>40</v>
      </c>
      <c r="K56" s="1">
        <v>30316</v>
      </c>
      <c r="L56">
        <v>1982</v>
      </c>
      <c r="M56" t="s">
        <v>39</v>
      </c>
      <c r="N56">
        <v>1000</v>
      </c>
      <c r="O56">
        <v>80.316544810894698</v>
      </c>
      <c r="P56">
        <v>14.9660740411977</v>
      </c>
      <c r="Q56">
        <v>32.8069358805623</v>
      </c>
      <c r="R56">
        <v>2.3493315604980898E-9</v>
      </c>
      <c r="S56">
        <v>157.49979866667201</v>
      </c>
      <c r="T56">
        <v>223.52983500616199</v>
      </c>
      <c r="U56">
        <v>381.02963367515798</v>
      </c>
      <c r="V56">
        <v>232674.49270351601</v>
      </c>
      <c r="W56">
        <v>21599.300483543699</v>
      </c>
      <c r="X56">
        <v>1462.8583244316401</v>
      </c>
      <c r="Y56">
        <v>26.450757802528599</v>
      </c>
      <c r="Z56">
        <v>0</v>
      </c>
      <c r="AA56">
        <v>10519.0549949171</v>
      </c>
      <c r="AB56">
        <v>185.75549876812599</v>
      </c>
      <c r="AC56">
        <v>0</v>
      </c>
      <c r="AD56">
        <v>244.823391396293</v>
      </c>
      <c r="AE56">
        <v>5547</v>
      </c>
      <c r="AF56" s="2">
        <v>44978.046701388899</v>
      </c>
    </row>
    <row r="57" spans="1:32" x14ac:dyDescent="0.25">
      <c r="A57" t="s">
        <v>32</v>
      </c>
      <c r="B57">
        <v>1</v>
      </c>
      <c r="C57" t="s">
        <v>40</v>
      </c>
      <c r="D57">
        <v>2</v>
      </c>
      <c r="E57" t="s">
        <v>34</v>
      </c>
      <c r="F57" t="s">
        <v>35</v>
      </c>
      <c r="G57" t="s">
        <v>41</v>
      </c>
      <c r="H57" t="s">
        <v>37</v>
      </c>
      <c r="I57" t="s">
        <v>38</v>
      </c>
      <c r="J57" t="s">
        <v>40</v>
      </c>
      <c r="K57" s="1">
        <v>30681</v>
      </c>
      <c r="L57">
        <v>1983</v>
      </c>
      <c r="M57" t="s">
        <v>39</v>
      </c>
      <c r="N57">
        <v>1000</v>
      </c>
      <c r="O57">
        <v>110.961622824644</v>
      </c>
      <c r="P57">
        <v>20.320243802888498</v>
      </c>
      <c r="Q57">
        <v>62.120441867775497</v>
      </c>
      <c r="R57">
        <v>1.5881331659261401E-8</v>
      </c>
      <c r="S57">
        <v>170.589839027404</v>
      </c>
      <c r="T57">
        <v>225.26394781014301</v>
      </c>
      <c r="U57">
        <v>395.85378685342801</v>
      </c>
      <c r="V57">
        <v>232030.005568455</v>
      </c>
      <c r="W57">
        <v>21556.610971082901</v>
      </c>
      <c r="X57">
        <v>1412.3176489043899</v>
      </c>
      <c r="Y57">
        <v>27.634012364640299</v>
      </c>
      <c r="Z57">
        <v>0</v>
      </c>
      <c r="AA57">
        <v>9440.6277902570291</v>
      </c>
      <c r="AB57">
        <v>180.667127354733</v>
      </c>
      <c r="AC57">
        <v>0</v>
      </c>
      <c r="AD57">
        <v>236.92977216908301</v>
      </c>
      <c r="AE57">
        <v>5547</v>
      </c>
      <c r="AF57" s="2">
        <v>44978.056539351899</v>
      </c>
    </row>
    <row r="58" spans="1:32" x14ac:dyDescent="0.25">
      <c r="A58" t="s">
        <v>32</v>
      </c>
      <c r="B58">
        <v>1</v>
      </c>
      <c r="C58" t="s">
        <v>40</v>
      </c>
      <c r="D58">
        <v>2</v>
      </c>
      <c r="E58" t="s">
        <v>34</v>
      </c>
      <c r="F58" t="s">
        <v>35</v>
      </c>
      <c r="G58" t="s">
        <v>41</v>
      </c>
      <c r="H58" t="s">
        <v>37</v>
      </c>
      <c r="I58" t="s">
        <v>38</v>
      </c>
      <c r="J58" t="s">
        <v>40</v>
      </c>
      <c r="K58" s="1">
        <v>31047</v>
      </c>
      <c r="L58">
        <v>1984</v>
      </c>
      <c r="M58" t="s">
        <v>39</v>
      </c>
      <c r="N58">
        <v>1000</v>
      </c>
      <c r="O58">
        <v>88.184629373256996</v>
      </c>
      <c r="P58">
        <v>16.452782118470001</v>
      </c>
      <c r="Q58">
        <v>40.517763777325101</v>
      </c>
      <c r="R58">
        <v>6.1358839847010098E-9</v>
      </c>
      <c r="S58">
        <v>148.71329339399699</v>
      </c>
      <c r="T58">
        <v>297.065497242893</v>
      </c>
      <c r="U58">
        <v>445.778790643001</v>
      </c>
      <c r="V58">
        <v>231358.13698827699</v>
      </c>
      <c r="W58">
        <v>21547.2474973834</v>
      </c>
      <c r="X58">
        <v>1476.2952960566399</v>
      </c>
      <c r="Y58">
        <v>26.615952154406902</v>
      </c>
      <c r="Z58">
        <v>0</v>
      </c>
      <c r="AA58">
        <v>10802.3834775662</v>
      </c>
      <c r="AB58">
        <v>190.23774048396001</v>
      </c>
      <c r="AC58">
        <v>0</v>
      </c>
      <c r="AD58">
        <v>254.91736195429499</v>
      </c>
      <c r="AE58">
        <v>5571</v>
      </c>
      <c r="AF58" s="2">
        <v>44978.066377314797</v>
      </c>
    </row>
    <row r="59" spans="1:32" x14ac:dyDescent="0.25">
      <c r="A59" t="s">
        <v>32</v>
      </c>
      <c r="B59">
        <v>1</v>
      </c>
      <c r="C59" t="s">
        <v>40</v>
      </c>
      <c r="D59">
        <v>2</v>
      </c>
      <c r="E59" t="s">
        <v>34</v>
      </c>
      <c r="F59" t="s">
        <v>35</v>
      </c>
      <c r="G59" t="s">
        <v>41</v>
      </c>
      <c r="H59" t="s">
        <v>37</v>
      </c>
      <c r="I59" t="s">
        <v>38</v>
      </c>
      <c r="J59" t="s">
        <v>40</v>
      </c>
      <c r="K59" s="1">
        <v>31412</v>
      </c>
      <c r="L59">
        <v>1985</v>
      </c>
      <c r="M59" t="s">
        <v>39</v>
      </c>
      <c r="N59">
        <v>1000</v>
      </c>
      <c r="O59">
        <v>121.99919585017</v>
      </c>
      <c r="P59">
        <v>22.1589120714541</v>
      </c>
      <c r="Q59">
        <v>131.21503386524</v>
      </c>
      <c r="R59">
        <v>8.2030199923583303E-5</v>
      </c>
      <c r="S59">
        <v>141.124673821448</v>
      </c>
      <c r="T59">
        <v>230.58967734458301</v>
      </c>
      <c r="U59">
        <v>371.71443319620698</v>
      </c>
      <c r="V59">
        <v>230721.33030998</v>
      </c>
      <c r="W59">
        <v>21415.6081148046</v>
      </c>
      <c r="X59">
        <v>1476.6285707929201</v>
      </c>
      <c r="Y59">
        <v>25.827845249084199</v>
      </c>
      <c r="Z59">
        <v>0</v>
      </c>
      <c r="AA59">
        <v>10772.6159935917</v>
      </c>
      <c r="AB59">
        <v>185.78858472509299</v>
      </c>
      <c r="AC59">
        <v>0</v>
      </c>
      <c r="AD59">
        <v>252.56086565514801</v>
      </c>
      <c r="AE59">
        <v>5547</v>
      </c>
      <c r="AF59" s="2">
        <v>44978.076134259303</v>
      </c>
    </row>
    <row r="60" spans="1:32" x14ac:dyDescent="0.25">
      <c r="A60" t="s">
        <v>32</v>
      </c>
      <c r="B60">
        <v>1</v>
      </c>
      <c r="C60" t="s">
        <v>40</v>
      </c>
      <c r="D60">
        <v>2</v>
      </c>
      <c r="E60" t="s">
        <v>34</v>
      </c>
      <c r="F60" t="s">
        <v>35</v>
      </c>
      <c r="G60" t="s">
        <v>41</v>
      </c>
      <c r="H60" t="s">
        <v>37</v>
      </c>
      <c r="I60" t="s">
        <v>38</v>
      </c>
      <c r="J60" t="s">
        <v>40</v>
      </c>
      <c r="K60" s="1">
        <v>31777</v>
      </c>
      <c r="L60">
        <v>1986</v>
      </c>
      <c r="M60" t="s">
        <v>39</v>
      </c>
      <c r="N60">
        <v>1000</v>
      </c>
      <c r="O60">
        <v>94.489888419809702</v>
      </c>
      <c r="P60">
        <v>17.2477255871284</v>
      </c>
      <c r="Q60">
        <v>117.52983866907</v>
      </c>
      <c r="R60">
        <v>4.9203864163849403E-9</v>
      </c>
      <c r="S60">
        <v>155.36999737923199</v>
      </c>
      <c r="T60">
        <v>201.47134880724701</v>
      </c>
      <c r="U60">
        <v>356.84134619142401</v>
      </c>
      <c r="V60">
        <v>230071.58585705899</v>
      </c>
      <c r="W60">
        <v>21339.8029976291</v>
      </c>
      <c r="X60">
        <v>1446.8403636519099</v>
      </c>
      <c r="Y60">
        <v>26.078834280940001</v>
      </c>
      <c r="Z60">
        <v>0</v>
      </c>
      <c r="AA60">
        <v>10451.4153913422</v>
      </c>
      <c r="AB60">
        <v>182.818530422614</v>
      </c>
      <c r="AC60">
        <v>0</v>
      </c>
      <c r="AD60">
        <v>229.34222867627801</v>
      </c>
      <c r="AE60">
        <v>5547</v>
      </c>
      <c r="AF60" s="2">
        <v>44978.085914351897</v>
      </c>
    </row>
    <row r="61" spans="1:32" x14ac:dyDescent="0.25">
      <c r="A61" t="s">
        <v>32</v>
      </c>
      <c r="B61">
        <v>1</v>
      </c>
      <c r="C61" t="s">
        <v>40</v>
      </c>
      <c r="D61">
        <v>2</v>
      </c>
      <c r="E61" t="s">
        <v>34</v>
      </c>
      <c r="F61" t="s">
        <v>35</v>
      </c>
      <c r="G61" t="s">
        <v>41</v>
      </c>
      <c r="H61" t="s">
        <v>37</v>
      </c>
      <c r="I61" t="s">
        <v>38</v>
      </c>
      <c r="J61" t="s">
        <v>40</v>
      </c>
      <c r="K61" s="1">
        <v>32142</v>
      </c>
      <c r="L61">
        <v>1987</v>
      </c>
      <c r="M61" t="s">
        <v>39</v>
      </c>
      <c r="N61">
        <v>1000</v>
      </c>
      <c r="O61">
        <v>97.203469444298193</v>
      </c>
      <c r="P61">
        <v>17.931998315025002</v>
      </c>
      <c r="Q61">
        <v>75.377949100801601</v>
      </c>
      <c r="R61">
        <v>2.0585342950407199E-8</v>
      </c>
      <c r="S61">
        <v>152.159927250039</v>
      </c>
      <c r="T61">
        <v>204.49744000459199</v>
      </c>
      <c r="U61">
        <v>356.65736727521602</v>
      </c>
      <c r="V61">
        <v>229504.559389022</v>
      </c>
      <c r="W61">
        <v>21289.7418184243</v>
      </c>
      <c r="X61">
        <v>1449.87715626713</v>
      </c>
      <c r="Y61">
        <v>26.430970608104701</v>
      </c>
      <c r="Z61">
        <v>0</v>
      </c>
      <c r="AA61">
        <v>9905.6310867195498</v>
      </c>
      <c r="AB61">
        <v>180.738539941292</v>
      </c>
      <c r="AC61">
        <v>0</v>
      </c>
      <c r="AD61">
        <v>253.851270246562</v>
      </c>
      <c r="AE61">
        <v>5547</v>
      </c>
      <c r="AF61" s="2">
        <v>44978.095763888901</v>
      </c>
    </row>
    <row r="62" spans="1:32" x14ac:dyDescent="0.25">
      <c r="A62" t="s">
        <v>32</v>
      </c>
      <c r="B62">
        <v>1</v>
      </c>
      <c r="C62" t="s">
        <v>40</v>
      </c>
      <c r="D62">
        <v>2</v>
      </c>
      <c r="E62" t="s">
        <v>34</v>
      </c>
      <c r="F62" t="s">
        <v>35</v>
      </c>
      <c r="G62" t="s">
        <v>41</v>
      </c>
      <c r="H62" t="s">
        <v>37</v>
      </c>
      <c r="I62" t="s">
        <v>38</v>
      </c>
      <c r="J62" t="s">
        <v>40</v>
      </c>
      <c r="K62" s="1">
        <v>32508</v>
      </c>
      <c r="L62">
        <v>1988</v>
      </c>
      <c r="M62" t="s">
        <v>39</v>
      </c>
      <c r="N62">
        <v>1000</v>
      </c>
      <c r="O62">
        <v>114.067048890359</v>
      </c>
      <c r="P62">
        <v>20.806225354295201</v>
      </c>
      <c r="Q62">
        <v>121.131642249983</v>
      </c>
      <c r="R62">
        <v>6.7722257333466298E-6</v>
      </c>
      <c r="S62">
        <v>148.54431175131501</v>
      </c>
      <c r="T62">
        <v>165.66042999852601</v>
      </c>
      <c r="U62">
        <v>314.20474852206701</v>
      </c>
      <c r="V62">
        <v>228895.381517773</v>
      </c>
      <c r="W62">
        <v>21193.516866275299</v>
      </c>
      <c r="X62">
        <v>1410.7306338455201</v>
      </c>
      <c r="Y62">
        <v>25.979964950962799</v>
      </c>
      <c r="Z62">
        <v>0</v>
      </c>
      <c r="AA62">
        <v>9539.6564687182708</v>
      </c>
      <c r="AB62">
        <v>171.05542499219399</v>
      </c>
      <c r="AC62">
        <v>0</v>
      </c>
      <c r="AD62">
        <v>233.755758752015</v>
      </c>
      <c r="AE62">
        <v>5571</v>
      </c>
      <c r="AF62" s="2">
        <v>44978.105648148201</v>
      </c>
    </row>
    <row r="63" spans="1:32" x14ac:dyDescent="0.25">
      <c r="A63" t="s">
        <v>32</v>
      </c>
      <c r="B63">
        <v>1</v>
      </c>
      <c r="C63" t="s">
        <v>40</v>
      </c>
      <c r="D63">
        <v>2</v>
      </c>
      <c r="E63" t="s">
        <v>34</v>
      </c>
      <c r="F63" t="s">
        <v>35</v>
      </c>
      <c r="G63" t="s">
        <v>41</v>
      </c>
      <c r="H63" t="s">
        <v>37</v>
      </c>
      <c r="I63" t="s">
        <v>38</v>
      </c>
      <c r="J63" t="s">
        <v>40</v>
      </c>
      <c r="K63" s="1">
        <v>32873</v>
      </c>
      <c r="L63">
        <v>1989</v>
      </c>
      <c r="M63" t="s">
        <v>39</v>
      </c>
      <c r="N63">
        <v>1000</v>
      </c>
      <c r="O63">
        <v>98.928334734055397</v>
      </c>
      <c r="P63">
        <v>18.061156063743699</v>
      </c>
      <c r="Q63">
        <v>87.918231826747203</v>
      </c>
      <c r="R63">
        <v>3.1278192453277299E-7</v>
      </c>
      <c r="S63">
        <v>137.83289792152701</v>
      </c>
      <c r="T63">
        <v>178.10364008119799</v>
      </c>
      <c r="U63">
        <v>315.93653831550802</v>
      </c>
      <c r="V63">
        <v>228308.48174297699</v>
      </c>
      <c r="W63">
        <v>21141.773479631898</v>
      </c>
      <c r="X63">
        <v>1437.8060992753799</v>
      </c>
      <c r="Y63">
        <v>26.3797943681591</v>
      </c>
      <c r="Z63">
        <v>0</v>
      </c>
      <c r="AA63">
        <v>9919.3287415574705</v>
      </c>
      <c r="AB63">
        <v>174.63123658767799</v>
      </c>
      <c r="AC63">
        <v>0</v>
      </c>
      <c r="AD63">
        <v>235.78717336013199</v>
      </c>
      <c r="AE63">
        <v>5547</v>
      </c>
      <c r="AF63" s="2">
        <v>44978.115532407399</v>
      </c>
    </row>
    <row r="64" spans="1:32" x14ac:dyDescent="0.25">
      <c r="A64" t="s">
        <v>32</v>
      </c>
      <c r="B64">
        <v>1</v>
      </c>
      <c r="C64" t="s">
        <v>40</v>
      </c>
      <c r="D64">
        <v>2</v>
      </c>
      <c r="E64" t="s">
        <v>34</v>
      </c>
      <c r="F64" t="s">
        <v>35</v>
      </c>
      <c r="G64" t="s">
        <v>41</v>
      </c>
      <c r="H64" t="s">
        <v>37</v>
      </c>
      <c r="I64" t="s">
        <v>38</v>
      </c>
      <c r="J64" t="s">
        <v>40</v>
      </c>
      <c r="K64" s="1">
        <v>33238</v>
      </c>
      <c r="L64">
        <v>1990</v>
      </c>
      <c r="M64" t="s">
        <v>39</v>
      </c>
      <c r="N64">
        <v>1000</v>
      </c>
      <c r="O64">
        <v>97.027656559575703</v>
      </c>
      <c r="P64">
        <v>17.7714071700169</v>
      </c>
      <c r="Q64">
        <v>100.83857495273401</v>
      </c>
      <c r="R64">
        <v>2.3056553432372598E-9</v>
      </c>
      <c r="S64">
        <v>148.093487175582</v>
      </c>
      <c r="T64">
        <v>164.84148317005301</v>
      </c>
      <c r="U64">
        <v>312.93497034794098</v>
      </c>
      <c r="V64">
        <v>227675.297270974</v>
      </c>
      <c r="W64">
        <v>21079.917181486799</v>
      </c>
      <c r="X64">
        <v>1409.1734875730499</v>
      </c>
      <c r="Y64">
        <v>27.240758850484401</v>
      </c>
      <c r="Z64">
        <v>0</v>
      </c>
      <c r="AA64">
        <v>9334.44529832021</v>
      </c>
      <c r="AB64">
        <v>176.64166194232601</v>
      </c>
      <c r="AC64">
        <v>0</v>
      </c>
      <c r="AD64">
        <v>236.20650023925501</v>
      </c>
      <c r="AE64">
        <v>5547</v>
      </c>
      <c r="AF64" s="2">
        <v>44978.125370370399</v>
      </c>
    </row>
    <row r="65" spans="1:32" x14ac:dyDescent="0.25">
      <c r="A65" t="s">
        <v>32</v>
      </c>
      <c r="B65">
        <v>1</v>
      </c>
      <c r="C65" t="s">
        <v>40</v>
      </c>
      <c r="D65">
        <v>2</v>
      </c>
      <c r="E65" t="s">
        <v>34</v>
      </c>
      <c r="F65" t="s">
        <v>35</v>
      </c>
      <c r="G65" t="s">
        <v>41</v>
      </c>
      <c r="H65" t="s">
        <v>37</v>
      </c>
      <c r="I65" t="s">
        <v>38</v>
      </c>
      <c r="J65" t="s">
        <v>40</v>
      </c>
      <c r="K65" s="1">
        <v>33603</v>
      </c>
      <c r="L65">
        <v>1991</v>
      </c>
      <c r="M65" t="s">
        <v>39</v>
      </c>
      <c r="N65">
        <v>1000</v>
      </c>
      <c r="O65">
        <v>78.565643489613294</v>
      </c>
      <c r="P65">
        <v>14.489194169705099</v>
      </c>
      <c r="Q65">
        <v>85.439131985917797</v>
      </c>
      <c r="R65">
        <v>6.7757566920211E-8</v>
      </c>
      <c r="S65">
        <v>160.830597945542</v>
      </c>
      <c r="T65">
        <v>174.233189880667</v>
      </c>
      <c r="U65">
        <v>335.063787893989</v>
      </c>
      <c r="V65">
        <v>227245.50787927001</v>
      </c>
      <c r="W65">
        <v>21062.712645343301</v>
      </c>
      <c r="X65">
        <v>1407.1681403339101</v>
      </c>
      <c r="Y65">
        <v>24.8251201627459</v>
      </c>
      <c r="Z65">
        <v>0</v>
      </c>
      <c r="AA65">
        <v>9317.7910660895996</v>
      </c>
      <c r="AB65">
        <v>162.701830438375</v>
      </c>
      <c r="AC65">
        <v>0</v>
      </c>
      <c r="AD65">
        <v>217.00795330530201</v>
      </c>
      <c r="AE65">
        <v>5547</v>
      </c>
      <c r="AF65" s="2">
        <v>44978.135162036997</v>
      </c>
    </row>
    <row r="66" spans="1:32" x14ac:dyDescent="0.25">
      <c r="A66" t="s">
        <v>32</v>
      </c>
      <c r="B66">
        <v>1</v>
      </c>
      <c r="C66" t="s">
        <v>40</v>
      </c>
      <c r="D66">
        <v>2</v>
      </c>
      <c r="E66" t="s">
        <v>34</v>
      </c>
      <c r="F66" t="s">
        <v>35</v>
      </c>
      <c r="G66" t="s">
        <v>41</v>
      </c>
      <c r="H66" t="s">
        <v>37</v>
      </c>
      <c r="I66" t="s">
        <v>38</v>
      </c>
      <c r="J66" t="s">
        <v>40</v>
      </c>
      <c r="K66" s="1">
        <v>33969</v>
      </c>
      <c r="L66">
        <v>1992</v>
      </c>
      <c r="M66" t="s">
        <v>39</v>
      </c>
      <c r="N66">
        <v>1000</v>
      </c>
      <c r="O66">
        <v>89.265143966396295</v>
      </c>
      <c r="P66">
        <v>16.396026009719701</v>
      </c>
      <c r="Q66">
        <v>116.30952918232499</v>
      </c>
      <c r="R66">
        <v>7.9678726978597099E-4</v>
      </c>
      <c r="S66">
        <v>164.80064849424701</v>
      </c>
      <c r="T66">
        <v>146.512134228354</v>
      </c>
      <c r="U66">
        <v>311.31357950987098</v>
      </c>
      <c r="V66">
        <v>226890.49131070601</v>
      </c>
      <c r="W66">
        <v>21009.520938700902</v>
      </c>
      <c r="X66">
        <v>1386.5692282213099</v>
      </c>
      <c r="Y66">
        <v>25.879181335931399</v>
      </c>
      <c r="Z66">
        <v>0</v>
      </c>
      <c r="AA66">
        <v>8733.1413671787996</v>
      </c>
      <c r="AB66">
        <v>156.67796256466599</v>
      </c>
      <c r="AC66">
        <v>0</v>
      </c>
      <c r="AD66">
        <v>222.354282185774</v>
      </c>
      <c r="AE66">
        <v>5571</v>
      </c>
      <c r="AF66" s="2">
        <v>44978.144976851901</v>
      </c>
    </row>
    <row r="67" spans="1:32" x14ac:dyDescent="0.25">
      <c r="A67" t="s">
        <v>32</v>
      </c>
      <c r="B67">
        <v>1</v>
      </c>
      <c r="C67" t="s">
        <v>40</v>
      </c>
      <c r="D67">
        <v>2</v>
      </c>
      <c r="E67" t="s">
        <v>34</v>
      </c>
      <c r="F67" t="s">
        <v>35</v>
      </c>
      <c r="G67" t="s">
        <v>41</v>
      </c>
      <c r="H67" t="s">
        <v>37</v>
      </c>
      <c r="I67" t="s">
        <v>38</v>
      </c>
      <c r="J67" t="s">
        <v>40</v>
      </c>
      <c r="K67" s="1">
        <v>34334</v>
      </c>
      <c r="L67">
        <v>1993</v>
      </c>
      <c r="M67" t="s">
        <v>39</v>
      </c>
      <c r="N67">
        <v>1000</v>
      </c>
      <c r="O67">
        <v>56.4570519654363</v>
      </c>
      <c r="P67">
        <v>10.695595395400501</v>
      </c>
      <c r="Q67">
        <v>41.5969886692396</v>
      </c>
      <c r="R67">
        <v>4.1426401984491698E-11</v>
      </c>
      <c r="S67">
        <v>171.18400570748099</v>
      </c>
      <c r="T67">
        <v>222.209299225271</v>
      </c>
      <c r="U67">
        <v>393.393304932815</v>
      </c>
      <c r="V67">
        <v>226475.33332417399</v>
      </c>
      <c r="W67">
        <v>21053.559532566302</v>
      </c>
      <c r="X67">
        <v>1414.0130838919399</v>
      </c>
      <c r="Y67">
        <v>25.6759678090724</v>
      </c>
      <c r="Z67">
        <v>0</v>
      </c>
      <c r="AA67">
        <v>9265.1523311543006</v>
      </c>
      <c r="AB67">
        <v>168.20165911053499</v>
      </c>
      <c r="AC67">
        <v>0</v>
      </c>
      <c r="AD67">
        <v>223.665698106343</v>
      </c>
      <c r="AE67">
        <v>5547</v>
      </c>
      <c r="AF67" s="2">
        <v>44978.154733796298</v>
      </c>
    </row>
    <row r="68" spans="1:32" x14ac:dyDescent="0.25">
      <c r="A68" t="s">
        <v>32</v>
      </c>
      <c r="B68">
        <v>1</v>
      </c>
      <c r="C68" t="s">
        <v>40</v>
      </c>
      <c r="D68">
        <v>2</v>
      </c>
      <c r="E68" t="s">
        <v>34</v>
      </c>
      <c r="F68" t="s">
        <v>35</v>
      </c>
      <c r="G68" t="s">
        <v>41</v>
      </c>
      <c r="H68" t="s">
        <v>37</v>
      </c>
      <c r="I68" t="s">
        <v>38</v>
      </c>
      <c r="J68" t="s">
        <v>40</v>
      </c>
      <c r="K68" s="1">
        <v>34699</v>
      </c>
      <c r="L68">
        <v>1994</v>
      </c>
      <c r="M68" t="s">
        <v>39</v>
      </c>
      <c r="N68">
        <v>1000</v>
      </c>
      <c r="O68">
        <v>113.98847709286601</v>
      </c>
      <c r="P68">
        <v>20.853056361856201</v>
      </c>
      <c r="Q68">
        <v>145.95098963223001</v>
      </c>
      <c r="R68">
        <v>1.774448050602E-7</v>
      </c>
      <c r="S68">
        <v>174.90539315002101</v>
      </c>
      <c r="T68">
        <v>158.47154720570899</v>
      </c>
      <c r="U68">
        <v>333.376940533175</v>
      </c>
      <c r="V68">
        <v>225835.380807298</v>
      </c>
      <c r="W68">
        <v>20935.103104137499</v>
      </c>
      <c r="X68">
        <v>1338.78781723676</v>
      </c>
      <c r="Y68">
        <v>27.639344277477399</v>
      </c>
      <c r="Z68">
        <v>0</v>
      </c>
      <c r="AA68">
        <v>8220.2403666629707</v>
      </c>
      <c r="AB68">
        <v>166.89463583792099</v>
      </c>
      <c r="AC68">
        <v>0</v>
      </c>
      <c r="AD68">
        <v>218.37448430089299</v>
      </c>
      <c r="AE68">
        <v>5547</v>
      </c>
      <c r="AF68" s="2">
        <v>44978.164490740703</v>
      </c>
    </row>
    <row r="69" spans="1:32" x14ac:dyDescent="0.25">
      <c r="A69" t="s">
        <v>32</v>
      </c>
      <c r="B69">
        <v>1</v>
      </c>
      <c r="C69" t="s">
        <v>40</v>
      </c>
      <c r="D69">
        <v>2</v>
      </c>
      <c r="E69" t="s">
        <v>34</v>
      </c>
      <c r="F69" t="s">
        <v>35</v>
      </c>
      <c r="G69" t="s">
        <v>41</v>
      </c>
      <c r="H69" t="s">
        <v>37</v>
      </c>
      <c r="I69" t="s">
        <v>38</v>
      </c>
      <c r="J69" t="s">
        <v>40</v>
      </c>
      <c r="K69" s="1">
        <v>35064</v>
      </c>
      <c r="L69">
        <v>1995</v>
      </c>
      <c r="M69" t="s">
        <v>39</v>
      </c>
      <c r="N69">
        <v>1000</v>
      </c>
      <c r="O69">
        <v>99.348300948534998</v>
      </c>
      <c r="P69">
        <v>18.113894743719602</v>
      </c>
      <c r="Q69">
        <v>138.27256291288899</v>
      </c>
      <c r="R69">
        <v>1.92321800648967E-9</v>
      </c>
      <c r="S69">
        <v>159.06112442969101</v>
      </c>
      <c r="T69">
        <v>127.24178448496301</v>
      </c>
      <c r="U69">
        <v>286.30290891656699</v>
      </c>
      <c r="V69">
        <v>225374.555364609</v>
      </c>
      <c r="W69">
        <v>20847.713525177402</v>
      </c>
      <c r="X69">
        <v>1387.3227758213</v>
      </c>
      <c r="Y69">
        <v>26.0682270021505</v>
      </c>
      <c r="Z69">
        <v>0</v>
      </c>
      <c r="AA69">
        <v>8728.3124535588595</v>
      </c>
      <c r="AB69">
        <v>160.601342891115</v>
      </c>
      <c r="AC69">
        <v>0</v>
      </c>
      <c r="AD69">
        <v>232.69149197369799</v>
      </c>
      <c r="AE69">
        <v>5547</v>
      </c>
      <c r="AF69" s="2">
        <v>44978.174293981501</v>
      </c>
    </row>
    <row r="70" spans="1:32" x14ac:dyDescent="0.25">
      <c r="A70" t="s">
        <v>32</v>
      </c>
      <c r="B70">
        <v>1</v>
      </c>
      <c r="C70" t="s">
        <v>40</v>
      </c>
      <c r="D70">
        <v>2</v>
      </c>
      <c r="E70" t="s">
        <v>34</v>
      </c>
      <c r="F70" t="s">
        <v>35</v>
      </c>
      <c r="G70" t="s">
        <v>41</v>
      </c>
      <c r="H70" t="s">
        <v>37</v>
      </c>
      <c r="I70" t="s">
        <v>38</v>
      </c>
      <c r="J70" t="s">
        <v>40</v>
      </c>
      <c r="K70" s="1">
        <v>35430</v>
      </c>
      <c r="L70">
        <v>1996</v>
      </c>
      <c r="M70" t="s">
        <v>39</v>
      </c>
      <c r="N70">
        <v>1000</v>
      </c>
      <c r="O70">
        <v>100.933652272979</v>
      </c>
      <c r="P70">
        <v>18.337915394793999</v>
      </c>
      <c r="Q70">
        <v>108.50676434380701</v>
      </c>
      <c r="R70">
        <v>1.2998201006886699E-5</v>
      </c>
      <c r="S70">
        <v>147.15522531726401</v>
      </c>
      <c r="T70">
        <v>123.813750107373</v>
      </c>
      <c r="U70">
        <v>270.96898842284997</v>
      </c>
      <c r="V70">
        <v>224951.18056385699</v>
      </c>
      <c r="W70">
        <v>20793.8873490162</v>
      </c>
      <c r="X70">
        <v>1402.67691923742</v>
      </c>
      <c r="Y70">
        <v>24.945556278278399</v>
      </c>
      <c r="Z70">
        <v>0</v>
      </c>
      <c r="AA70">
        <v>9114.9851464752192</v>
      </c>
      <c r="AB70">
        <v>155.50520675070001</v>
      </c>
      <c r="AC70">
        <v>0</v>
      </c>
      <c r="AD70">
        <v>217.77016183223799</v>
      </c>
      <c r="AE70">
        <v>5571</v>
      </c>
      <c r="AF70" s="2">
        <v>44978.184120370403</v>
      </c>
    </row>
    <row r="71" spans="1:32" x14ac:dyDescent="0.25">
      <c r="A71" t="s">
        <v>32</v>
      </c>
      <c r="B71">
        <v>1</v>
      </c>
      <c r="C71" t="s">
        <v>40</v>
      </c>
      <c r="D71">
        <v>2</v>
      </c>
      <c r="E71" t="s">
        <v>34</v>
      </c>
      <c r="F71" t="s">
        <v>35</v>
      </c>
      <c r="G71" t="s">
        <v>41</v>
      </c>
      <c r="H71" t="s">
        <v>37</v>
      </c>
      <c r="I71" t="s">
        <v>38</v>
      </c>
      <c r="J71" t="s">
        <v>40</v>
      </c>
      <c r="K71" s="1">
        <v>35795</v>
      </c>
      <c r="L71">
        <v>1997</v>
      </c>
      <c r="M71" t="s">
        <v>39</v>
      </c>
      <c r="N71">
        <v>1000</v>
      </c>
      <c r="O71">
        <v>86.288798376539006</v>
      </c>
      <c r="P71">
        <v>15.8998385028742</v>
      </c>
      <c r="Q71">
        <v>29.285247900853101</v>
      </c>
      <c r="R71">
        <v>2.69566922695612E-6</v>
      </c>
      <c r="S71">
        <v>154.851471796384</v>
      </c>
      <c r="T71">
        <v>186.169306355564</v>
      </c>
      <c r="U71">
        <v>341.02078084759802</v>
      </c>
      <c r="V71">
        <v>224539.11410194199</v>
      </c>
      <c r="W71">
        <v>20826.886174572799</v>
      </c>
      <c r="X71">
        <v>1416.2789018380699</v>
      </c>
      <c r="Y71">
        <v>24.918051474972099</v>
      </c>
      <c r="Z71">
        <v>0</v>
      </c>
      <c r="AA71">
        <v>9228.3586121983408</v>
      </c>
      <c r="AB71">
        <v>159.936815422481</v>
      </c>
      <c r="AC71">
        <v>0</v>
      </c>
      <c r="AD71">
        <v>220.88668383812399</v>
      </c>
      <c r="AE71">
        <v>5547</v>
      </c>
      <c r="AF71" s="2">
        <v>44978.193912037001</v>
      </c>
    </row>
    <row r="72" spans="1:32" x14ac:dyDescent="0.25">
      <c r="A72" t="s">
        <v>32</v>
      </c>
      <c r="B72">
        <v>1</v>
      </c>
      <c r="C72" t="s">
        <v>40</v>
      </c>
      <c r="D72">
        <v>2</v>
      </c>
      <c r="E72" t="s">
        <v>34</v>
      </c>
      <c r="F72" t="s">
        <v>35</v>
      </c>
      <c r="G72" t="s">
        <v>41</v>
      </c>
      <c r="H72" t="s">
        <v>37</v>
      </c>
      <c r="I72" t="s">
        <v>38</v>
      </c>
      <c r="J72" t="s">
        <v>40</v>
      </c>
      <c r="K72" s="1">
        <v>36160</v>
      </c>
      <c r="L72">
        <v>1998</v>
      </c>
      <c r="M72" t="s">
        <v>39</v>
      </c>
      <c r="N72">
        <v>1000</v>
      </c>
      <c r="O72">
        <v>91.692515188625407</v>
      </c>
      <c r="P72">
        <v>16.941746282417501</v>
      </c>
      <c r="Q72">
        <v>101.1219449987</v>
      </c>
      <c r="R72">
        <v>5.3422039026798399E-6</v>
      </c>
      <c r="S72">
        <v>151.40287884563301</v>
      </c>
      <c r="T72">
        <v>193.92114130462801</v>
      </c>
      <c r="U72">
        <v>345.32402549248502</v>
      </c>
      <c r="V72">
        <v>223930.662846794</v>
      </c>
      <c r="W72">
        <v>20775.411070687602</v>
      </c>
      <c r="X72">
        <v>1398.5547887789201</v>
      </c>
      <c r="Y72">
        <v>26.803888896259</v>
      </c>
      <c r="Z72">
        <v>0</v>
      </c>
      <c r="AA72">
        <v>8968.9303094659208</v>
      </c>
      <c r="AB72">
        <v>169.88091444645201</v>
      </c>
      <c r="AC72">
        <v>0</v>
      </c>
      <c r="AD72">
        <v>232.83742992875099</v>
      </c>
      <c r="AE72">
        <v>5547</v>
      </c>
      <c r="AF72" s="2">
        <v>44978.2036689815</v>
      </c>
    </row>
    <row r="73" spans="1:32" x14ac:dyDescent="0.25">
      <c r="A73" t="s">
        <v>32</v>
      </c>
      <c r="B73">
        <v>1</v>
      </c>
      <c r="C73" t="s">
        <v>40</v>
      </c>
      <c r="D73">
        <v>2</v>
      </c>
      <c r="E73" t="s">
        <v>34</v>
      </c>
      <c r="F73" t="s">
        <v>35</v>
      </c>
      <c r="G73" t="s">
        <v>41</v>
      </c>
      <c r="H73" t="s">
        <v>37</v>
      </c>
      <c r="I73" t="s">
        <v>38</v>
      </c>
      <c r="J73" t="s">
        <v>40</v>
      </c>
      <c r="K73" s="1">
        <v>36525</v>
      </c>
      <c r="L73">
        <v>1999</v>
      </c>
      <c r="M73" t="s">
        <v>39</v>
      </c>
      <c r="N73">
        <v>1000</v>
      </c>
      <c r="O73">
        <v>69.955651298189693</v>
      </c>
      <c r="P73">
        <v>13.049765826785</v>
      </c>
      <c r="Q73">
        <v>49.670461787181999</v>
      </c>
      <c r="R73">
        <v>2.7297634440613401E-5</v>
      </c>
      <c r="S73">
        <v>161.41503133966</v>
      </c>
      <c r="T73">
        <v>243.909717214708</v>
      </c>
      <c r="U73">
        <v>405.32477585202201</v>
      </c>
      <c r="V73">
        <v>223334.51707273201</v>
      </c>
      <c r="W73">
        <v>20777.597673768199</v>
      </c>
      <c r="X73">
        <v>1415.6668334343599</v>
      </c>
      <c r="Y73">
        <v>28.946031888702102</v>
      </c>
      <c r="Z73">
        <v>0</v>
      </c>
      <c r="AA73">
        <v>9389.6512154999</v>
      </c>
      <c r="AB73">
        <v>187.68094838494699</v>
      </c>
      <c r="AC73">
        <v>0</v>
      </c>
      <c r="AD73">
        <v>248.564822683226</v>
      </c>
      <c r="AE73">
        <v>5547</v>
      </c>
      <c r="AF73" s="2">
        <v>44978.213437500002</v>
      </c>
    </row>
    <row r="74" spans="1:32" x14ac:dyDescent="0.25">
      <c r="A74" t="s">
        <v>32</v>
      </c>
      <c r="B74">
        <v>1</v>
      </c>
      <c r="C74" t="s">
        <v>40</v>
      </c>
      <c r="D74">
        <v>2</v>
      </c>
      <c r="E74" t="s">
        <v>34</v>
      </c>
      <c r="F74" t="s">
        <v>35</v>
      </c>
      <c r="G74" t="s">
        <v>41</v>
      </c>
      <c r="H74" t="s">
        <v>37</v>
      </c>
      <c r="I74" t="s">
        <v>38</v>
      </c>
      <c r="J74" t="s">
        <v>40</v>
      </c>
      <c r="K74" s="1">
        <v>36891</v>
      </c>
      <c r="L74">
        <v>2000</v>
      </c>
      <c r="M74" t="s">
        <v>39</v>
      </c>
      <c r="N74">
        <v>1000</v>
      </c>
      <c r="O74">
        <v>99.932371981597996</v>
      </c>
      <c r="P74">
        <v>18.504853149763001</v>
      </c>
      <c r="Q74">
        <v>82.997681183610894</v>
      </c>
      <c r="R74">
        <v>8.0673364667084802E-9</v>
      </c>
      <c r="S74">
        <v>171.59438236568599</v>
      </c>
      <c r="T74">
        <v>241.73691687989799</v>
      </c>
      <c r="U74">
        <v>413.33129925365103</v>
      </c>
      <c r="V74">
        <v>222899.56974906701</v>
      </c>
      <c r="W74">
        <v>20746.953388609501</v>
      </c>
      <c r="X74">
        <v>1364.2679555703</v>
      </c>
      <c r="Y74">
        <v>26.178770951579299</v>
      </c>
      <c r="Z74">
        <v>0</v>
      </c>
      <c r="AA74">
        <v>8399.9818741540803</v>
      </c>
      <c r="AB74">
        <v>159.79924244474</v>
      </c>
      <c r="AC74">
        <v>0</v>
      </c>
      <c r="AD74">
        <v>216.16294891563899</v>
      </c>
      <c r="AE74">
        <v>5571</v>
      </c>
      <c r="AF74" s="2">
        <v>44978.223321759302</v>
      </c>
    </row>
    <row r="75" spans="1:32" x14ac:dyDescent="0.25">
      <c r="A75" t="s">
        <v>32</v>
      </c>
      <c r="B75">
        <v>1</v>
      </c>
      <c r="C75" t="s">
        <v>40</v>
      </c>
      <c r="D75">
        <v>2</v>
      </c>
      <c r="E75" t="s">
        <v>34</v>
      </c>
      <c r="F75" t="s">
        <v>35</v>
      </c>
      <c r="G75" t="s">
        <v>41</v>
      </c>
      <c r="H75" t="s">
        <v>37</v>
      </c>
      <c r="I75" t="s">
        <v>38</v>
      </c>
      <c r="J75" t="s">
        <v>40</v>
      </c>
      <c r="K75" s="1">
        <v>37256</v>
      </c>
      <c r="L75">
        <v>2001</v>
      </c>
      <c r="M75" t="s">
        <v>39</v>
      </c>
      <c r="N75">
        <v>1000</v>
      </c>
      <c r="O75">
        <v>140.787386441612</v>
      </c>
      <c r="P75">
        <v>25.500706111777799</v>
      </c>
      <c r="Q75">
        <v>77.950343457498704</v>
      </c>
      <c r="R75">
        <v>9.0969603496150706E-5</v>
      </c>
      <c r="S75">
        <v>150.11437997691701</v>
      </c>
      <c r="T75">
        <v>226.176038568363</v>
      </c>
      <c r="U75">
        <v>376.29050951486403</v>
      </c>
      <c r="V75">
        <v>222512.15135177399</v>
      </c>
      <c r="W75">
        <v>20675.675368555701</v>
      </c>
      <c r="X75">
        <v>1418.27514593095</v>
      </c>
      <c r="Y75">
        <v>25.435181775871399</v>
      </c>
      <c r="Z75">
        <v>0</v>
      </c>
      <c r="AA75">
        <v>9439.9029617584692</v>
      </c>
      <c r="AB75">
        <v>166.10348618438601</v>
      </c>
      <c r="AC75">
        <v>0</v>
      </c>
      <c r="AD75">
        <v>228.03404307915801</v>
      </c>
      <c r="AE75">
        <v>5547</v>
      </c>
      <c r="AF75" s="2">
        <v>44978.233124999999</v>
      </c>
    </row>
    <row r="76" spans="1:32" x14ac:dyDescent="0.25">
      <c r="A76" t="s">
        <v>32</v>
      </c>
      <c r="B76">
        <v>1</v>
      </c>
      <c r="C76" t="s">
        <v>40</v>
      </c>
      <c r="D76">
        <v>2</v>
      </c>
      <c r="E76" t="s">
        <v>34</v>
      </c>
      <c r="F76" t="s">
        <v>35</v>
      </c>
      <c r="G76" t="s">
        <v>41</v>
      </c>
      <c r="H76" t="s">
        <v>37</v>
      </c>
      <c r="I76" t="s">
        <v>38</v>
      </c>
      <c r="J76" t="s">
        <v>40</v>
      </c>
      <c r="K76" s="1">
        <v>37621</v>
      </c>
      <c r="L76">
        <v>2002</v>
      </c>
      <c r="M76" t="s">
        <v>39</v>
      </c>
      <c r="N76">
        <v>1000</v>
      </c>
      <c r="O76">
        <v>88.556360880679094</v>
      </c>
      <c r="P76">
        <v>16.497272593387802</v>
      </c>
      <c r="Q76">
        <v>60.826086081430503</v>
      </c>
      <c r="R76">
        <v>6.7340630563622501E-8</v>
      </c>
      <c r="S76">
        <v>138.44380734695</v>
      </c>
      <c r="T76">
        <v>266.57483145625201</v>
      </c>
      <c r="U76">
        <v>405.01863887053599</v>
      </c>
      <c r="V76">
        <v>222147.462134184</v>
      </c>
      <c r="W76">
        <v>20671.892212375202</v>
      </c>
      <c r="X76">
        <v>1424.60779870591</v>
      </c>
      <c r="Y76">
        <v>24.969266875179098</v>
      </c>
      <c r="Z76">
        <v>0</v>
      </c>
      <c r="AA76">
        <v>9306.7236140227196</v>
      </c>
      <c r="AB76">
        <v>159.42371490535501</v>
      </c>
      <c r="AC76">
        <v>0</v>
      </c>
      <c r="AD76">
        <v>224.98841516089999</v>
      </c>
      <c r="AE76">
        <v>5547</v>
      </c>
      <c r="AF76" s="2">
        <v>44978.242916666699</v>
      </c>
    </row>
    <row r="77" spans="1:32" x14ac:dyDescent="0.25">
      <c r="A77" t="s">
        <v>32</v>
      </c>
      <c r="B77">
        <v>1</v>
      </c>
      <c r="C77" t="s">
        <v>40</v>
      </c>
      <c r="D77">
        <v>2</v>
      </c>
      <c r="E77" t="s">
        <v>34</v>
      </c>
      <c r="F77" t="s">
        <v>35</v>
      </c>
      <c r="G77" t="s">
        <v>41</v>
      </c>
      <c r="H77" t="s">
        <v>37</v>
      </c>
      <c r="I77" t="s">
        <v>38</v>
      </c>
      <c r="J77" t="s">
        <v>40</v>
      </c>
      <c r="K77" s="1">
        <v>37986</v>
      </c>
      <c r="L77">
        <v>2003</v>
      </c>
      <c r="M77" t="s">
        <v>39</v>
      </c>
      <c r="N77">
        <v>1000</v>
      </c>
      <c r="O77">
        <v>115.82298915720899</v>
      </c>
      <c r="P77">
        <v>21.1035060404901</v>
      </c>
      <c r="Q77">
        <v>72.554481142969493</v>
      </c>
      <c r="R77">
        <v>3.9550040236940797E-8</v>
      </c>
      <c r="S77">
        <v>145.87902906952399</v>
      </c>
      <c r="T77">
        <v>249.70777690186199</v>
      </c>
      <c r="U77">
        <v>395.58680601093698</v>
      </c>
      <c r="V77">
        <v>221771.43537150099</v>
      </c>
      <c r="W77">
        <v>20629.709379817999</v>
      </c>
      <c r="X77">
        <v>1423.3550650679999</v>
      </c>
      <c r="Y77">
        <v>24.830188046065</v>
      </c>
      <c r="Z77">
        <v>0</v>
      </c>
      <c r="AA77">
        <v>9490.5944102782796</v>
      </c>
      <c r="AB77">
        <v>163.9297239206</v>
      </c>
      <c r="AC77">
        <v>0</v>
      </c>
      <c r="AD77">
        <v>227.46771144686099</v>
      </c>
      <c r="AE77">
        <v>5547</v>
      </c>
      <c r="AF77" s="2">
        <v>44978.252685185202</v>
      </c>
    </row>
    <row r="78" spans="1:32" x14ac:dyDescent="0.25">
      <c r="A78" t="s">
        <v>32</v>
      </c>
      <c r="B78">
        <v>1</v>
      </c>
      <c r="C78" t="s">
        <v>40</v>
      </c>
      <c r="D78">
        <v>2</v>
      </c>
      <c r="E78" t="s">
        <v>34</v>
      </c>
      <c r="F78" t="s">
        <v>35</v>
      </c>
      <c r="G78" t="s">
        <v>41</v>
      </c>
      <c r="H78" t="s">
        <v>37</v>
      </c>
      <c r="I78" t="s">
        <v>38</v>
      </c>
      <c r="J78" t="s">
        <v>40</v>
      </c>
      <c r="K78" s="1">
        <v>38352</v>
      </c>
      <c r="L78">
        <v>2004</v>
      </c>
      <c r="M78" t="s">
        <v>39</v>
      </c>
      <c r="N78">
        <v>1000</v>
      </c>
      <c r="O78">
        <v>116.123684272592</v>
      </c>
      <c r="P78">
        <v>21.160488010062299</v>
      </c>
      <c r="Q78">
        <v>116.613074423863</v>
      </c>
      <c r="R78">
        <v>4.7893079105293703E-6</v>
      </c>
      <c r="S78">
        <v>148.51096547251001</v>
      </c>
      <c r="T78">
        <v>194.99427095551201</v>
      </c>
      <c r="U78">
        <v>343.505241217312</v>
      </c>
      <c r="V78">
        <v>221498.78748299301</v>
      </c>
      <c r="W78">
        <v>20552.740121671701</v>
      </c>
      <c r="X78">
        <v>1396.3196131422801</v>
      </c>
      <c r="Y78">
        <v>24.511479604090798</v>
      </c>
      <c r="Z78">
        <v>0</v>
      </c>
      <c r="AA78">
        <v>9069.9780777189499</v>
      </c>
      <c r="AB78">
        <v>154.93860364299599</v>
      </c>
      <c r="AC78">
        <v>0</v>
      </c>
      <c r="AD78">
        <v>211.69430540867199</v>
      </c>
      <c r="AE78">
        <v>5571</v>
      </c>
      <c r="AF78" s="2">
        <v>44978.262511574103</v>
      </c>
    </row>
    <row r="79" spans="1:32" x14ac:dyDescent="0.25">
      <c r="A79" t="s">
        <v>32</v>
      </c>
      <c r="B79">
        <v>1</v>
      </c>
      <c r="C79" t="s">
        <v>40</v>
      </c>
      <c r="D79">
        <v>2</v>
      </c>
      <c r="E79" t="s">
        <v>34</v>
      </c>
      <c r="F79" t="s">
        <v>35</v>
      </c>
      <c r="G79" t="s">
        <v>41</v>
      </c>
      <c r="H79" t="s">
        <v>37</v>
      </c>
      <c r="I79" t="s">
        <v>38</v>
      </c>
      <c r="J79" t="s">
        <v>40</v>
      </c>
      <c r="K79" s="1">
        <v>38717</v>
      </c>
      <c r="L79">
        <v>2005</v>
      </c>
      <c r="M79" t="s">
        <v>39</v>
      </c>
      <c r="N79">
        <v>1000</v>
      </c>
      <c r="O79">
        <v>99.132569484631006</v>
      </c>
      <c r="P79">
        <v>18.2254930350365</v>
      </c>
      <c r="Q79">
        <v>108.981621105567</v>
      </c>
      <c r="R79">
        <v>8.46478923354435E-9</v>
      </c>
      <c r="S79">
        <v>147.63208160080899</v>
      </c>
      <c r="T79">
        <v>176.70708964844101</v>
      </c>
      <c r="U79">
        <v>324.33917125773098</v>
      </c>
      <c r="V79">
        <v>220972.93438423099</v>
      </c>
      <c r="W79">
        <v>20486.938733430299</v>
      </c>
      <c r="X79">
        <v>1395.92180353545</v>
      </c>
      <c r="Y79">
        <v>27.076226630270501</v>
      </c>
      <c r="Z79">
        <v>0</v>
      </c>
      <c r="AA79">
        <v>8771.9537437728504</v>
      </c>
      <c r="AB79">
        <v>166.64502973671</v>
      </c>
      <c r="AC79">
        <v>0</v>
      </c>
      <c r="AD79">
        <v>229.25242176316399</v>
      </c>
      <c r="AE79">
        <v>5547</v>
      </c>
      <c r="AF79" s="2">
        <v>44978.272291666697</v>
      </c>
    </row>
    <row r="80" spans="1:32" x14ac:dyDescent="0.25">
      <c r="A80" t="s">
        <v>32</v>
      </c>
      <c r="B80">
        <v>1</v>
      </c>
      <c r="C80" t="s">
        <v>40</v>
      </c>
      <c r="D80">
        <v>2</v>
      </c>
      <c r="E80" t="s">
        <v>34</v>
      </c>
      <c r="F80" t="s">
        <v>35</v>
      </c>
      <c r="G80" t="s">
        <v>41</v>
      </c>
      <c r="H80" t="s">
        <v>37</v>
      </c>
      <c r="I80" t="s">
        <v>38</v>
      </c>
      <c r="J80" t="s">
        <v>40</v>
      </c>
      <c r="K80" s="1">
        <v>39082</v>
      </c>
      <c r="L80">
        <v>2006</v>
      </c>
      <c r="M80" t="s">
        <v>39</v>
      </c>
      <c r="N80">
        <v>1000</v>
      </c>
      <c r="O80">
        <v>91.536153754734798</v>
      </c>
      <c r="P80">
        <v>16.821829691871599</v>
      </c>
      <c r="Q80">
        <v>75.543646266570505</v>
      </c>
      <c r="R80">
        <v>5.5577359029135098E-9</v>
      </c>
      <c r="S80">
        <v>156.50185571034999</v>
      </c>
      <c r="T80">
        <v>183.81715057891901</v>
      </c>
      <c r="U80">
        <v>340.31900629482698</v>
      </c>
      <c r="V80">
        <v>220657.96432403199</v>
      </c>
      <c r="W80">
        <v>20472.340214834101</v>
      </c>
      <c r="X80">
        <v>1401.65996922914</v>
      </c>
      <c r="Y80">
        <v>24.9569632984477</v>
      </c>
      <c r="Z80">
        <v>0</v>
      </c>
      <c r="AA80">
        <v>9192.0957942797104</v>
      </c>
      <c r="AB80">
        <v>159.02915863319299</v>
      </c>
      <c r="AC80">
        <v>0</v>
      </c>
      <c r="AD80">
        <v>214.38201007825401</v>
      </c>
      <c r="AE80">
        <v>5547</v>
      </c>
      <c r="AF80" s="2">
        <v>44978.282025462999</v>
      </c>
    </row>
    <row r="81" spans="1:32" x14ac:dyDescent="0.25">
      <c r="A81" t="s">
        <v>32</v>
      </c>
      <c r="B81">
        <v>1</v>
      </c>
      <c r="C81" t="s">
        <v>40</v>
      </c>
      <c r="D81">
        <v>2</v>
      </c>
      <c r="E81" t="s">
        <v>34</v>
      </c>
      <c r="F81" t="s">
        <v>35</v>
      </c>
      <c r="G81" t="s">
        <v>41</v>
      </c>
      <c r="H81" t="s">
        <v>37</v>
      </c>
      <c r="I81" t="s">
        <v>38</v>
      </c>
      <c r="J81" t="s">
        <v>40</v>
      </c>
      <c r="K81" s="1">
        <v>39447</v>
      </c>
      <c r="L81">
        <v>2007</v>
      </c>
      <c r="M81" t="s">
        <v>39</v>
      </c>
      <c r="N81">
        <v>1000</v>
      </c>
      <c r="O81">
        <v>77.418095482492404</v>
      </c>
      <c r="P81">
        <v>14.424177207204</v>
      </c>
      <c r="Q81">
        <v>55.970169919700602</v>
      </c>
      <c r="R81">
        <v>2.2612565372337099E-9</v>
      </c>
      <c r="S81">
        <v>152.70408337910601</v>
      </c>
      <c r="T81">
        <v>239.21531477677399</v>
      </c>
      <c r="U81">
        <v>391.91939815814101</v>
      </c>
      <c r="V81">
        <v>220254.118502522</v>
      </c>
      <c r="W81">
        <v>20488.8065473647</v>
      </c>
      <c r="X81">
        <v>1406.5841953188001</v>
      </c>
      <c r="Y81">
        <v>25.262716996947699</v>
      </c>
      <c r="Z81">
        <v>0</v>
      </c>
      <c r="AA81">
        <v>9108.9018604189405</v>
      </c>
      <c r="AB81">
        <v>160.569405851619</v>
      </c>
      <c r="AC81">
        <v>0</v>
      </c>
      <c r="AD81">
        <v>223.246081259813</v>
      </c>
      <c r="AE81">
        <v>5547</v>
      </c>
      <c r="AF81" s="2">
        <v>44978.291793981502</v>
      </c>
    </row>
    <row r="82" spans="1:32" x14ac:dyDescent="0.25">
      <c r="A82" t="s">
        <v>32</v>
      </c>
      <c r="B82">
        <v>1</v>
      </c>
      <c r="C82" t="s">
        <v>40</v>
      </c>
      <c r="D82">
        <v>2</v>
      </c>
      <c r="E82" t="s">
        <v>34</v>
      </c>
      <c r="F82" t="s">
        <v>35</v>
      </c>
      <c r="G82" t="s">
        <v>41</v>
      </c>
      <c r="H82" t="s">
        <v>37</v>
      </c>
      <c r="I82" t="s">
        <v>38</v>
      </c>
      <c r="J82" t="s">
        <v>40</v>
      </c>
      <c r="K82" s="1">
        <v>39813</v>
      </c>
      <c r="L82">
        <v>2008</v>
      </c>
      <c r="M82" t="s">
        <v>39</v>
      </c>
      <c r="N82">
        <v>1000</v>
      </c>
      <c r="O82">
        <v>104.167259207993</v>
      </c>
      <c r="P82">
        <v>19.118646246533299</v>
      </c>
      <c r="Q82">
        <v>173.64999366929399</v>
      </c>
      <c r="R82">
        <v>4.6829950154674996E-9</v>
      </c>
      <c r="S82">
        <v>189.36394150113799</v>
      </c>
      <c r="T82">
        <v>156.34037731988201</v>
      </c>
      <c r="U82">
        <v>345.70431882571899</v>
      </c>
      <c r="V82">
        <v>219636.309875081</v>
      </c>
      <c r="W82">
        <v>20383.893738604998</v>
      </c>
      <c r="X82">
        <v>1265.17990273746</v>
      </c>
      <c r="Y82">
        <v>27.0979458349249</v>
      </c>
      <c r="Z82">
        <v>0</v>
      </c>
      <c r="AA82">
        <v>6326.5096693375299</v>
      </c>
      <c r="AB82">
        <v>133.677919271082</v>
      </c>
      <c r="AC82">
        <v>0</v>
      </c>
      <c r="AD82">
        <v>192.561236061866</v>
      </c>
      <c r="AE82">
        <v>5571</v>
      </c>
      <c r="AF82" s="2">
        <v>44978.301597222198</v>
      </c>
    </row>
    <row r="83" spans="1:32" x14ac:dyDescent="0.25">
      <c r="A83" t="s">
        <v>32</v>
      </c>
      <c r="B83">
        <v>1</v>
      </c>
      <c r="C83" t="s">
        <v>40</v>
      </c>
      <c r="D83">
        <v>2</v>
      </c>
      <c r="E83" t="s">
        <v>34</v>
      </c>
      <c r="F83" t="s">
        <v>35</v>
      </c>
      <c r="G83" t="s">
        <v>41</v>
      </c>
      <c r="H83" t="s">
        <v>37</v>
      </c>
      <c r="I83" t="s">
        <v>38</v>
      </c>
      <c r="J83" t="s">
        <v>40</v>
      </c>
      <c r="K83" s="1">
        <v>40178</v>
      </c>
      <c r="L83">
        <v>2009</v>
      </c>
      <c r="M83" t="s">
        <v>39</v>
      </c>
      <c r="N83">
        <v>1000</v>
      </c>
      <c r="O83">
        <v>93.534309466405105</v>
      </c>
      <c r="P83">
        <v>17.278635568541599</v>
      </c>
      <c r="Q83">
        <v>89.262814035163402</v>
      </c>
      <c r="R83">
        <v>9.3682793050852204E-5</v>
      </c>
      <c r="S83">
        <v>169.509906124048</v>
      </c>
      <c r="T83">
        <v>181.38249022050101</v>
      </c>
      <c r="U83">
        <v>350.89249002734198</v>
      </c>
      <c r="V83">
        <v>219344.15188228601</v>
      </c>
      <c r="W83">
        <v>20362.171790570399</v>
      </c>
      <c r="X83">
        <v>1368.1755601647601</v>
      </c>
      <c r="Y83">
        <v>24.989678223830399</v>
      </c>
      <c r="Z83">
        <v>0</v>
      </c>
      <c r="AA83">
        <v>8590.3593094518201</v>
      </c>
      <c r="AB83">
        <v>151.61141732641099</v>
      </c>
      <c r="AC83">
        <v>0</v>
      </c>
      <c r="AD83">
        <v>203.74435195407801</v>
      </c>
      <c r="AE83">
        <v>5547</v>
      </c>
      <c r="AF83" s="2">
        <v>44978.3114236111</v>
      </c>
    </row>
    <row r="84" spans="1:32" x14ac:dyDescent="0.25">
      <c r="A84" t="s">
        <v>32</v>
      </c>
      <c r="B84">
        <v>1</v>
      </c>
      <c r="C84" t="s">
        <v>40</v>
      </c>
      <c r="D84">
        <v>2</v>
      </c>
      <c r="E84" t="s">
        <v>34</v>
      </c>
      <c r="F84" t="s">
        <v>35</v>
      </c>
      <c r="G84" t="s">
        <v>41</v>
      </c>
      <c r="H84" t="s">
        <v>37</v>
      </c>
      <c r="I84" t="s">
        <v>38</v>
      </c>
      <c r="J84" t="s">
        <v>40</v>
      </c>
      <c r="K84" s="1">
        <v>40543</v>
      </c>
      <c r="L84">
        <v>2010</v>
      </c>
      <c r="M84" t="s">
        <v>39</v>
      </c>
      <c r="N84">
        <v>1000</v>
      </c>
      <c r="O84">
        <v>88.763188305133994</v>
      </c>
      <c r="P84">
        <v>16.299792337345099</v>
      </c>
      <c r="Q84">
        <v>115.78650031444499</v>
      </c>
      <c r="R84">
        <v>4.4905985582063702E-10</v>
      </c>
      <c r="S84">
        <v>189.561481430366</v>
      </c>
      <c r="T84">
        <v>173.28373583040701</v>
      </c>
      <c r="U84">
        <v>362.84521726122301</v>
      </c>
      <c r="V84">
        <v>218840.80191440901</v>
      </c>
      <c r="W84">
        <v>20331.877583855799</v>
      </c>
      <c r="X84">
        <v>1280.8514071363099</v>
      </c>
      <c r="Y84">
        <v>26.32262913916</v>
      </c>
      <c r="Z84">
        <v>0</v>
      </c>
      <c r="AA84">
        <v>7182.1578049624504</v>
      </c>
      <c r="AB84">
        <v>139.029996419605</v>
      </c>
      <c r="AC84">
        <v>0</v>
      </c>
      <c r="AD84">
        <v>190.97128740293601</v>
      </c>
      <c r="AE84">
        <v>5547</v>
      </c>
      <c r="AF84" s="2">
        <v>44978.3211689815</v>
      </c>
    </row>
    <row r="85" spans="1:32" x14ac:dyDescent="0.25">
      <c r="A85" t="s">
        <v>32</v>
      </c>
      <c r="B85">
        <v>1</v>
      </c>
      <c r="C85" t="s">
        <v>40</v>
      </c>
      <c r="D85">
        <v>2</v>
      </c>
      <c r="E85" t="s">
        <v>34</v>
      </c>
      <c r="F85" t="s">
        <v>35</v>
      </c>
      <c r="G85" t="s">
        <v>41</v>
      </c>
      <c r="H85" t="s">
        <v>37</v>
      </c>
      <c r="I85" t="s">
        <v>38</v>
      </c>
      <c r="J85" t="s">
        <v>40</v>
      </c>
      <c r="K85" s="1">
        <v>40908</v>
      </c>
      <c r="L85">
        <v>2011</v>
      </c>
      <c r="M85" t="s">
        <v>39</v>
      </c>
      <c r="N85">
        <v>1000</v>
      </c>
      <c r="O85">
        <v>108.674709479553</v>
      </c>
      <c r="P85">
        <v>19.766637977400698</v>
      </c>
      <c r="Q85">
        <v>96.691805397262598</v>
      </c>
      <c r="R85">
        <v>1.47131888251301E-10</v>
      </c>
      <c r="S85">
        <v>157.89129437501501</v>
      </c>
      <c r="T85">
        <v>170.84886828508601</v>
      </c>
      <c r="U85">
        <v>328.74016266024898</v>
      </c>
      <c r="V85">
        <v>218631.46888932399</v>
      </c>
      <c r="W85">
        <v>20276.324548560198</v>
      </c>
      <c r="X85">
        <v>1414.0324564013899</v>
      </c>
      <c r="Y85">
        <v>25.318191455673698</v>
      </c>
      <c r="Z85">
        <v>0</v>
      </c>
      <c r="AA85">
        <v>8887.4857693132799</v>
      </c>
      <c r="AB85">
        <v>159.527784291632</v>
      </c>
      <c r="AC85">
        <v>0</v>
      </c>
      <c r="AD85">
        <v>229.68529907743999</v>
      </c>
      <c r="AE85">
        <v>5547</v>
      </c>
      <c r="AF85" s="2">
        <v>44978.330925925897</v>
      </c>
    </row>
    <row r="86" spans="1:32" x14ac:dyDescent="0.25">
      <c r="A86" t="s">
        <v>32</v>
      </c>
      <c r="B86">
        <v>1</v>
      </c>
      <c r="C86" t="s">
        <v>40</v>
      </c>
      <c r="D86">
        <v>2</v>
      </c>
      <c r="E86" t="s">
        <v>34</v>
      </c>
      <c r="F86" t="s">
        <v>35</v>
      </c>
      <c r="G86" t="s">
        <v>41</v>
      </c>
      <c r="H86" t="s">
        <v>37</v>
      </c>
      <c r="I86" t="s">
        <v>38</v>
      </c>
      <c r="J86" t="s">
        <v>40</v>
      </c>
      <c r="K86" s="1">
        <v>41274</v>
      </c>
      <c r="L86">
        <v>2012</v>
      </c>
      <c r="M86" t="s">
        <v>39</v>
      </c>
      <c r="N86">
        <v>1000</v>
      </c>
      <c r="O86">
        <v>88.122934081629495</v>
      </c>
      <c r="P86">
        <v>16.283327506625302</v>
      </c>
      <c r="Q86">
        <v>81.829844602070295</v>
      </c>
      <c r="R86">
        <v>3.7883306053475796E-9</v>
      </c>
      <c r="S86">
        <v>145.53880204132699</v>
      </c>
      <c r="T86">
        <v>198.03630611955899</v>
      </c>
      <c r="U86">
        <v>343.57510816465901</v>
      </c>
      <c r="V86">
        <v>218375.82618149801</v>
      </c>
      <c r="W86">
        <v>20270.995964778402</v>
      </c>
      <c r="X86">
        <v>1376.9478929843399</v>
      </c>
      <c r="Y86">
        <v>23.263126269658098</v>
      </c>
      <c r="Z86">
        <v>0</v>
      </c>
      <c r="AA86">
        <v>8544.9948860924596</v>
      </c>
      <c r="AB86">
        <v>141.58057959220901</v>
      </c>
      <c r="AC86">
        <v>0</v>
      </c>
      <c r="AD86">
        <v>204.93601794031699</v>
      </c>
      <c r="AE86">
        <v>5571</v>
      </c>
      <c r="AF86" s="2">
        <v>44978.340775463003</v>
      </c>
    </row>
    <row r="87" spans="1:32" x14ac:dyDescent="0.25">
      <c r="A87" t="s">
        <v>32</v>
      </c>
      <c r="B87">
        <v>1</v>
      </c>
      <c r="C87" t="s">
        <v>40</v>
      </c>
      <c r="D87">
        <v>2</v>
      </c>
      <c r="E87" t="s">
        <v>34</v>
      </c>
      <c r="F87" t="s">
        <v>35</v>
      </c>
      <c r="G87" t="s">
        <v>41</v>
      </c>
      <c r="H87" t="s">
        <v>37</v>
      </c>
      <c r="I87" t="s">
        <v>38</v>
      </c>
      <c r="J87" t="s">
        <v>40</v>
      </c>
      <c r="K87" s="1">
        <v>41639</v>
      </c>
      <c r="L87">
        <v>2013</v>
      </c>
      <c r="M87" t="s">
        <v>39</v>
      </c>
      <c r="N87">
        <v>1000</v>
      </c>
      <c r="O87">
        <v>106.618907403213</v>
      </c>
      <c r="P87">
        <v>19.658962047292501</v>
      </c>
      <c r="Q87">
        <v>101.409654237314</v>
      </c>
      <c r="R87">
        <v>6.1214865675363299E-7</v>
      </c>
      <c r="S87">
        <v>172.5199263609</v>
      </c>
      <c r="T87">
        <v>195.077560425017</v>
      </c>
      <c r="U87">
        <v>367.59748739806599</v>
      </c>
      <c r="V87">
        <v>217766.40213896899</v>
      </c>
      <c r="W87">
        <v>20236.2193426638</v>
      </c>
      <c r="X87">
        <v>1305.61334118017</v>
      </c>
      <c r="Y87">
        <v>27.081655182195199</v>
      </c>
      <c r="Z87">
        <v>0</v>
      </c>
      <c r="AA87">
        <v>6812.44122006824</v>
      </c>
      <c r="AB87">
        <v>136.54591005146901</v>
      </c>
      <c r="AC87">
        <v>0</v>
      </c>
      <c r="AD87">
        <v>193.639355691335</v>
      </c>
      <c r="AE87">
        <v>5547</v>
      </c>
      <c r="AF87" s="2">
        <v>44978.350601851896</v>
      </c>
    </row>
    <row r="88" spans="1:32" x14ac:dyDescent="0.25">
      <c r="A88" t="s">
        <v>32</v>
      </c>
      <c r="B88">
        <v>1</v>
      </c>
      <c r="C88" t="s">
        <v>40</v>
      </c>
      <c r="D88">
        <v>2</v>
      </c>
      <c r="E88" t="s">
        <v>34</v>
      </c>
      <c r="F88" t="s">
        <v>35</v>
      </c>
      <c r="G88" t="s">
        <v>41</v>
      </c>
      <c r="H88" t="s">
        <v>37</v>
      </c>
      <c r="I88" t="s">
        <v>38</v>
      </c>
      <c r="J88" t="s">
        <v>40</v>
      </c>
      <c r="K88" s="1">
        <v>42004</v>
      </c>
      <c r="L88">
        <v>2014</v>
      </c>
      <c r="M88" t="s">
        <v>39</v>
      </c>
      <c r="N88">
        <v>1000</v>
      </c>
      <c r="O88">
        <v>87.076962253793795</v>
      </c>
      <c r="P88">
        <v>16.343760870450101</v>
      </c>
      <c r="Q88">
        <v>71.987512704075897</v>
      </c>
      <c r="R88">
        <v>1.47902038122589E-10</v>
      </c>
      <c r="S88">
        <v>193.97621550449799</v>
      </c>
      <c r="T88">
        <v>219.00615153126799</v>
      </c>
      <c r="U88">
        <v>412.98236703591402</v>
      </c>
      <c r="V88">
        <v>217351.741746527</v>
      </c>
      <c r="W88">
        <v>20240.998423372901</v>
      </c>
      <c r="X88">
        <v>1314.48733636375</v>
      </c>
      <c r="Y88">
        <v>26.975214615228001</v>
      </c>
      <c r="Z88">
        <v>0</v>
      </c>
      <c r="AA88">
        <v>7164.7103377655803</v>
      </c>
      <c r="AB88">
        <v>148.887151944794</v>
      </c>
      <c r="AC88">
        <v>0</v>
      </c>
      <c r="AD88">
        <v>200.469249650546</v>
      </c>
      <c r="AE88">
        <v>5547</v>
      </c>
      <c r="AF88" s="2">
        <v>44978.360358796301</v>
      </c>
    </row>
    <row r="89" spans="1:32" x14ac:dyDescent="0.25">
      <c r="A89" t="s">
        <v>32</v>
      </c>
      <c r="B89">
        <v>1</v>
      </c>
      <c r="C89" t="s">
        <v>40</v>
      </c>
      <c r="D89">
        <v>2</v>
      </c>
      <c r="E89" t="s">
        <v>34</v>
      </c>
      <c r="F89" t="s">
        <v>35</v>
      </c>
      <c r="G89" t="s">
        <v>41</v>
      </c>
      <c r="H89" t="s">
        <v>37</v>
      </c>
      <c r="I89" t="s">
        <v>38</v>
      </c>
      <c r="J89" t="s">
        <v>40</v>
      </c>
      <c r="K89" s="1">
        <v>42369</v>
      </c>
      <c r="L89">
        <v>2015</v>
      </c>
      <c r="M89" t="s">
        <v>39</v>
      </c>
      <c r="N89">
        <v>1000</v>
      </c>
      <c r="O89">
        <v>113.722452849061</v>
      </c>
      <c r="P89">
        <v>20.851537390647302</v>
      </c>
      <c r="Q89">
        <v>104.14080821744901</v>
      </c>
      <c r="R89">
        <v>4.1510707321021899E-10</v>
      </c>
      <c r="S89">
        <v>176.99906039252801</v>
      </c>
      <c r="T89">
        <v>210.52433347805101</v>
      </c>
      <c r="U89">
        <v>387.52339387099499</v>
      </c>
      <c r="V89">
        <v>216997.58338405201</v>
      </c>
      <c r="W89">
        <v>20182.565567684102</v>
      </c>
      <c r="X89">
        <v>1369.45119624776</v>
      </c>
      <c r="Y89">
        <v>25.8168726324697</v>
      </c>
      <c r="Z89">
        <v>0</v>
      </c>
      <c r="AA89">
        <v>8232.3069047665704</v>
      </c>
      <c r="AB89">
        <v>154.065836849985</v>
      </c>
      <c r="AC89">
        <v>0</v>
      </c>
      <c r="AD89">
        <v>207.25309333150699</v>
      </c>
      <c r="AE89">
        <v>5547</v>
      </c>
      <c r="AF89" s="2">
        <v>44978.370127314804</v>
      </c>
    </row>
    <row r="90" spans="1:32" x14ac:dyDescent="0.25">
      <c r="A90" t="s">
        <v>32</v>
      </c>
      <c r="B90">
        <v>1</v>
      </c>
      <c r="C90" t="s">
        <v>40</v>
      </c>
      <c r="D90">
        <v>2</v>
      </c>
      <c r="E90" t="s">
        <v>34</v>
      </c>
      <c r="F90" t="s">
        <v>35</v>
      </c>
      <c r="G90" t="s">
        <v>41</v>
      </c>
      <c r="H90" t="s">
        <v>37</v>
      </c>
      <c r="I90" t="s">
        <v>38</v>
      </c>
      <c r="J90" t="s">
        <v>40</v>
      </c>
      <c r="K90" s="1">
        <v>42735</v>
      </c>
      <c r="L90">
        <v>2016</v>
      </c>
      <c r="M90" t="s">
        <v>39</v>
      </c>
      <c r="N90">
        <v>1000</v>
      </c>
      <c r="O90">
        <v>107.093094883875</v>
      </c>
      <c r="P90">
        <v>19.642658355569601</v>
      </c>
      <c r="Q90">
        <v>122.260279934965</v>
      </c>
      <c r="R90">
        <v>1.53296826201533E-8</v>
      </c>
      <c r="S90">
        <v>158.94507223247999</v>
      </c>
      <c r="T90">
        <v>193.968968242752</v>
      </c>
      <c r="U90">
        <v>352.91404049057502</v>
      </c>
      <c r="V90">
        <v>216574.41061666599</v>
      </c>
      <c r="W90">
        <v>20110.241811107</v>
      </c>
      <c r="X90">
        <v>1318.4006365606101</v>
      </c>
      <c r="Y90">
        <v>30.070503299862601</v>
      </c>
      <c r="Z90">
        <v>0</v>
      </c>
      <c r="AA90">
        <v>7155.4710199884803</v>
      </c>
      <c r="AB90">
        <v>150.56158440494701</v>
      </c>
      <c r="AC90">
        <v>0</v>
      </c>
      <c r="AD90">
        <v>217.49092830759</v>
      </c>
      <c r="AE90">
        <v>5571</v>
      </c>
      <c r="AF90" s="2">
        <v>44978.379918981504</v>
      </c>
    </row>
    <row r="91" spans="1:32" x14ac:dyDescent="0.25">
      <c r="A91" t="s">
        <v>32</v>
      </c>
      <c r="B91">
        <v>1</v>
      </c>
      <c r="C91" t="s">
        <v>40</v>
      </c>
      <c r="D91">
        <v>2</v>
      </c>
      <c r="E91" t="s">
        <v>34</v>
      </c>
      <c r="F91" t="s">
        <v>35</v>
      </c>
      <c r="G91" t="s">
        <v>41</v>
      </c>
      <c r="H91" t="s">
        <v>37</v>
      </c>
      <c r="I91" t="s">
        <v>38</v>
      </c>
      <c r="J91" t="s">
        <v>40</v>
      </c>
      <c r="K91" s="1">
        <v>43100</v>
      </c>
      <c r="L91">
        <v>2017</v>
      </c>
      <c r="M91" t="s">
        <v>39</v>
      </c>
      <c r="N91">
        <v>1000</v>
      </c>
      <c r="O91">
        <v>119.66177456101801</v>
      </c>
      <c r="P91">
        <v>21.4249898967646</v>
      </c>
      <c r="Q91">
        <v>146.178199974215</v>
      </c>
      <c r="R91">
        <v>7.3222517934762897E-9</v>
      </c>
      <c r="S91">
        <v>170.93527045777199</v>
      </c>
      <c r="T91">
        <v>131.908148541245</v>
      </c>
      <c r="U91">
        <v>302.84341900632597</v>
      </c>
      <c r="V91">
        <v>216281.27773678699</v>
      </c>
      <c r="W91">
        <v>20037.085539191699</v>
      </c>
      <c r="X91">
        <v>1305.6560746110699</v>
      </c>
      <c r="Y91">
        <v>22.996106790086401</v>
      </c>
      <c r="Z91">
        <v>0</v>
      </c>
      <c r="AA91">
        <v>7313.0992233909501</v>
      </c>
      <c r="AB91">
        <v>129.18519658362101</v>
      </c>
      <c r="AC91">
        <v>0</v>
      </c>
      <c r="AD91">
        <v>178.91443739688901</v>
      </c>
      <c r="AE91">
        <v>5547</v>
      </c>
      <c r="AF91" s="2">
        <v>44978.389745370398</v>
      </c>
    </row>
    <row r="92" spans="1:32" x14ac:dyDescent="0.25">
      <c r="A92" t="s">
        <v>32</v>
      </c>
      <c r="B92">
        <v>1</v>
      </c>
      <c r="C92" t="s">
        <v>40</v>
      </c>
      <c r="D92">
        <v>2</v>
      </c>
      <c r="E92" t="s">
        <v>34</v>
      </c>
      <c r="F92" t="s">
        <v>35</v>
      </c>
      <c r="G92" t="s">
        <v>41</v>
      </c>
      <c r="H92" t="s">
        <v>37</v>
      </c>
      <c r="I92" t="s">
        <v>38</v>
      </c>
      <c r="J92" t="s">
        <v>40</v>
      </c>
      <c r="K92" s="1">
        <v>43465</v>
      </c>
      <c r="L92">
        <v>2018</v>
      </c>
      <c r="M92" t="s">
        <v>39</v>
      </c>
      <c r="N92">
        <v>1000</v>
      </c>
      <c r="O92">
        <v>102.128042487784</v>
      </c>
      <c r="P92">
        <v>18.626852000664801</v>
      </c>
      <c r="Q92">
        <v>76.085716434735204</v>
      </c>
      <c r="R92">
        <v>1.5247071992972401E-7</v>
      </c>
      <c r="S92">
        <v>133.72930732972</v>
      </c>
      <c r="T92">
        <v>163.94989452525499</v>
      </c>
      <c r="U92">
        <v>297.67920200744601</v>
      </c>
      <c r="V92">
        <v>215956.52720887799</v>
      </c>
      <c r="W92">
        <v>20003.317564320601</v>
      </c>
      <c r="X92">
        <v>1388.7450180513099</v>
      </c>
      <c r="Y92">
        <v>25.384867393067601</v>
      </c>
      <c r="Z92">
        <v>0</v>
      </c>
      <c r="AA92">
        <v>8274.2046771660407</v>
      </c>
      <c r="AB92">
        <v>152.25141467103799</v>
      </c>
      <c r="AC92">
        <v>0</v>
      </c>
      <c r="AD92">
        <v>230.045827058154</v>
      </c>
      <c r="AE92">
        <v>5547</v>
      </c>
      <c r="AF92" s="2">
        <v>44978.399583333303</v>
      </c>
    </row>
    <row r="93" spans="1:32" x14ac:dyDescent="0.25">
      <c r="A93" t="s">
        <v>32</v>
      </c>
      <c r="B93">
        <v>1</v>
      </c>
      <c r="C93" t="s">
        <v>40</v>
      </c>
      <c r="D93">
        <v>2</v>
      </c>
      <c r="E93" t="s">
        <v>34</v>
      </c>
      <c r="F93" t="s">
        <v>35</v>
      </c>
      <c r="G93" t="s">
        <v>41</v>
      </c>
      <c r="H93" t="s">
        <v>37</v>
      </c>
      <c r="I93" t="s">
        <v>38</v>
      </c>
      <c r="J93" t="s">
        <v>40</v>
      </c>
      <c r="K93" s="1">
        <v>43830</v>
      </c>
      <c r="L93">
        <v>2019</v>
      </c>
      <c r="M93" t="s">
        <v>39</v>
      </c>
      <c r="N93">
        <v>1000</v>
      </c>
      <c r="O93">
        <v>88.954689174035806</v>
      </c>
      <c r="P93">
        <v>16.381276235078801</v>
      </c>
      <c r="Q93">
        <v>60.286615808716398</v>
      </c>
      <c r="R93">
        <v>8.4386337553791603E-10</v>
      </c>
      <c r="S93">
        <v>128.58600757846301</v>
      </c>
      <c r="T93">
        <v>204.17504021021799</v>
      </c>
      <c r="U93">
        <v>332.76104778952498</v>
      </c>
      <c r="V93">
        <v>215672.556136792</v>
      </c>
      <c r="W93">
        <v>20011.217571625599</v>
      </c>
      <c r="X93">
        <v>1406.9690227375099</v>
      </c>
      <c r="Y93">
        <v>24.439065742431701</v>
      </c>
      <c r="Z93">
        <v>0</v>
      </c>
      <c r="AA93">
        <v>8881.4535831221201</v>
      </c>
      <c r="AB93">
        <v>154.86009592232401</v>
      </c>
      <c r="AC93">
        <v>0</v>
      </c>
      <c r="AD93">
        <v>215.10171857783601</v>
      </c>
      <c r="AE93">
        <v>5547</v>
      </c>
      <c r="AF93" s="2">
        <v>44978.409421296303</v>
      </c>
    </row>
    <row r="94" spans="1:32" x14ac:dyDescent="0.25">
      <c r="A94" t="s">
        <v>32</v>
      </c>
      <c r="B94">
        <v>1</v>
      </c>
      <c r="C94" t="s">
        <v>40</v>
      </c>
      <c r="D94">
        <v>2</v>
      </c>
      <c r="E94" t="s">
        <v>34</v>
      </c>
      <c r="F94" t="s">
        <v>35</v>
      </c>
      <c r="G94" t="s">
        <v>41</v>
      </c>
      <c r="H94" t="s">
        <v>37</v>
      </c>
      <c r="I94" t="s">
        <v>38</v>
      </c>
      <c r="J94" t="s">
        <v>40</v>
      </c>
      <c r="K94" s="1">
        <v>44196</v>
      </c>
      <c r="L94">
        <v>2020</v>
      </c>
      <c r="M94" t="s">
        <v>39</v>
      </c>
      <c r="N94">
        <v>1000</v>
      </c>
      <c r="O94">
        <v>65.418179106168495</v>
      </c>
      <c r="P94">
        <v>12.381132135704</v>
      </c>
      <c r="Q94">
        <v>35.017172261276698</v>
      </c>
      <c r="R94">
        <v>3.75242676169167E-5</v>
      </c>
      <c r="S94">
        <v>165.096074343033</v>
      </c>
      <c r="T94">
        <v>252.72310926253101</v>
      </c>
      <c r="U94">
        <v>417.81922112981999</v>
      </c>
      <c r="V94">
        <v>215196.06887074499</v>
      </c>
      <c r="W94">
        <v>20050.090991468602</v>
      </c>
      <c r="X94">
        <v>1330.6542649421799</v>
      </c>
      <c r="Y94">
        <v>27.4489898148253</v>
      </c>
      <c r="Z94">
        <v>0</v>
      </c>
      <c r="AA94">
        <v>8071.3516076273399</v>
      </c>
      <c r="AB94">
        <v>171.11827363273599</v>
      </c>
      <c r="AC94">
        <v>0</v>
      </c>
      <c r="AD94">
        <v>223.89192139438001</v>
      </c>
      <c r="AE94">
        <v>5571</v>
      </c>
      <c r="AF94" s="2">
        <v>44978.419212963003</v>
      </c>
    </row>
    <row r="95" spans="1:32" x14ac:dyDescent="0.25">
      <c r="A95" t="s">
        <v>32</v>
      </c>
      <c r="B95">
        <v>1</v>
      </c>
      <c r="C95" t="s">
        <v>40</v>
      </c>
      <c r="D95">
        <v>2</v>
      </c>
      <c r="E95" t="s">
        <v>34</v>
      </c>
      <c r="F95" t="s">
        <v>35</v>
      </c>
      <c r="G95" t="s">
        <v>41</v>
      </c>
      <c r="H95" t="s">
        <v>37</v>
      </c>
      <c r="I95" t="s">
        <v>38</v>
      </c>
      <c r="J95" t="s">
        <v>40</v>
      </c>
      <c r="K95" s="1">
        <v>44561</v>
      </c>
      <c r="L95">
        <v>2021</v>
      </c>
      <c r="M95" t="s">
        <v>39</v>
      </c>
      <c r="N95">
        <v>1000</v>
      </c>
      <c r="O95">
        <v>129.62544728752499</v>
      </c>
      <c r="P95">
        <v>23.772384843625399</v>
      </c>
      <c r="Q95">
        <v>102.13878022569401</v>
      </c>
      <c r="R95">
        <v>6.8335005837773899E-8</v>
      </c>
      <c r="S95">
        <v>147.38162008915799</v>
      </c>
      <c r="T95">
        <v>220.59337707567801</v>
      </c>
      <c r="U95">
        <v>367.97499723318202</v>
      </c>
      <c r="V95">
        <v>214878.83446034801</v>
      </c>
      <c r="W95">
        <v>19974.299016885099</v>
      </c>
      <c r="X95">
        <v>1377.2874326224201</v>
      </c>
      <c r="Y95">
        <v>25.518858536020002</v>
      </c>
      <c r="Z95">
        <v>0</v>
      </c>
      <c r="AA95">
        <v>8210.4124928859601</v>
      </c>
      <c r="AB95">
        <v>151.97140588694401</v>
      </c>
      <c r="AC95">
        <v>0</v>
      </c>
      <c r="AD95">
        <v>218.10584377565701</v>
      </c>
      <c r="AE95">
        <v>5547</v>
      </c>
      <c r="AF95" s="2">
        <v>44978.428958333301</v>
      </c>
    </row>
    <row r="96" spans="1:32" x14ac:dyDescent="0.25">
      <c r="A96" t="s">
        <v>32</v>
      </c>
      <c r="B96">
        <v>1</v>
      </c>
      <c r="C96" t="s">
        <v>42</v>
      </c>
      <c r="D96">
        <v>3</v>
      </c>
      <c r="E96" t="s">
        <v>34</v>
      </c>
      <c r="F96" t="s">
        <v>35</v>
      </c>
      <c r="G96" t="s">
        <v>43</v>
      </c>
      <c r="H96" t="s">
        <v>37</v>
      </c>
      <c r="I96" t="s">
        <v>38</v>
      </c>
      <c r="J96" t="s">
        <v>42</v>
      </c>
      <c r="K96" s="1">
        <v>27759</v>
      </c>
      <c r="L96">
        <v>1975</v>
      </c>
      <c r="M96" t="s">
        <v>39</v>
      </c>
      <c r="N96">
        <v>1000</v>
      </c>
      <c r="O96">
        <v>19.792637661439802</v>
      </c>
      <c r="P96">
        <v>9.4137217588570294</v>
      </c>
      <c r="Q96">
        <v>658.91072454946095</v>
      </c>
      <c r="R96">
        <v>8.5860491870719993E-2</v>
      </c>
      <c r="S96">
        <v>57.728589118525399</v>
      </c>
      <c r="T96">
        <v>27.314432501823699</v>
      </c>
      <c r="U96">
        <v>85.128882112216701</v>
      </c>
      <c r="V96">
        <v>97538.016896992398</v>
      </c>
      <c r="W96">
        <v>8274.0838081361107</v>
      </c>
      <c r="X96">
        <v>1503.99609762566</v>
      </c>
      <c r="Y96">
        <v>30.7962545742358</v>
      </c>
      <c r="Z96">
        <v>0</v>
      </c>
      <c r="AA96">
        <v>48063.658071482503</v>
      </c>
      <c r="AB96">
        <v>966.80008603697399</v>
      </c>
      <c r="AC96">
        <v>0</v>
      </c>
      <c r="AD96">
        <v>1185.54693456888</v>
      </c>
      <c r="AE96">
        <v>21462</v>
      </c>
      <c r="AF96" s="2">
        <v>44978.480011574102</v>
      </c>
    </row>
    <row r="97" spans="1:32" x14ac:dyDescent="0.25">
      <c r="A97" t="s">
        <v>32</v>
      </c>
      <c r="B97">
        <v>1</v>
      </c>
      <c r="C97" t="s">
        <v>42</v>
      </c>
      <c r="D97">
        <v>3</v>
      </c>
      <c r="E97" t="s">
        <v>34</v>
      </c>
      <c r="F97" t="s">
        <v>35</v>
      </c>
      <c r="G97" t="s">
        <v>43</v>
      </c>
      <c r="H97" t="s">
        <v>37</v>
      </c>
      <c r="I97" t="s">
        <v>38</v>
      </c>
      <c r="J97" t="s">
        <v>42</v>
      </c>
      <c r="K97" s="1">
        <v>28125</v>
      </c>
      <c r="L97">
        <v>1976</v>
      </c>
      <c r="M97" t="s">
        <v>39</v>
      </c>
      <c r="N97">
        <v>1000</v>
      </c>
      <c r="O97">
        <v>4.6670470988232404</v>
      </c>
      <c r="P97">
        <v>2.2734604748420502</v>
      </c>
      <c r="Q97">
        <v>187.67250257233599</v>
      </c>
      <c r="R97">
        <v>0.124499154528285</v>
      </c>
      <c r="S97">
        <v>63.995179059475298</v>
      </c>
      <c r="T97">
        <v>24.503272604658701</v>
      </c>
      <c r="U97">
        <v>88.622950818657003</v>
      </c>
      <c r="V97">
        <v>97402.8608778239</v>
      </c>
      <c r="W97">
        <v>8267.9393364090101</v>
      </c>
      <c r="X97">
        <v>1467.9482204716001</v>
      </c>
      <c r="Y97">
        <v>30.467718548220098</v>
      </c>
      <c r="Z97">
        <v>0</v>
      </c>
      <c r="AA97">
        <v>11906.036554108199</v>
      </c>
      <c r="AB97">
        <v>241.80044968488201</v>
      </c>
      <c r="AC97">
        <v>0</v>
      </c>
      <c r="AD97">
        <v>288.60269665741799</v>
      </c>
      <c r="AE97">
        <v>5571</v>
      </c>
      <c r="AF97" s="2">
        <v>44978.490289351903</v>
      </c>
    </row>
    <row r="98" spans="1:32" x14ac:dyDescent="0.25">
      <c r="A98" t="s">
        <v>32</v>
      </c>
      <c r="B98">
        <v>1</v>
      </c>
      <c r="C98" t="s">
        <v>42</v>
      </c>
      <c r="D98">
        <v>3</v>
      </c>
      <c r="E98" t="s">
        <v>34</v>
      </c>
      <c r="F98" t="s">
        <v>35</v>
      </c>
      <c r="G98" t="s">
        <v>43</v>
      </c>
      <c r="H98" t="s">
        <v>37</v>
      </c>
      <c r="I98" t="s">
        <v>38</v>
      </c>
      <c r="J98" t="s">
        <v>42</v>
      </c>
      <c r="K98" s="1">
        <v>28490</v>
      </c>
      <c r="L98">
        <v>1977</v>
      </c>
      <c r="M98" t="s">
        <v>39</v>
      </c>
      <c r="N98">
        <v>1000</v>
      </c>
      <c r="O98">
        <v>4.67158421933516</v>
      </c>
      <c r="P98">
        <v>2.3245325212721002</v>
      </c>
      <c r="Q98">
        <v>166.28209541507999</v>
      </c>
      <c r="R98">
        <v>0.113932138544537</v>
      </c>
      <c r="S98">
        <v>58.989605137442602</v>
      </c>
      <c r="T98">
        <v>26.349274194513999</v>
      </c>
      <c r="U98">
        <v>85.452811470508195</v>
      </c>
      <c r="V98">
        <v>97199.709147291098</v>
      </c>
      <c r="W98">
        <v>8247.5903752399809</v>
      </c>
      <c r="X98">
        <v>1503.8829507729699</v>
      </c>
      <c r="Y98">
        <v>30.817221860502698</v>
      </c>
      <c r="Z98">
        <v>0</v>
      </c>
      <c r="AA98">
        <v>12492.5094320152</v>
      </c>
      <c r="AB98">
        <v>249.36417754874299</v>
      </c>
      <c r="AC98">
        <v>0</v>
      </c>
      <c r="AD98">
        <v>302.56242189222303</v>
      </c>
      <c r="AE98">
        <v>5547</v>
      </c>
      <c r="AF98" s="2">
        <v>44978.000520833302</v>
      </c>
    </row>
    <row r="99" spans="1:32" x14ac:dyDescent="0.25">
      <c r="A99" t="s">
        <v>32</v>
      </c>
      <c r="B99">
        <v>1</v>
      </c>
      <c r="C99" t="s">
        <v>42</v>
      </c>
      <c r="D99">
        <v>3</v>
      </c>
      <c r="E99" t="s">
        <v>34</v>
      </c>
      <c r="F99" t="s">
        <v>35</v>
      </c>
      <c r="G99" t="s">
        <v>43</v>
      </c>
      <c r="H99" t="s">
        <v>37</v>
      </c>
      <c r="I99" t="s">
        <v>38</v>
      </c>
      <c r="J99" t="s">
        <v>42</v>
      </c>
      <c r="K99" s="1">
        <v>28855</v>
      </c>
      <c r="L99">
        <v>1978</v>
      </c>
      <c r="M99" t="s">
        <v>39</v>
      </c>
      <c r="N99">
        <v>1000</v>
      </c>
      <c r="O99">
        <v>5.6498648360188799</v>
      </c>
      <c r="P99">
        <v>2.50533773317277</v>
      </c>
      <c r="Q99">
        <v>181.76587469619099</v>
      </c>
      <c r="R99">
        <v>0.18834164599738201</v>
      </c>
      <c r="S99">
        <v>63.052543967517998</v>
      </c>
      <c r="T99">
        <v>29.818421136701801</v>
      </c>
      <c r="U99">
        <v>93.0593067502179</v>
      </c>
      <c r="V99">
        <v>96977.797317961697</v>
      </c>
      <c r="W99">
        <v>8235.7656512384292</v>
      </c>
      <c r="X99">
        <v>1499.4076219354499</v>
      </c>
      <c r="Y99">
        <v>30.966971003001699</v>
      </c>
      <c r="Z99">
        <v>0</v>
      </c>
      <c r="AA99">
        <v>12151.436473719799</v>
      </c>
      <c r="AB99">
        <v>244.28733875453901</v>
      </c>
      <c r="AC99">
        <v>0</v>
      </c>
      <c r="AD99">
        <v>297.22233557119603</v>
      </c>
      <c r="AE99">
        <v>5547</v>
      </c>
      <c r="AF99" s="2">
        <v>44978.010833333297</v>
      </c>
    </row>
    <row r="100" spans="1:32" x14ac:dyDescent="0.25">
      <c r="A100" t="s">
        <v>32</v>
      </c>
      <c r="B100">
        <v>1</v>
      </c>
      <c r="C100" t="s">
        <v>42</v>
      </c>
      <c r="D100">
        <v>3</v>
      </c>
      <c r="E100" t="s">
        <v>34</v>
      </c>
      <c r="F100" t="s">
        <v>35</v>
      </c>
      <c r="G100" t="s">
        <v>43</v>
      </c>
      <c r="H100" t="s">
        <v>37</v>
      </c>
      <c r="I100" t="s">
        <v>38</v>
      </c>
      <c r="J100" t="s">
        <v>42</v>
      </c>
      <c r="K100" s="1">
        <v>29220</v>
      </c>
      <c r="L100">
        <v>1979</v>
      </c>
      <c r="M100" t="s">
        <v>39</v>
      </c>
      <c r="N100">
        <v>1000</v>
      </c>
      <c r="O100">
        <v>5.1871089981846303</v>
      </c>
      <c r="P100">
        <v>2.4726711755387498</v>
      </c>
      <c r="Q100">
        <v>174.11473529606499</v>
      </c>
      <c r="R100">
        <v>0.17847759167346</v>
      </c>
      <c r="S100">
        <v>57.223753307510201</v>
      </c>
      <c r="T100">
        <v>38.814849959548702</v>
      </c>
      <c r="U100">
        <v>96.217080858735898</v>
      </c>
      <c r="V100">
        <v>96757.984541552898</v>
      </c>
      <c r="W100">
        <v>8220.0822917699006</v>
      </c>
      <c r="X100">
        <v>1482.5743190681801</v>
      </c>
      <c r="Y100">
        <v>30.216903961463601</v>
      </c>
      <c r="Z100">
        <v>0</v>
      </c>
      <c r="AA100">
        <v>11873.6717484732</v>
      </c>
      <c r="AB100">
        <v>238.33828763755699</v>
      </c>
      <c r="AC100">
        <v>0</v>
      </c>
      <c r="AD100">
        <v>287.619106055369</v>
      </c>
      <c r="AE100">
        <v>5547</v>
      </c>
      <c r="AF100" s="2">
        <v>44978.0210532407</v>
      </c>
    </row>
    <row r="101" spans="1:32" x14ac:dyDescent="0.25">
      <c r="A101" t="s">
        <v>32</v>
      </c>
      <c r="B101">
        <v>1</v>
      </c>
      <c r="C101" t="s">
        <v>42</v>
      </c>
      <c r="D101">
        <v>3</v>
      </c>
      <c r="E101" t="s">
        <v>34</v>
      </c>
      <c r="F101" t="s">
        <v>35</v>
      </c>
      <c r="G101" t="s">
        <v>43</v>
      </c>
      <c r="H101" t="s">
        <v>37</v>
      </c>
      <c r="I101" t="s">
        <v>38</v>
      </c>
      <c r="J101" t="s">
        <v>42</v>
      </c>
      <c r="K101" s="1">
        <v>29586</v>
      </c>
      <c r="L101">
        <v>1980</v>
      </c>
      <c r="M101" t="s">
        <v>39</v>
      </c>
      <c r="N101">
        <v>1000</v>
      </c>
      <c r="O101">
        <v>4.6639760085280404</v>
      </c>
      <c r="P101">
        <v>2.3448338040893502</v>
      </c>
      <c r="Q101">
        <v>168.36126085880301</v>
      </c>
      <c r="R101">
        <v>0.14374310789157399</v>
      </c>
      <c r="S101">
        <v>57.575507601876602</v>
      </c>
      <c r="T101">
        <v>30.9702117229008</v>
      </c>
      <c r="U101">
        <v>88.689462432666105</v>
      </c>
      <c r="V101">
        <v>96552.545418235706</v>
      </c>
      <c r="W101">
        <v>8195.1110519763206</v>
      </c>
      <c r="X101">
        <v>1503.4380657839799</v>
      </c>
      <c r="Y101">
        <v>30.533672113784601</v>
      </c>
      <c r="Z101">
        <v>0</v>
      </c>
      <c r="AA101">
        <v>12626.690117628399</v>
      </c>
      <c r="AB101">
        <v>250.92209935439899</v>
      </c>
      <c r="AC101">
        <v>0</v>
      </c>
      <c r="AD101">
        <v>304.921856591741</v>
      </c>
      <c r="AE101">
        <v>5571</v>
      </c>
      <c r="AF101" s="2">
        <v>44978.0312962963</v>
      </c>
    </row>
    <row r="102" spans="1:32" x14ac:dyDescent="0.25">
      <c r="A102" t="s">
        <v>32</v>
      </c>
      <c r="B102">
        <v>1</v>
      </c>
      <c r="C102" t="s">
        <v>42</v>
      </c>
      <c r="D102">
        <v>3</v>
      </c>
      <c r="E102" t="s">
        <v>34</v>
      </c>
      <c r="F102" t="s">
        <v>35</v>
      </c>
      <c r="G102" t="s">
        <v>43</v>
      </c>
      <c r="H102" t="s">
        <v>37</v>
      </c>
      <c r="I102" t="s">
        <v>38</v>
      </c>
      <c r="J102" t="s">
        <v>42</v>
      </c>
      <c r="K102" s="1">
        <v>29951</v>
      </c>
      <c r="L102">
        <v>1981</v>
      </c>
      <c r="M102" t="s">
        <v>39</v>
      </c>
      <c r="N102">
        <v>1000</v>
      </c>
      <c r="O102">
        <v>4.9360242485807602</v>
      </c>
      <c r="P102">
        <v>2.4393243361081001</v>
      </c>
      <c r="Q102">
        <v>171.85850907509499</v>
      </c>
      <c r="R102">
        <v>0.12518012480482099</v>
      </c>
      <c r="S102">
        <v>56.851677300170103</v>
      </c>
      <c r="T102">
        <v>27.455630782106802</v>
      </c>
      <c r="U102">
        <v>84.432488207077199</v>
      </c>
      <c r="V102">
        <v>96351.919334960199</v>
      </c>
      <c r="W102">
        <v>8173.9721477724097</v>
      </c>
      <c r="X102">
        <v>1471.60372339214</v>
      </c>
      <c r="Y102">
        <v>29.790588941620801</v>
      </c>
      <c r="Z102">
        <v>0</v>
      </c>
      <c r="AA102">
        <v>11308.1726128932</v>
      </c>
      <c r="AB102">
        <v>227.553009040603</v>
      </c>
      <c r="AC102">
        <v>0</v>
      </c>
      <c r="AD102">
        <v>283.72891084926101</v>
      </c>
      <c r="AE102">
        <v>5547</v>
      </c>
      <c r="AF102" s="2">
        <v>44978.041562500002</v>
      </c>
    </row>
    <row r="103" spans="1:32" x14ac:dyDescent="0.25">
      <c r="A103" t="s">
        <v>32</v>
      </c>
      <c r="B103">
        <v>1</v>
      </c>
      <c r="C103" t="s">
        <v>42</v>
      </c>
      <c r="D103">
        <v>3</v>
      </c>
      <c r="E103" t="s">
        <v>34</v>
      </c>
      <c r="F103" t="s">
        <v>35</v>
      </c>
      <c r="G103" t="s">
        <v>43</v>
      </c>
      <c r="H103" t="s">
        <v>37</v>
      </c>
      <c r="I103" t="s">
        <v>38</v>
      </c>
      <c r="J103" t="s">
        <v>42</v>
      </c>
      <c r="K103" s="1">
        <v>30316</v>
      </c>
      <c r="L103">
        <v>1982</v>
      </c>
      <c r="M103" t="s">
        <v>39</v>
      </c>
      <c r="N103">
        <v>1000</v>
      </c>
      <c r="O103">
        <v>4.2983161595934503</v>
      </c>
      <c r="P103">
        <v>2.3081334967843898</v>
      </c>
      <c r="Q103">
        <v>143.868317586845</v>
      </c>
      <c r="R103">
        <v>4.77211109102006E-2</v>
      </c>
      <c r="S103">
        <v>53.208225103681997</v>
      </c>
      <c r="T103">
        <v>30.957730855702</v>
      </c>
      <c r="U103">
        <v>84.213677070294906</v>
      </c>
      <c r="V103">
        <v>96107.191597130295</v>
      </c>
      <c r="W103">
        <v>8152.0591101788305</v>
      </c>
      <c r="X103">
        <v>1492.8700170064801</v>
      </c>
      <c r="Y103">
        <v>31.146309935828999</v>
      </c>
      <c r="Z103">
        <v>0</v>
      </c>
      <c r="AA103">
        <v>12325.400129683499</v>
      </c>
      <c r="AB103">
        <v>251.31626768189099</v>
      </c>
      <c r="AC103">
        <v>0</v>
      </c>
      <c r="AD103">
        <v>301.848949556533</v>
      </c>
      <c r="AE103">
        <v>5547</v>
      </c>
      <c r="AF103" s="2">
        <v>44978.051805555602</v>
      </c>
    </row>
    <row r="104" spans="1:32" x14ac:dyDescent="0.25">
      <c r="A104" t="s">
        <v>32</v>
      </c>
      <c r="B104">
        <v>1</v>
      </c>
      <c r="C104" t="s">
        <v>42</v>
      </c>
      <c r="D104">
        <v>3</v>
      </c>
      <c r="E104" t="s">
        <v>34</v>
      </c>
      <c r="F104" t="s">
        <v>35</v>
      </c>
      <c r="G104" t="s">
        <v>43</v>
      </c>
      <c r="H104" t="s">
        <v>37</v>
      </c>
      <c r="I104" t="s">
        <v>38</v>
      </c>
      <c r="J104" t="s">
        <v>42</v>
      </c>
      <c r="K104" s="1">
        <v>30681</v>
      </c>
      <c r="L104">
        <v>1983</v>
      </c>
      <c r="M104" t="s">
        <v>39</v>
      </c>
      <c r="N104">
        <v>1000</v>
      </c>
      <c r="O104">
        <v>4.4771492989902599</v>
      </c>
      <c r="P104">
        <v>2.25808232491325</v>
      </c>
      <c r="Q104">
        <v>167.49475958913999</v>
      </c>
      <c r="R104">
        <v>0.21002442031959601</v>
      </c>
      <c r="S104">
        <v>65.648609071601498</v>
      </c>
      <c r="T104">
        <v>27.321287835821199</v>
      </c>
      <c r="U104">
        <v>93.179921327742306</v>
      </c>
      <c r="V104">
        <v>95957.041204585403</v>
      </c>
      <c r="W104">
        <v>8149.3777595826896</v>
      </c>
      <c r="X104">
        <v>1512.8447537364</v>
      </c>
      <c r="Y104">
        <v>30.914781933001802</v>
      </c>
      <c r="Z104">
        <v>0</v>
      </c>
      <c r="AA104">
        <v>12192.529114724</v>
      </c>
      <c r="AB104">
        <v>247.314310695335</v>
      </c>
      <c r="AC104">
        <v>0</v>
      </c>
      <c r="AD104">
        <v>301.14378034098303</v>
      </c>
      <c r="AE104">
        <v>5547</v>
      </c>
      <c r="AF104" s="2">
        <v>44978.062025462998</v>
      </c>
    </row>
    <row r="105" spans="1:32" x14ac:dyDescent="0.25">
      <c r="A105" t="s">
        <v>32</v>
      </c>
      <c r="B105">
        <v>1</v>
      </c>
      <c r="C105" t="s">
        <v>42</v>
      </c>
      <c r="D105">
        <v>3</v>
      </c>
      <c r="E105" t="s">
        <v>34</v>
      </c>
      <c r="F105" t="s">
        <v>35</v>
      </c>
      <c r="G105" t="s">
        <v>43</v>
      </c>
      <c r="H105" t="s">
        <v>37</v>
      </c>
      <c r="I105" t="s">
        <v>38</v>
      </c>
      <c r="J105" t="s">
        <v>42</v>
      </c>
      <c r="K105" s="1">
        <v>31047</v>
      </c>
      <c r="L105">
        <v>1984</v>
      </c>
      <c r="M105" t="s">
        <v>39</v>
      </c>
      <c r="N105">
        <v>1000</v>
      </c>
      <c r="O105">
        <v>4.6367946059149103</v>
      </c>
      <c r="P105">
        <v>2.3743601032055901</v>
      </c>
      <c r="Q105">
        <v>160.52512541633399</v>
      </c>
      <c r="R105">
        <v>3.9240647674559301E-2</v>
      </c>
      <c r="S105">
        <v>54.286144300202999</v>
      </c>
      <c r="T105">
        <v>39.498384256213399</v>
      </c>
      <c r="U105">
        <v>93.823769204096195</v>
      </c>
      <c r="V105">
        <v>95768.208900286802</v>
      </c>
      <c r="W105">
        <v>8134.5475373619502</v>
      </c>
      <c r="X105">
        <v>1539.93375929904</v>
      </c>
      <c r="Y105">
        <v>31.020907842718099</v>
      </c>
      <c r="Z105">
        <v>0</v>
      </c>
      <c r="AA105">
        <v>13252.8854634073</v>
      </c>
      <c r="AB105">
        <v>262.63923330197701</v>
      </c>
      <c r="AC105">
        <v>0</v>
      </c>
      <c r="AD105">
        <v>317.45205310444999</v>
      </c>
      <c r="AE105">
        <v>5571</v>
      </c>
      <c r="AF105" s="2">
        <v>44978.072233796302</v>
      </c>
    </row>
    <row r="106" spans="1:32" x14ac:dyDescent="0.25">
      <c r="A106" t="s">
        <v>32</v>
      </c>
      <c r="B106">
        <v>1</v>
      </c>
      <c r="C106" t="s">
        <v>42</v>
      </c>
      <c r="D106">
        <v>3</v>
      </c>
      <c r="E106" t="s">
        <v>34</v>
      </c>
      <c r="F106" t="s">
        <v>35</v>
      </c>
      <c r="G106" t="s">
        <v>43</v>
      </c>
      <c r="H106" t="s">
        <v>37</v>
      </c>
      <c r="I106" t="s">
        <v>38</v>
      </c>
      <c r="J106" t="s">
        <v>42</v>
      </c>
      <c r="K106" s="1">
        <v>31412</v>
      </c>
      <c r="L106">
        <v>1985</v>
      </c>
      <c r="M106" t="s">
        <v>39</v>
      </c>
      <c r="N106">
        <v>1000</v>
      </c>
      <c r="O106">
        <v>4.4281019506777604</v>
      </c>
      <c r="P106">
        <v>2.3053624014136198</v>
      </c>
      <c r="Q106">
        <v>149.46898725746999</v>
      </c>
      <c r="R106">
        <v>0.16097123600788599</v>
      </c>
      <c r="S106">
        <v>59.967826599330898</v>
      </c>
      <c r="T106">
        <v>29.5423228402306</v>
      </c>
      <c r="U106">
        <v>89.671120675563998</v>
      </c>
      <c r="V106">
        <v>95542.876839702105</v>
      </c>
      <c r="W106">
        <v>8110.4342268713499</v>
      </c>
      <c r="X106">
        <v>1503.3196736856401</v>
      </c>
      <c r="Y106">
        <v>30.073033131781699</v>
      </c>
      <c r="Z106">
        <v>0</v>
      </c>
      <c r="AA106">
        <v>12936.3247629571</v>
      </c>
      <c r="AB106">
        <v>255.180921369662</v>
      </c>
      <c r="AC106">
        <v>0</v>
      </c>
      <c r="AD106">
        <v>307.93455830018098</v>
      </c>
      <c r="AE106">
        <v>5547</v>
      </c>
      <c r="AF106" s="2">
        <v>44978.082407407397</v>
      </c>
    </row>
    <row r="107" spans="1:32" x14ac:dyDescent="0.25">
      <c r="A107" t="s">
        <v>32</v>
      </c>
      <c r="B107">
        <v>1</v>
      </c>
      <c r="C107" t="s">
        <v>42</v>
      </c>
      <c r="D107">
        <v>3</v>
      </c>
      <c r="E107" t="s">
        <v>34</v>
      </c>
      <c r="F107" t="s">
        <v>35</v>
      </c>
      <c r="G107" t="s">
        <v>43</v>
      </c>
      <c r="H107" t="s">
        <v>37</v>
      </c>
      <c r="I107" t="s">
        <v>38</v>
      </c>
      <c r="J107" t="s">
        <v>42</v>
      </c>
      <c r="K107" s="1">
        <v>31777</v>
      </c>
      <c r="L107">
        <v>1986</v>
      </c>
      <c r="M107" t="s">
        <v>39</v>
      </c>
      <c r="N107">
        <v>1000</v>
      </c>
      <c r="O107">
        <v>5.4946235385613003</v>
      </c>
      <c r="P107">
        <v>2.5184733517856901</v>
      </c>
      <c r="Q107">
        <v>185.22479240244101</v>
      </c>
      <c r="R107">
        <v>0.157320684025718</v>
      </c>
      <c r="S107">
        <v>60.823524998838501</v>
      </c>
      <c r="T107">
        <v>37.988899780257903</v>
      </c>
      <c r="U107">
        <v>98.969745463123999</v>
      </c>
      <c r="V107">
        <v>95361.340791677605</v>
      </c>
      <c r="W107">
        <v>8104.9467188103299</v>
      </c>
      <c r="X107">
        <v>1500.233156475</v>
      </c>
      <c r="Y107">
        <v>30.548513478532598</v>
      </c>
      <c r="Z107">
        <v>0</v>
      </c>
      <c r="AA107">
        <v>12112.144197284701</v>
      </c>
      <c r="AB107">
        <v>241.66523770912701</v>
      </c>
      <c r="AC107">
        <v>0</v>
      </c>
      <c r="AD107">
        <v>297.35155511970902</v>
      </c>
      <c r="AE107">
        <v>5547</v>
      </c>
      <c r="AF107" s="2">
        <v>44978.092638888898</v>
      </c>
    </row>
    <row r="108" spans="1:32" x14ac:dyDescent="0.25">
      <c r="A108" t="s">
        <v>32</v>
      </c>
      <c r="B108">
        <v>1</v>
      </c>
      <c r="C108" t="s">
        <v>42</v>
      </c>
      <c r="D108">
        <v>3</v>
      </c>
      <c r="E108" t="s">
        <v>34</v>
      </c>
      <c r="F108" t="s">
        <v>35</v>
      </c>
      <c r="G108" t="s">
        <v>43</v>
      </c>
      <c r="H108" t="s">
        <v>37</v>
      </c>
      <c r="I108" t="s">
        <v>38</v>
      </c>
      <c r="J108" t="s">
        <v>42</v>
      </c>
      <c r="K108" s="1">
        <v>32142</v>
      </c>
      <c r="L108">
        <v>1987</v>
      </c>
      <c r="M108" t="s">
        <v>39</v>
      </c>
      <c r="N108">
        <v>1000</v>
      </c>
      <c r="O108">
        <v>4.4830507773618304</v>
      </c>
      <c r="P108">
        <v>2.2895625899465801</v>
      </c>
      <c r="Q108">
        <v>166.63359047533001</v>
      </c>
      <c r="R108">
        <v>0.153390169377637</v>
      </c>
      <c r="S108">
        <v>57.708298308586201</v>
      </c>
      <c r="T108">
        <v>28.145954913527301</v>
      </c>
      <c r="U108">
        <v>86.007643391490106</v>
      </c>
      <c r="V108">
        <v>95184.168773080295</v>
      </c>
      <c r="W108">
        <v>8077.5560765360797</v>
      </c>
      <c r="X108">
        <v>1503.41162281534</v>
      </c>
      <c r="Y108">
        <v>30.456396870371801</v>
      </c>
      <c r="Z108">
        <v>0</v>
      </c>
      <c r="AA108">
        <v>12689.3237680865</v>
      </c>
      <c r="AB108">
        <v>254.600758716033</v>
      </c>
      <c r="AC108">
        <v>0</v>
      </c>
      <c r="AD108">
        <v>307.53538238035298</v>
      </c>
      <c r="AE108">
        <v>5547</v>
      </c>
      <c r="AF108" s="2">
        <v>44978.102916666699</v>
      </c>
    </row>
    <row r="109" spans="1:32" x14ac:dyDescent="0.25">
      <c r="A109" t="s">
        <v>32</v>
      </c>
      <c r="B109">
        <v>1</v>
      </c>
      <c r="C109" t="s">
        <v>42</v>
      </c>
      <c r="D109">
        <v>3</v>
      </c>
      <c r="E109" t="s">
        <v>34</v>
      </c>
      <c r="F109" t="s">
        <v>35</v>
      </c>
      <c r="G109" t="s">
        <v>43</v>
      </c>
      <c r="H109" t="s">
        <v>37</v>
      </c>
      <c r="I109" t="s">
        <v>38</v>
      </c>
      <c r="J109" t="s">
        <v>42</v>
      </c>
      <c r="K109" s="1">
        <v>32508</v>
      </c>
      <c r="L109">
        <v>1988</v>
      </c>
      <c r="M109" t="s">
        <v>39</v>
      </c>
      <c r="N109">
        <v>1000</v>
      </c>
      <c r="O109">
        <v>3.997255723056</v>
      </c>
      <c r="P109">
        <v>2.2802415236443401</v>
      </c>
      <c r="Q109">
        <v>130.12180418672699</v>
      </c>
      <c r="R109">
        <v>0.103527418764247</v>
      </c>
      <c r="S109">
        <v>48.954369346618002</v>
      </c>
      <c r="T109">
        <v>39.994627344128403</v>
      </c>
      <c r="U109">
        <v>89.052524109512703</v>
      </c>
      <c r="V109">
        <v>94963.548627197306</v>
      </c>
      <c r="W109">
        <v>8061.6395235954496</v>
      </c>
      <c r="X109">
        <v>1498.2632487456301</v>
      </c>
      <c r="Y109">
        <v>31.206170425427299</v>
      </c>
      <c r="Z109">
        <v>0</v>
      </c>
      <c r="AA109">
        <v>12394.710483266301</v>
      </c>
      <c r="AB109">
        <v>249.407164936898</v>
      </c>
      <c r="AC109">
        <v>0</v>
      </c>
      <c r="AD109">
        <v>305.50887382468198</v>
      </c>
      <c r="AE109">
        <v>5571</v>
      </c>
      <c r="AF109" s="2">
        <v>44978.113252314797</v>
      </c>
    </row>
    <row r="110" spans="1:32" x14ac:dyDescent="0.25">
      <c r="A110" t="s">
        <v>32</v>
      </c>
      <c r="B110">
        <v>1</v>
      </c>
      <c r="C110" t="s">
        <v>42</v>
      </c>
      <c r="D110">
        <v>3</v>
      </c>
      <c r="E110" t="s">
        <v>34</v>
      </c>
      <c r="F110" t="s">
        <v>35</v>
      </c>
      <c r="G110" t="s">
        <v>43</v>
      </c>
      <c r="H110" t="s">
        <v>37</v>
      </c>
      <c r="I110" t="s">
        <v>38</v>
      </c>
      <c r="J110" t="s">
        <v>42</v>
      </c>
      <c r="K110" s="1">
        <v>32873</v>
      </c>
      <c r="L110">
        <v>1989</v>
      </c>
      <c r="M110" t="s">
        <v>39</v>
      </c>
      <c r="N110">
        <v>1000</v>
      </c>
      <c r="O110">
        <v>4.7537579854240697</v>
      </c>
      <c r="P110">
        <v>2.3801681615832901</v>
      </c>
      <c r="Q110">
        <v>168.746581000448</v>
      </c>
      <c r="R110">
        <v>0.14711139798505601</v>
      </c>
      <c r="S110">
        <v>57.179238840593598</v>
      </c>
      <c r="T110">
        <v>27.791727675299001</v>
      </c>
      <c r="U110">
        <v>85.118077913876803</v>
      </c>
      <c r="V110">
        <v>94784.095293273102</v>
      </c>
      <c r="W110">
        <v>8042.6540280789304</v>
      </c>
      <c r="X110">
        <v>1502.5456675489099</v>
      </c>
      <c r="Y110">
        <v>29.919478514544899</v>
      </c>
      <c r="Z110">
        <v>0</v>
      </c>
      <c r="AA110">
        <v>12191.8751012394</v>
      </c>
      <c r="AB110">
        <v>242.02573104488701</v>
      </c>
      <c r="AC110">
        <v>0</v>
      </c>
      <c r="AD110">
        <v>298.222525832575</v>
      </c>
      <c r="AE110">
        <v>5547</v>
      </c>
      <c r="AF110" s="2">
        <v>44978.123553240701</v>
      </c>
    </row>
    <row r="111" spans="1:32" x14ac:dyDescent="0.25">
      <c r="A111" t="s">
        <v>32</v>
      </c>
      <c r="B111">
        <v>1</v>
      </c>
      <c r="C111" t="s">
        <v>42</v>
      </c>
      <c r="D111">
        <v>3</v>
      </c>
      <c r="E111" t="s">
        <v>34</v>
      </c>
      <c r="F111" t="s">
        <v>35</v>
      </c>
      <c r="G111" t="s">
        <v>43</v>
      </c>
      <c r="H111" t="s">
        <v>37</v>
      </c>
      <c r="I111" t="s">
        <v>38</v>
      </c>
      <c r="J111" t="s">
        <v>42</v>
      </c>
      <c r="K111" s="1">
        <v>33238</v>
      </c>
      <c r="L111">
        <v>1990</v>
      </c>
      <c r="M111" t="s">
        <v>39</v>
      </c>
      <c r="N111">
        <v>1000</v>
      </c>
      <c r="O111">
        <v>4.8322348984284504</v>
      </c>
      <c r="P111">
        <v>2.4375324224783701</v>
      </c>
      <c r="Q111">
        <v>166.930684685725</v>
      </c>
      <c r="R111">
        <v>7.6604247880210904E-2</v>
      </c>
      <c r="S111">
        <v>52.879243099004</v>
      </c>
      <c r="T111">
        <v>26.051092275867301</v>
      </c>
      <c r="U111">
        <v>79.006939622750707</v>
      </c>
      <c r="V111">
        <v>94564.554303759302</v>
      </c>
      <c r="W111">
        <v>8017.5179644825103</v>
      </c>
      <c r="X111">
        <v>1483.0986513319999</v>
      </c>
      <c r="Y111">
        <v>30.302907206535799</v>
      </c>
      <c r="Z111">
        <v>0</v>
      </c>
      <c r="AA111">
        <v>11472.811466155999</v>
      </c>
      <c r="AB111">
        <v>232.36023175023101</v>
      </c>
      <c r="AC111">
        <v>0</v>
      </c>
      <c r="AD111">
        <v>287.25394380209201</v>
      </c>
      <c r="AE111">
        <v>5547</v>
      </c>
      <c r="AF111" s="2">
        <v>44978.133784722202</v>
      </c>
    </row>
    <row r="112" spans="1:32" x14ac:dyDescent="0.25">
      <c r="A112" t="s">
        <v>32</v>
      </c>
      <c r="B112">
        <v>1</v>
      </c>
      <c r="C112" t="s">
        <v>42</v>
      </c>
      <c r="D112">
        <v>3</v>
      </c>
      <c r="E112" t="s">
        <v>34</v>
      </c>
      <c r="F112" t="s">
        <v>35</v>
      </c>
      <c r="G112" t="s">
        <v>43</v>
      </c>
      <c r="H112" t="s">
        <v>37</v>
      </c>
      <c r="I112" t="s">
        <v>38</v>
      </c>
      <c r="J112" t="s">
        <v>42</v>
      </c>
      <c r="K112" s="1">
        <v>33603</v>
      </c>
      <c r="L112">
        <v>1991</v>
      </c>
      <c r="M112" t="s">
        <v>39</v>
      </c>
      <c r="N112">
        <v>1000</v>
      </c>
      <c r="O112">
        <v>4.4750564468732401</v>
      </c>
      <c r="P112">
        <v>2.25836708219575</v>
      </c>
      <c r="Q112">
        <v>162.058203449198</v>
      </c>
      <c r="R112">
        <v>0.29443080812432398</v>
      </c>
      <c r="S112">
        <v>62.786591382285799</v>
      </c>
      <c r="T112">
        <v>33.765083260237603</v>
      </c>
      <c r="U112">
        <v>96.846105450646704</v>
      </c>
      <c r="V112">
        <v>94416.6378929864</v>
      </c>
      <c r="W112">
        <v>8023.7075062530103</v>
      </c>
      <c r="X112">
        <v>1488.2702690031499</v>
      </c>
      <c r="Y112">
        <v>29.833627283554598</v>
      </c>
      <c r="Z112">
        <v>0</v>
      </c>
      <c r="AA112">
        <v>12298.5175771261</v>
      </c>
      <c r="AB112">
        <v>244.49855328320001</v>
      </c>
      <c r="AC112">
        <v>0</v>
      </c>
      <c r="AD112">
        <v>295.87309629124201</v>
      </c>
      <c r="AE112">
        <v>5547</v>
      </c>
      <c r="AF112" s="2">
        <v>44978.143993055601</v>
      </c>
    </row>
    <row r="113" spans="1:32" x14ac:dyDescent="0.25">
      <c r="A113" t="s">
        <v>32</v>
      </c>
      <c r="B113">
        <v>1</v>
      </c>
      <c r="C113" t="s">
        <v>42</v>
      </c>
      <c r="D113">
        <v>3</v>
      </c>
      <c r="E113" t="s">
        <v>34</v>
      </c>
      <c r="F113" t="s">
        <v>35</v>
      </c>
      <c r="G113" t="s">
        <v>43</v>
      </c>
      <c r="H113" t="s">
        <v>37</v>
      </c>
      <c r="I113" t="s">
        <v>38</v>
      </c>
      <c r="J113" t="s">
        <v>42</v>
      </c>
      <c r="K113" s="1">
        <v>33969</v>
      </c>
      <c r="L113">
        <v>1992</v>
      </c>
      <c r="M113" t="s">
        <v>39</v>
      </c>
      <c r="N113">
        <v>1000</v>
      </c>
      <c r="O113">
        <v>4.6009714039832001</v>
      </c>
      <c r="P113">
        <v>2.2944688510492401</v>
      </c>
      <c r="Q113">
        <v>174.254126282512</v>
      </c>
      <c r="R113">
        <v>0.125273347025877</v>
      </c>
      <c r="S113">
        <v>64.045363028347893</v>
      </c>
      <c r="T113">
        <v>25.557603893884</v>
      </c>
      <c r="U113">
        <v>89.728240269252495</v>
      </c>
      <c r="V113">
        <v>94280.059055656398</v>
      </c>
      <c r="W113">
        <v>8006.2798420025501</v>
      </c>
      <c r="X113">
        <v>1494.1081811684901</v>
      </c>
      <c r="Y113">
        <v>30.935987526001298</v>
      </c>
      <c r="Z113">
        <v>0</v>
      </c>
      <c r="AA113">
        <v>12009.2950167647</v>
      </c>
      <c r="AB113">
        <v>244.41908363364601</v>
      </c>
      <c r="AC113">
        <v>0</v>
      </c>
      <c r="AD113">
        <v>294.175095477404</v>
      </c>
      <c r="AE113">
        <v>5571</v>
      </c>
      <c r="AF113" s="2">
        <v>44978.154224537</v>
      </c>
    </row>
    <row r="114" spans="1:32" x14ac:dyDescent="0.25">
      <c r="A114" t="s">
        <v>32</v>
      </c>
      <c r="B114">
        <v>1</v>
      </c>
      <c r="C114" t="s">
        <v>42</v>
      </c>
      <c r="D114">
        <v>3</v>
      </c>
      <c r="E114" t="s">
        <v>34</v>
      </c>
      <c r="F114" t="s">
        <v>35</v>
      </c>
      <c r="G114" t="s">
        <v>43</v>
      </c>
      <c r="H114" t="s">
        <v>37</v>
      </c>
      <c r="I114" t="s">
        <v>38</v>
      </c>
      <c r="J114" t="s">
        <v>42</v>
      </c>
      <c r="K114" s="1">
        <v>34334</v>
      </c>
      <c r="L114">
        <v>1993</v>
      </c>
      <c r="M114" t="s">
        <v>39</v>
      </c>
      <c r="N114">
        <v>1000</v>
      </c>
      <c r="O114">
        <v>4.5462940975667303</v>
      </c>
      <c r="P114">
        <v>2.2686972267064398</v>
      </c>
      <c r="Q114">
        <v>169.19931863192301</v>
      </c>
      <c r="R114">
        <v>0.14395931515030899</v>
      </c>
      <c r="S114">
        <v>63.532105608460398</v>
      </c>
      <c r="T114">
        <v>24.094478279574901</v>
      </c>
      <c r="U114">
        <v>87.770543203180395</v>
      </c>
      <c r="V114">
        <v>94148.108508389298</v>
      </c>
      <c r="W114">
        <v>7993.9799222824104</v>
      </c>
      <c r="X114">
        <v>1476.24170522075</v>
      </c>
      <c r="Y114">
        <v>29.611748664137298</v>
      </c>
      <c r="Z114">
        <v>0</v>
      </c>
      <c r="AA114">
        <v>11856.9980750219</v>
      </c>
      <c r="AB114">
        <v>235.685541909693</v>
      </c>
      <c r="AC114">
        <v>0</v>
      </c>
      <c r="AD114">
        <v>282.40960298429201</v>
      </c>
      <c r="AE114">
        <v>5547</v>
      </c>
      <c r="AF114" s="2">
        <v>44978.164409722202</v>
      </c>
    </row>
    <row r="115" spans="1:32" x14ac:dyDescent="0.25">
      <c r="A115" t="s">
        <v>32</v>
      </c>
      <c r="B115">
        <v>1</v>
      </c>
      <c r="C115" t="s">
        <v>42</v>
      </c>
      <c r="D115">
        <v>3</v>
      </c>
      <c r="E115" t="s">
        <v>34</v>
      </c>
      <c r="F115" t="s">
        <v>35</v>
      </c>
      <c r="G115" t="s">
        <v>43</v>
      </c>
      <c r="H115" t="s">
        <v>37</v>
      </c>
      <c r="I115" t="s">
        <v>38</v>
      </c>
      <c r="J115" t="s">
        <v>42</v>
      </c>
      <c r="K115" s="1">
        <v>34699</v>
      </c>
      <c r="L115">
        <v>1994</v>
      </c>
      <c r="M115" t="s">
        <v>39</v>
      </c>
      <c r="N115">
        <v>1000</v>
      </c>
      <c r="O115">
        <v>4.4491180224030797</v>
      </c>
      <c r="P115">
        <v>2.3181074305922</v>
      </c>
      <c r="Q115">
        <v>151.298239046605</v>
      </c>
      <c r="R115">
        <v>0.14999600908240801</v>
      </c>
      <c r="S115">
        <v>58.102660565611103</v>
      </c>
      <c r="T115">
        <v>36.202852195592499</v>
      </c>
      <c r="U115">
        <v>94.455508770293903</v>
      </c>
      <c r="V115">
        <v>93949.498077841999</v>
      </c>
      <c r="W115">
        <v>7983.3684292356502</v>
      </c>
      <c r="X115">
        <v>1504.24658091219</v>
      </c>
      <c r="Y115">
        <v>30.904933349223501</v>
      </c>
      <c r="Z115">
        <v>0</v>
      </c>
      <c r="AA115">
        <v>12051.5080901412</v>
      </c>
      <c r="AB115">
        <v>242.71022682589901</v>
      </c>
      <c r="AC115">
        <v>0</v>
      </c>
      <c r="AD115">
        <v>299.31518936558803</v>
      </c>
      <c r="AE115">
        <v>5547</v>
      </c>
      <c r="AF115" s="2">
        <v>44978.174629629597</v>
      </c>
    </row>
    <row r="116" spans="1:32" x14ac:dyDescent="0.25">
      <c r="A116" t="s">
        <v>32</v>
      </c>
      <c r="B116">
        <v>1</v>
      </c>
      <c r="C116" t="s">
        <v>42</v>
      </c>
      <c r="D116">
        <v>3</v>
      </c>
      <c r="E116" t="s">
        <v>34</v>
      </c>
      <c r="F116" t="s">
        <v>35</v>
      </c>
      <c r="G116" t="s">
        <v>43</v>
      </c>
      <c r="H116" t="s">
        <v>37</v>
      </c>
      <c r="I116" t="s">
        <v>38</v>
      </c>
      <c r="J116" t="s">
        <v>42</v>
      </c>
      <c r="K116" s="1">
        <v>35064</v>
      </c>
      <c r="L116">
        <v>1995</v>
      </c>
      <c r="M116" t="s">
        <v>39</v>
      </c>
      <c r="N116">
        <v>1000</v>
      </c>
      <c r="O116">
        <v>4.33317060948107</v>
      </c>
      <c r="P116">
        <v>2.2760345382669498</v>
      </c>
      <c r="Q116">
        <v>156.39427048294499</v>
      </c>
      <c r="R116">
        <v>0.12667835352533499</v>
      </c>
      <c r="S116">
        <v>55.444556013477801</v>
      </c>
      <c r="T116">
        <v>34.711189218297498</v>
      </c>
      <c r="U116">
        <v>90.282423585301999</v>
      </c>
      <c r="V116">
        <v>93789.363262081402</v>
      </c>
      <c r="W116">
        <v>7965.80764006147</v>
      </c>
      <c r="X116">
        <v>1505.86321648429</v>
      </c>
      <c r="Y116">
        <v>30.790667933812099</v>
      </c>
      <c r="Z116">
        <v>0</v>
      </c>
      <c r="AA116">
        <v>12206.5755778494</v>
      </c>
      <c r="AB116">
        <v>245.89354015356301</v>
      </c>
      <c r="AC116">
        <v>0</v>
      </c>
      <c r="AD116">
        <v>302.36374041212599</v>
      </c>
      <c r="AE116">
        <v>5547</v>
      </c>
      <c r="AF116" s="2">
        <v>44978.184861111098</v>
      </c>
    </row>
    <row r="117" spans="1:32" x14ac:dyDescent="0.25">
      <c r="A117" t="s">
        <v>32</v>
      </c>
      <c r="B117">
        <v>1</v>
      </c>
      <c r="C117" t="s">
        <v>42</v>
      </c>
      <c r="D117">
        <v>3</v>
      </c>
      <c r="E117" t="s">
        <v>34</v>
      </c>
      <c r="F117" t="s">
        <v>35</v>
      </c>
      <c r="G117" t="s">
        <v>43</v>
      </c>
      <c r="H117" t="s">
        <v>37</v>
      </c>
      <c r="I117" t="s">
        <v>38</v>
      </c>
      <c r="J117" t="s">
        <v>42</v>
      </c>
      <c r="K117" s="1">
        <v>35430</v>
      </c>
      <c r="L117">
        <v>1996</v>
      </c>
      <c r="M117" t="s">
        <v>39</v>
      </c>
      <c r="N117">
        <v>1000</v>
      </c>
      <c r="O117">
        <v>4.2780734866136898</v>
      </c>
      <c r="P117">
        <v>2.26024540825704</v>
      </c>
      <c r="Q117">
        <v>153.988646768422</v>
      </c>
      <c r="R117">
        <v>0.243706903966595</v>
      </c>
      <c r="S117">
        <v>57.227224560970797</v>
      </c>
      <c r="T117">
        <v>31.772890760297901</v>
      </c>
      <c r="U117">
        <v>89.243822225238105</v>
      </c>
      <c r="V117">
        <v>93610.135231036402</v>
      </c>
      <c r="W117">
        <v>7949.3401311293701</v>
      </c>
      <c r="X117">
        <v>1496.66164894092</v>
      </c>
      <c r="Y117">
        <v>29.7997057917839</v>
      </c>
      <c r="Z117">
        <v>0</v>
      </c>
      <c r="AA117">
        <v>12766.5098228142</v>
      </c>
      <c r="AB117">
        <v>248.59798222647501</v>
      </c>
      <c r="AC117">
        <v>0</v>
      </c>
      <c r="AD117">
        <v>297.86123121948901</v>
      </c>
      <c r="AE117">
        <v>5571</v>
      </c>
      <c r="AF117" s="2">
        <v>44978.195081018501</v>
      </c>
    </row>
    <row r="118" spans="1:32" x14ac:dyDescent="0.25">
      <c r="A118" t="s">
        <v>32</v>
      </c>
      <c r="B118">
        <v>1</v>
      </c>
      <c r="C118" t="s">
        <v>42</v>
      </c>
      <c r="D118">
        <v>3</v>
      </c>
      <c r="E118" t="s">
        <v>34</v>
      </c>
      <c r="F118" t="s">
        <v>35</v>
      </c>
      <c r="G118" t="s">
        <v>43</v>
      </c>
      <c r="H118" t="s">
        <v>37</v>
      </c>
      <c r="I118" t="s">
        <v>38</v>
      </c>
      <c r="J118" t="s">
        <v>42</v>
      </c>
      <c r="K118" s="1">
        <v>35795</v>
      </c>
      <c r="L118">
        <v>1997</v>
      </c>
      <c r="M118" t="s">
        <v>39</v>
      </c>
      <c r="N118">
        <v>1000</v>
      </c>
      <c r="O118">
        <v>4.4895540369970597</v>
      </c>
      <c r="P118">
        <v>2.3273989503352701</v>
      </c>
      <c r="Q118">
        <v>159.85296682471301</v>
      </c>
      <c r="R118">
        <v>6.5883974910352902E-2</v>
      </c>
      <c r="S118">
        <v>54.1052333843651</v>
      </c>
      <c r="T118">
        <v>32.485387966494997</v>
      </c>
      <c r="U118">
        <v>86.656505325770297</v>
      </c>
      <c r="V118">
        <v>93447.799788984106</v>
      </c>
      <c r="W118">
        <v>7933.1924436603904</v>
      </c>
      <c r="X118">
        <v>1506.5225571206399</v>
      </c>
      <c r="Y118">
        <v>30.691588798640201</v>
      </c>
      <c r="Z118">
        <v>0</v>
      </c>
      <c r="AA118">
        <v>12371.5430258465</v>
      </c>
      <c r="AB118">
        <v>246.246736242499</v>
      </c>
      <c r="AC118">
        <v>0</v>
      </c>
      <c r="AD118">
        <v>300.83111769083598</v>
      </c>
      <c r="AE118">
        <v>5547</v>
      </c>
      <c r="AF118" s="2">
        <v>44978.205254629604</v>
      </c>
    </row>
    <row r="119" spans="1:32" x14ac:dyDescent="0.25">
      <c r="A119" t="s">
        <v>32</v>
      </c>
      <c r="B119">
        <v>1</v>
      </c>
      <c r="C119" t="s">
        <v>42</v>
      </c>
      <c r="D119">
        <v>3</v>
      </c>
      <c r="E119" t="s">
        <v>34</v>
      </c>
      <c r="F119" t="s">
        <v>35</v>
      </c>
      <c r="G119" t="s">
        <v>43</v>
      </c>
      <c r="H119" t="s">
        <v>37</v>
      </c>
      <c r="I119" t="s">
        <v>38</v>
      </c>
      <c r="J119" t="s">
        <v>42</v>
      </c>
      <c r="K119" s="1">
        <v>36160</v>
      </c>
      <c r="L119">
        <v>1998</v>
      </c>
      <c r="M119" t="s">
        <v>39</v>
      </c>
      <c r="N119">
        <v>1000</v>
      </c>
      <c r="O119">
        <v>4.2190314628846002</v>
      </c>
      <c r="P119">
        <v>2.3436557820721502</v>
      </c>
      <c r="Q119">
        <v>144.74091571687299</v>
      </c>
      <c r="R119">
        <v>0.12313427802989101</v>
      </c>
      <c r="S119">
        <v>55.561555214794502</v>
      </c>
      <c r="T119">
        <v>32.288275083198101</v>
      </c>
      <c r="U119">
        <v>87.972964576021894</v>
      </c>
      <c r="V119">
        <v>93238.490308891094</v>
      </c>
      <c r="W119">
        <v>7915.81877785088</v>
      </c>
      <c r="X119">
        <v>1437.9597876989201</v>
      </c>
      <c r="Y119">
        <v>29.253744931620599</v>
      </c>
      <c r="Z119">
        <v>0</v>
      </c>
      <c r="AA119">
        <v>10488.1380104134</v>
      </c>
      <c r="AB119">
        <v>213.50547036240599</v>
      </c>
      <c r="AC119">
        <v>0</v>
      </c>
      <c r="AD119">
        <v>266.78943256904898</v>
      </c>
      <c r="AE119">
        <v>5547</v>
      </c>
      <c r="AF119" s="2">
        <v>44978.215439814798</v>
      </c>
    </row>
    <row r="120" spans="1:32" x14ac:dyDescent="0.25">
      <c r="A120" t="s">
        <v>32</v>
      </c>
      <c r="B120">
        <v>1</v>
      </c>
      <c r="C120" t="s">
        <v>42</v>
      </c>
      <c r="D120">
        <v>3</v>
      </c>
      <c r="E120" t="s">
        <v>34</v>
      </c>
      <c r="F120" t="s">
        <v>35</v>
      </c>
      <c r="G120" t="s">
        <v>43</v>
      </c>
      <c r="H120" t="s">
        <v>37</v>
      </c>
      <c r="I120" t="s">
        <v>38</v>
      </c>
      <c r="J120" t="s">
        <v>42</v>
      </c>
      <c r="K120" s="1">
        <v>36525</v>
      </c>
      <c r="L120">
        <v>1999</v>
      </c>
      <c r="M120" t="s">
        <v>39</v>
      </c>
      <c r="N120">
        <v>1000</v>
      </c>
      <c r="O120">
        <v>4.5143044438083901</v>
      </c>
      <c r="P120">
        <v>2.3260538621762699</v>
      </c>
      <c r="Q120">
        <v>166.54566747886801</v>
      </c>
      <c r="R120">
        <v>6.5877802768437896E-2</v>
      </c>
      <c r="S120">
        <v>60.597646243878003</v>
      </c>
      <c r="T120">
        <v>33.525467411335804</v>
      </c>
      <c r="U120">
        <v>94.188991457979895</v>
      </c>
      <c r="V120">
        <v>93071.752229157195</v>
      </c>
      <c r="W120">
        <v>7908.1171524061401</v>
      </c>
      <c r="X120">
        <v>1499.88542515365</v>
      </c>
      <c r="Y120">
        <v>30.393470948975001</v>
      </c>
      <c r="Z120">
        <v>0</v>
      </c>
      <c r="AA120">
        <v>12252.7148401951</v>
      </c>
      <c r="AB120">
        <v>243.47267297776801</v>
      </c>
      <c r="AC120">
        <v>0</v>
      </c>
      <c r="AD120">
        <v>297.87043177078698</v>
      </c>
      <c r="AE120">
        <v>5547</v>
      </c>
      <c r="AF120" s="2">
        <v>44978.225694444402</v>
      </c>
    </row>
    <row r="121" spans="1:32" x14ac:dyDescent="0.25">
      <c r="A121" t="s">
        <v>32</v>
      </c>
      <c r="B121">
        <v>1</v>
      </c>
      <c r="C121" t="s">
        <v>42</v>
      </c>
      <c r="D121">
        <v>3</v>
      </c>
      <c r="E121" t="s">
        <v>34</v>
      </c>
      <c r="F121" t="s">
        <v>35</v>
      </c>
      <c r="G121" t="s">
        <v>43</v>
      </c>
      <c r="H121" t="s">
        <v>37</v>
      </c>
      <c r="I121" t="s">
        <v>38</v>
      </c>
      <c r="J121" t="s">
        <v>42</v>
      </c>
      <c r="K121" s="1">
        <v>36891</v>
      </c>
      <c r="L121">
        <v>2000</v>
      </c>
      <c r="M121" t="s">
        <v>39</v>
      </c>
      <c r="N121">
        <v>1000</v>
      </c>
      <c r="O121">
        <v>4.9351795361431501</v>
      </c>
      <c r="P121">
        <v>2.4328438744375802</v>
      </c>
      <c r="Q121">
        <v>171.06197866846699</v>
      </c>
      <c r="R121">
        <v>0.148744289357682</v>
      </c>
      <c r="S121">
        <v>57.672766868186102</v>
      </c>
      <c r="T121">
        <v>40.733347781569499</v>
      </c>
      <c r="U121">
        <v>98.554858939115803</v>
      </c>
      <c r="V121">
        <v>92926.551678646501</v>
      </c>
      <c r="W121">
        <v>7901.1672183969304</v>
      </c>
      <c r="X121">
        <v>1519.53724603768</v>
      </c>
      <c r="Y121">
        <v>30.659966894968601</v>
      </c>
      <c r="Z121">
        <v>0</v>
      </c>
      <c r="AA121">
        <v>12380.8480688941</v>
      </c>
      <c r="AB121">
        <v>248.53951003744001</v>
      </c>
      <c r="AC121">
        <v>0</v>
      </c>
      <c r="AD121">
        <v>307.60739223161301</v>
      </c>
      <c r="AE121">
        <v>5571</v>
      </c>
      <c r="AF121" s="2">
        <v>44978.235937500001</v>
      </c>
    </row>
    <row r="122" spans="1:32" x14ac:dyDescent="0.25">
      <c r="A122" t="s">
        <v>32</v>
      </c>
      <c r="B122">
        <v>1</v>
      </c>
      <c r="C122" t="s">
        <v>42</v>
      </c>
      <c r="D122">
        <v>3</v>
      </c>
      <c r="E122" t="s">
        <v>34</v>
      </c>
      <c r="F122" t="s">
        <v>35</v>
      </c>
      <c r="G122" t="s">
        <v>43</v>
      </c>
      <c r="H122" t="s">
        <v>37</v>
      </c>
      <c r="I122" t="s">
        <v>38</v>
      </c>
      <c r="J122" t="s">
        <v>42</v>
      </c>
      <c r="K122" s="1">
        <v>37256</v>
      </c>
      <c r="L122">
        <v>2001</v>
      </c>
      <c r="M122" t="s">
        <v>39</v>
      </c>
      <c r="N122">
        <v>1000</v>
      </c>
      <c r="O122">
        <v>4.2621681321456402</v>
      </c>
      <c r="P122">
        <v>2.31449983992544</v>
      </c>
      <c r="Q122">
        <v>155.964717056052</v>
      </c>
      <c r="R122">
        <v>9.4149210621392698E-2</v>
      </c>
      <c r="S122">
        <v>57.431792769145297</v>
      </c>
      <c r="T122">
        <v>28.987299358747102</v>
      </c>
      <c r="U122">
        <v>86.513241338516707</v>
      </c>
      <c r="V122">
        <v>92764.051879097096</v>
      </c>
      <c r="W122">
        <v>7875.50045841462</v>
      </c>
      <c r="X122">
        <v>1501.5799831044501</v>
      </c>
      <c r="Y122">
        <v>31.3778269230815</v>
      </c>
      <c r="Z122">
        <v>0</v>
      </c>
      <c r="AA122">
        <v>12650.387455571699</v>
      </c>
      <c r="AB122">
        <v>253.12365709810001</v>
      </c>
      <c r="AC122">
        <v>0</v>
      </c>
      <c r="AD122">
        <v>307.84932519180597</v>
      </c>
      <c r="AE122">
        <v>5547</v>
      </c>
      <c r="AF122" s="2">
        <v>44978.246134259301</v>
      </c>
    </row>
    <row r="123" spans="1:32" x14ac:dyDescent="0.25">
      <c r="A123" t="s">
        <v>32</v>
      </c>
      <c r="B123">
        <v>1</v>
      </c>
      <c r="C123" t="s">
        <v>42</v>
      </c>
      <c r="D123">
        <v>3</v>
      </c>
      <c r="E123" t="s">
        <v>34</v>
      </c>
      <c r="F123" t="s">
        <v>35</v>
      </c>
      <c r="G123" t="s">
        <v>43</v>
      </c>
      <c r="H123" t="s">
        <v>37</v>
      </c>
      <c r="I123" t="s">
        <v>38</v>
      </c>
      <c r="J123" t="s">
        <v>42</v>
      </c>
      <c r="K123" s="1">
        <v>37621</v>
      </c>
      <c r="L123">
        <v>2002</v>
      </c>
      <c r="M123" t="s">
        <v>39</v>
      </c>
      <c r="N123">
        <v>1000</v>
      </c>
      <c r="O123">
        <v>4.5813046213098296</v>
      </c>
      <c r="P123">
        <v>2.30446452663432</v>
      </c>
      <c r="Q123">
        <v>168.42295921300499</v>
      </c>
      <c r="R123">
        <v>0.14724919190386501</v>
      </c>
      <c r="S123">
        <v>57.393750625978697</v>
      </c>
      <c r="T123">
        <v>35.915809318776503</v>
      </c>
      <c r="U123">
        <v>93.456809136661406</v>
      </c>
      <c r="V123">
        <v>92618.761814797894</v>
      </c>
      <c r="W123">
        <v>7870.59919451117</v>
      </c>
      <c r="X123">
        <v>1508.5363765514501</v>
      </c>
      <c r="Y123">
        <v>30.672412382892499</v>
      </c>
      <c r="Z123">
        <v>0</v>
      </c>
      <c r="AA123">
        <v>12808.636651176999</v>
      </c>
      <c r="AB123">
        <v>254.613008972671</v>
      </c>
      <c r="AC123">
        <v>0</v>
      </c>
      <c r="AD123">
        <v>309.00328027901497</v>
      </c>
      <c r="AE123">
        <v>5547</v>
      </c>
      <c r="AF123" s="2">
        <v>44978.256319444401</v>
      </c>
    </row>
    <row r="124" spans="1:32" x14ac:dyDescent="0.25">
      <c r="A124" t="s">
        <v>32</v>
      </c>
      <c r="B124">
        <v>1</v>
      </c>
      <c r="C124" t="s">
        <v>42</v>
      </c>
      <c r="D124">
        <v>3</v>
      </c>
      <c r="E124" t="s">
        <v>34</v>
      </c>
      <c r="F124" t="s">
        <v>35</v>
      </c>
      <c r="G124" t="s">
        <v>43</v>
      </c>
      <c r="H124" t="s">
        <v>37</v>
      </c>
      <c r="I124" t="s">
        <v>38</v>
      </c>
      <c r="J124" t="s">
        <v>42</v>
      </c>
      <c r="K124" s="1">
        <v>37986</v>
      </c>
      <c r="L124">
        <v>2003</v>
      </c>
      <c r="M124" t="s">
        <v>39</v>
      </c>
      <c r="N124">
        <v>1000</v>
      </c>
      <c r="O124">
        <v>3.7390104236753299</v>
      </c>
      <c r="P124">
        <v>2.13845870337359</v>
      </c>
      <c r="Q124">
        <v>132.903394899814</v>
      </c>
      <c r="R124">
        <v>0.16734319880934501</v>
      </c>
      <c r="S124">
        <v>56.764223683781502</v>
      </c>
      <c r="T124">
        <v>39.907607212835103</v>
      </c>
      <c r="U124">
        <v>96.839174095421001</v>
      </c>
      <c r="V124">
        <v>92450.744536990795</v>
      </c>
      <c r="W124">
        <v>7859.5531925160903</v>
      </c>
      <c r="X124">
        <v>1539.1133124087701</v>
      </c>
      <c r="Y124">
        <v>31.239490768938399</v>
      </c>
      <c r="Z124">
        <v>0</v>
      </c>
      <c r="AA124">
        <v>13151.9145541407</v>
      </c>
      <c r="AB124">
        <v>260.254829296011</v>
      </c>
      <c r="AC124">
        <v>0</v>
      </c>
      <c r="AD124">
        <v>313.84631547966802</v>
      </c>
      <c r="AE124">
        <v>5547</v>
      </c>
      <c r="AF124" s="2">
        <v>44978.266516203701</v>
      </c>
    </row>
    <row r="125" spans="1:32" x14ac:dyDescent="0.25">
      <c r="A125" t="s">
        <v>32</v>
      </c>
      <c r="B125">
        <v>1</v>
      </c>
      <c r="C125" t="s">
        <v>42</v>
      </c>
      <c r="D125">
        <v>3</v>
      </c>
      <c r="E125" t="s">
        <v>34</v>
      </c>
      <c r="F125" t="s">
        <v>35</v>
      </c>
      <c r="G125" t="s">
        <v>43</v>
      </c>
      <c r="H125" t="s">
        <v>37</v>
      </c>
      <c r="I125" t="s">
        <v>38</v>
      </c>
      <c r="J125" t="s">
        <v>42</v>
      </c>
      <c r="K125" s="1">
        <v>38352</v>
      </c>
      <c r="L125">
        <v>2004</v>
      </c>
      <c r="M125" t="s">
        <v>39</v>
      </c>
      <c r="N125">
        <v>1000</v>
      </c>
      <c r="O125">
        <v>4.5142520167313398</v>
      </c>
      <c r="P125">
        <v>2.2806223968785302</v>
      </c>
      <c r="Q125">
        <v>173.57989428300101</v>
      </c>
      <c r="R125">
        <v>0.221641070417023</v>
      </c>
      <c r="S125">
        <v>62.374908422044399</v>
      </c>
      <c r="T125">
        <v>21.456159423565101</v>
      </c>
      <c r="U125">
        <v>84.0527089160326</v>
      </c>
      <c r="V125">
        <v>92309.579685250807</v>
      </c>
      <c r="W125">
        <v>7834.9995636887897</v>
      </c>
      <c r="X125">
        <v>1461.00347291495</v>
      </c>
      <c r="Y125">
        <v>29.996523514012701</v>
      </c>
      <c r="Z125">
        <v>0</v>
      </c>
      <c r="AA125">
        <v>12006.952644736701</v>
      </c>
      <c r="AB125">
        <v>240.06204044264999</v>
      </c>
      <c r="AC125">
        <v>0</v>
      </c>
      <c r="AD125">
        <v>287.41932225215402</v>
      </c>
      <c r="AE125">
        <v>5571</v>
      </c>
      <c r="AF125" s="2">
        <v>44978.276736111096</v>
      </c>
    </row>
    <row r="126" spans="1:32" x14ac:dyDescent="0.25">
      <c r="A126" t="s">
        <v>32</v>
      </c>
      <c r="B126">
        <v>1</v>
      </c>
      <c r="C126" t="s">
        <v>42</v>
      </c>
      <c r="D126">
        <v>3</v>
      </c>
      <c r="E126" t="s">
        <v>34</v>
      </c>
      <c r="F126" t="s">
        <v>35</v>
      </c>
      <c r="G126" t="s">
        <v>43</v>
      </c>
      <c r="H126" t="s">
        <v>37</v>
      </c>
      <c r="I126" t="s">
        <v>38</v>
      </c>
      <c r="J126" t="s">
        <v>42</v>
      </c>
      <c r="K126" s="1">
        <v>38717</v>
      </c>
      <c r="L126">
        <v>2005</v>
      </c>
      <c r="M126" t="s">
        <v>39</v>
      </c>
      <c r="N126">
        <v>1000</v>
      </c>
      <c r="O126">
        <v>3.8466562523622101</v>
      </c>
      <c r="P126">
        <v>2.1767866250162702</v>
      </c>
      <c r="Q126">
        <v>137.19726818039001</v>
      </c>
      <c r="R126">
        <v>8.9400773735768199E-2</v>
      </c>
      <c r="S126">
        <v>55.755613488518598</v>
      </c>
      <c r="T126">
        <v>27.041177488494501</v>
      </c>
      <c r="U126">
        <v>82.886191750752104</v>
      </c>
      <c r="V126">
        <v>92146.734765527799</v>
      </c>
      <c r="W126">
        <v>7820.3032420270201</v>
      </c>
      <c r="X126">
        <v>1524.02897530735</v>
      </c>
      <c r="Y126">
        <v>30.794688944119201</v>
      </c>
      <c r="Z126">
        <v>0</v>
      </c>
      <c r="AA126">
        <v>12528.495094898</v>
      </c>
      <c r="AB126">
        <v>251.06838149302899</v>
      </c>
      <c r="AC126">
        <v>0</v>
      </c>
      <c r="AD126">
        <v>310.93614492152199</v>
      </c>
      <c r="AE126">
        <v>5547</v>
      </c>
      <c r="AF126" s="2">
        <v>44978.2869444444</v>
      </c>
    </row>
    <row r="127" spans="1:32" x14ac:dyDescent="0.25">
      <c r="A127" t="s">
        <v>32</v>
      </c>
      <c r="B127">
        <v>1</v>
      </c>
      <c r="C127" t="s">
        <v>42</v>
      </c>
      <c r="D127">
        <v>3</v>
      </c>
      <c r="E127" t="s">
        <v>34</v>
      </c>
      <c r="F127" t="s">
        <v>35</v>
      </c>
      <c r="G127" t="s">
        <v>43</v>
      </c>
      <c r="H127" t="s">
        <v>37</v>
      </c>
      <c r="I127" t="s">
        <v>38</v>
      </c>
      <c r="J127" t="s">
        <v>42</v>
      </c>
      <c r="K127" s="1">
        <v>39082</v>
      </c>
      <c r="L127">
        <v>2006</v>
      </c>
      <c r="M127" t="s">
        <v>39</v>
      </c>
      <c r="N127">
        <v>1000</v>
      </c>
      <c r="O127">
        <v>4.9824643351156404</v>
      </c>
      <c r="P127">
        <v>2.4019262596159501</v>
      </c>
      <c r="Q127">
        <v>176.82668549226801</v>
      </c>
      <c r="R127">
        <v>0.14369454037885901</v>
      </c>
      <c r="S127">
        <v>62.349813623265902</v>
      </c>
      <c r="T127">
        <v>25.5079658677341</v>
      </c>
      <c r="U127">
        <v>88.001474031380098</v>
      </c>
      <c r="V127">
        <v>92005.662197142694</v>
      </c>
      <c r="W127">
        <v>7813.75588929884</v>
      </c>
      <c r="X127">
        <v>1489.62694912044</v>
      </c>
      <c r="Y127">
        <v>29.456969601136802</v>
      </c>
      <c r="Z127">
        <v>0</v>
      </c>
      <c r="AA127">
        <v>12452.2566020876</v>
      </c>
      <c r="AB127">
        <v>241.67390663911601</v>
      </c>
      <c r="AC127">
        <v>0</v>
      </c>
      <c r="AD127">
        <v>293.62896005711002</v>
      </c>
      <c r="AE127">
        <v>5547</v>
      </c>
      <c r="AF127" s="2">
        <v>44978.297129629602</v>
      </c>
    </row>
    <row r="128" spans="1:32" x14ac:dyDescent="0.25">
      <c r="A128" t="s">
        <v>32</v>
      </c>
      <c r="B128">
        <v>1</v>
      </c>
      <c r="C128" t="s">
        <v>42</v>
      </c>
      <c r="D128">
        <v>3</v>
      </c>
      <c r="E128" t="s">
        <v>34</v>
      </c>
      <c r="F128" t="s">
        <v>35</v>
      </c>
      <c r="G128" t="s">
        <v>43</v>
      </c>
      <c r="H128" t="s">
        <v>37</v>
      </c>
      <c r="I128" t="s">
        <v>38</v>
      </c>
      <c r="J128" t="s">
        <v>42</v>
      </c>
      <c r="K128" s="1">
        <v>39447</v>
      </c>
      <c r="L128">
        <v>2007</v>
      </c>
      <c r="M128" t="s">
        <v>39</v>
      </c>
      <c r="N128">
        <v>1000</v>
      </c>
      <c r="O128">
        <v>4.3601840320941303</v>
      </c>
      <c r="P128">
        <v>2.3069036685710702</v>
      </c>
      <c r="Q128">
        <v>164.089649191299</v>
      </c>
      <c r="R128">
        <v>0.110977386586947</v>
      </c>
      <c r="S128">
        <v>57.4619537090894</v>
      </c>
      <c r="T128">
        <v>25.095069188324</v>
      </c>
      <c r="U128">
        <v>82.668000283997202</v>
      </c>
      <c r="V128">
        <v>91861.406252214394</v>
      </c>
      <c r="W128">
        <v>7796.5700823975503</v>
      </c>
      <c r="X128">
        <v>1500.0239182733501</v>
      </c>
      <c r="Y128">
        <v>29.998449500526899</v>
      </c>
      <c r="Z128">
        <v>0</v>
      </c>
      <c r="AA128">
        <v>12320.159472329</v>
      </c>
      <c r="AB128">
        <v>244.87476273076601</v>
      </c>
      <c r="AC128">
        <v>0</v>
      </c>
      <c r="AD128">
        <v>300.86144517742798</v>
      </c>
      <c r="AE128">
        <v>5547</v>
      </c>
      <c r="AF128" s="2">
        <v>44978.307337963</v>
      </c>
    </row>
    <row r="129" spans="1:32" x14ac:dyDescent="0.25">
      <c r="A129" t="s">
        <v>32</v>
      </c>
      <c r="B129">
        <v>1</v>
      </c>
      <c r="C129" t="s">
        <v>42</v>
      </c>
      <c r="D129">
        <v>3</v>
      </c>
      <c r="E129" t="s">
        <v>34</v>
      </c>
      <c r="F129" t="s">
        <v>35</v>
      </c>
      <c r="G129" t="s">
        <v>43</v>
      </c>
      <c r="H129" t="s">
        <v>37</v>
      </c>
      <c r="I129" t="s">
        <v>38</v>
      </c>
      <c r="J129" t="s">
        <v>42</v>
      </c>
      <c r="K129" s="1">
        <v>39813</v>
      </c>
      <c r="L129">
        <v>2008</v>
      </c>
      <c r="M129" t="s">
        <v>39</v>
      </c>
      <c r="N129">
        <v>1000</v>
      </c>
      <c r="O129">
        <v>4.7460153861172998</v>
      </c>
      <c r="P129">
        <v>2.3471312740430599</v>
      </c>
      <c r="Q129">
        <v>171.559712739519</v>
      </c>
      <c r="R129">
        <v>0.223835555045409</v>
      </c>
      <c r="S129">
        <v>58.950528299351902</v>
      </c>
      <c r="T129">
        <v>25.616438777671299</v>
      </c>
      <c r="U129">
        <v>84.790802632068704</v>
      </c>
      <c r="V129">
        <v>91714.836592439606</v>
      </c>
      <c r="W129">
        <v>7786.5228913185601</v>
      </c>
      <c r="X129">
        <v>1471.43737803146</v>
      </c>
      <c r="Y129">
        <v>30.3164472496941</v>
      </c>
      <c r="Z129">
        <v>0</v>
      </c>
      <c r="AA129">
        <v>11591.7544310751</v>
      </c>
      <c r="AB129">
        <v>232.63711410190001</v>
      </c>
      <c r="AC129">
        <v>0</v>
      </c>
      <c r="AD129">
        <v>290.27276419673598</v>
      </c>
      <c r="AE129">
        <v>5571</v>
      </c>
      <c r="AF129" s="2">
        <v>44978.317557870403</v>
      </c>
    </row>
    <row r="130" spans="1:32" x14ac:dyDescent="0.25">
      <c r="A130" t="s">
        <v>32</v>
      </c>
      <c r="B130">
        <v>1</v>
      </c>
      <c r="C130" t="s">
        <v>42</v>
      </c>
      <c r="D130">
        <v>3</v>
      </c>
      <c r="E130" t="s">
        <v>34</v>
      </c>
      <c r="F130" t="s">
        <v>35</v>
      </c>
      <c r="G130" t="s">
        <v>43</v>
      </c>
      <c r="H130" t="s">
        <v>37</v>
      </c>
      <c r="I130" t="s">
        <v>38</v>
      </c>
      <c r="J130" t="s">
        <v>42</v>
      </c>
      <c r="K130" s="1">
        <v>40178</v>
      </c>
      <c r="L130">
        <v>2009</v>
      </c>
      <c r="M130" t="s">
        <v>39</v>
      </c>
      <c r="N130">
        <v>1000</v>
      </c>
      <c r="O130">
        <v>4.3854559812459701</v>
      </c>
      <c r="P130">
        <v>2.2735066626032099</v>
      </c>
      <c r="Q130">
        <v>156.64837005087099</v>
      </c>
      <c r="R130">
        <v>0.17261891248231601</v>
      </c>
      <c r="S130">
        <v>58.048294249115997</v>
      </c>
      <c r="T130">
        <v>30.233249676204299</v>
      </c>
      <c r="U130">
        <v>88.454162837799998</v>
      </c>
      <c r="V130">
        <v>91562.242991728097</v>
      </c>
      <c r="W130">
        <v>7777.1621435754996</v>
      </c>
      <c r="X130">
        <v>1462.4956886218299</v>
      </c>
      <c r="Y130">
        <v>30.564329328449499</v>
      </c>
      <c r="Z130">
        <v>0</v>
      </c>
      <c r="AA130">
        <v>11799.2289973797</v>
      </c>
      <c r="AB130">
        <v>240.992585880663</v>
      </c>
      <c r="AC130">
        <v>0</v>
      </c>
      <c r="AD130">
        <v>289.78862944710397</v>
      </c>
      <c r="AE130">
        <v>5547</v>
      </c>
      <c r="AF130" s="2">
        <v>44978.327731481499</v>
      </c>
    </row>
    <row r="131" spans="1:32" x14ac:dyDescent="0.25">
      <c r="A131" t="s">
        <v>32</v>
      </c>
      <c r="B131">
        <v>1</v>
      </c>
      <c r="C131" t="s">
        <v>42</v>
      </c>
      <c r="D131">
        <v>3</v>
      </c>
      <c r="E131" t="s">
        <v>34</v>
      </c>
      <c r="F131" t="s">
        <v>35</v>
      </c>
      <c r="G131" t="s">
        <v>43</v>
      </c>
      <c r="H131" t="s">
        <v>37</v>
      </c>
      <c r="I131" t="s">
        <v>38</v>
      </c>
      <c r="J131" t="s">
        <v>42</v>
      </c>
      <c r="K131" s="1">
        <v>40543</v>
      </c>
      <c r="L131">
        <v>2010</v>
      </c>
      <c r="M131" t="s">
        <v>39</v>
      </c>
      <c r="N131">
        <v>1000</v>
      </c>
      <c r="O131">
        <v>4.6291643882262097</v>
      </c>
      <c r="P131">
        <v>2.32529992835891</v>
      </c>
      <c r="Q131">
        <v>158.55307634827301</v>
      </c>
      <c r="R131">
        <v>0.122065239364001</v>
      </c>
      <c r="S131">
        <v>53.518472819855297</v>
      </c>
      <c r="T131">
        <v>38.574067802532497</v>
      </c>
      <c r="U131">
        <v>92.214605861754293</v>
      </c>
      <c r="V131">
        <v>91401.947441163298</v>
      </c>
      <c r="W131">
        <v>7767.2113403919802</v>
      </c>
      <c r="X131">
        <v>1500.1557590667801</v>
      </c>
      <c r="Y131">
        <v>29.860887092846902</v>
      </c>
      <c r="Z131">
        <v>0</v>
      </c>
      <c r="AA131">
        <v>12401.758964058399</v>
      </c>
      <c r="AB131">
        <v>242.27948802104899</v>
      </c>
      <c r="AC131">
        <v>0</v>
      </c>
      <c r="AD131">
        <v>290.878837030542</v>
      </c>
      <c r="AE131">
        <v>5547</v>
      </c>
      <c r="AF131" s="2">
        <v>44978.337951388901</v>
      </c>
    </row>
    <row r="132" spans="1:32" x14ac:dyDescent="0.25">
      <c r="A132" t="s">
        <v>32</v>
      </c>
      <c r="B132">
        <v>1</v>
      </c>
      <c r="C132" t="s">
        <v>42</v>
      </c>
      <c r="D132">
        <v>3</v>
      </c>
      <c r="E132" t="s">
        <v>34</v>
      </c>
      <c r="F132" t="s">
        <v>35</v>
      </c>
      <c r="G132" t="s">
        <v>43</v>
      </c>
      <c r="H132" t="s">
        <v>37</v>
      </c>
      <c r="I132" t="s">
        <v>38</v>
      </c>
      <c r="J132" t="s">
        <v>42</v>
      </c>
      <c r="K132" s="1">
        <v>40908</v>
      </c>
      <c r="L132">
        <v>2011</v>
      </c>
      <c r="M132" t="s">
        <v>39</v>
      </c>
      <c r="N132">
        <v>1000</v>
      </c>
      <c r="O132">
        <v>4.5113938115469203</v>
      </c>
      <c r="P132">
        <v>2.2596252640046002</v>
      </c>
      <c r="Q132">
        <v>176.31506671915699</v>
      </c>
      <c r="R132">
        <v>0.24263040949276901</v>
      </c>
      <c r="S132">
        <v>62.955410379543402</v>
      </c>
      <c r="T132">
        <v>26.945545230063399</v>
      </c>
      <c r="U132">
        <v>90.143586019099999</v>
      </c>
      <c r="V132">
        <v>91274.201268179502</v>
      </c>
      <c r="W132">
        <v>7754.6462111995297</v>
      </c>
      <c r="X132">
        <v>1481.25726003503</v>
      </c>
      <c r="Y132">
        <v>29.8877313308098</v>
      </c>
      <c r="Z132">
        <v>0</v>
      </c>
      <c r="AA132">
        <v>11675.763327475001</v>
      </c>
      <c r="AB132">
        <v>233.671205795389</v>
      </c>
      <c r="AC132">
        <v>0</v>
      </c>
      <c r="AD132">
        <v>293.16624461318003</v>
      </c>
      <c r="AE132">
        <v>5547</v>
      </c>
      <c r="AF132" s="2">
        <v>44978.348182870403</v>
      </c>
    </row>
    <row r="133" spans="1:32" x14ac:dyDescent="0.25">
      <c r="A133" t="s">
        <v>32</v>
      </c>
      <c r="B133">
        <v>1</v>
      </c>
      <c r="C133" t="s">
        <v>42</v>
      </c>
      <c r="D133">
        <v>3</v>
      </c>
      <c r="E133" t="s">
        <v>34</v>
      </c>
      <c r="F133" t="s">
        <v>35</v>
      </c>
      <c r="G133" t="s">
        <v>43</v>
      </c>
      <c r="H133" t="s">
        <v>37</v>
      </c>
      <c r="I133" t="s">
        <v>38</v>
      </c>
      <c r="J133" t="s">
        <v>42</v>
      </c>
      <c r="K133" s="1">
        <v>41274</v>
      </c>
      <c r="L133">
        <v>2012</v>
      </c>
      <c r="M133" t="s">
        <v>39</v>
      </c>
      <c r="N133">
        <v>1000</v>
      </c>
      <c r="O133">
        <v>4.2747647700310401</v>
      </c>
      <c r="P133">
        <v>2.2468517776264401</v>
      </c>
      <c r="Q133">
        <v>164.72337523176699</v>
      </c>
      <c r="R133">
        <v>0.109514998893764</v>
      </c>
      <c r="S133">
        <v>55.858026964098201</v>
      </c>
      <c r="T133">
        <v>35.145814851407103</v>
      </c>
      <c r="U133">
        <v>91.113356814399197</v>
      </c>
      <c r="V133">
        <v>91151.053451656699</v>
      </c>
      <c r="W133">
        <v>7745.9451450751803</v>
      </c>
      <c r="X133">
        <v>1501.4963337542899</v>
      </c>
      <c r="Y133">
        <v>29.513232782849201</v>
      </c>
      <c r="Z133">
        <v>0</v>
      </c>
      <c r="AA133">
        <v>12821.699658155199</v>
      </c>
      <c r="AB133">
        <v>249.48675469355101</v>
      </c>
      <c r="AC133">
        <v>0</v>
      </c>
      <c r="AD133">
        <v>301.90914223771802</v>
      </c>
      <c r="AE133">
        <v>5571</v>
      </c>
      <c r="AF133" s="2">
        <v>44978.358402777798</v>
      </c>
    </row>
    <row r="134" spans="1:32" x14ac:dyDescent="0.25">
      <c r="A134" t="s">
        <v>32</v>
      </c>
      <c r="B134">
        <v>1</v>
      </c>
      <c r="C134" t="s">
        <v>42</v>
      </c>
      <c r="D134">
        <v>3</v>
      </c>
      <c r="E134" t="s">
        <v>34</v>
      </c>
      <c r="F134" t="s">
        <v>35</v>
      </c>
      <c r="G134" t="s">
        <v>43</v>
      </c>
      <c r="H134" t="s">
        <v>37</v>
      </c>
      <c r="I134" t="s">
        <v>38</v>
      </c>
      <c r="J134" t="s">
        <v>42</v>
      </c>
      <c r="K134" s="1">
        <v>41639</v>
      </c>
      <c r="L134">
        <v>2013</v>
      </c>
      <c r="M134" t="s">
        <v>39</v>
      </c>
      <c r="N134">
        <v>1000</v>
      </c>
      <c r="O134">
        <v>4.63162603864847</v>
      </c>
      <c r="P134">
        <v>2.3282805468340699</v>
      </c>
      <c r="Q134">
        <v>156.69542411115901</v>
      </c>
      <c r="R134">
        <v>0.115864397043483</v>
      </c>
      <c r="S134">
        <v>56.229539802275298</v>
      </c>
      <c r="T134">
        <v>25.063479557208101</v>
      </c>
      <c r="U134">
        <v>81.408883756527302</v>
      </c>
      <c r="V134">
        <v>90983.246371070403</v>
      </c>
      <c r="W134">
        <v>7721.4129158346004</v>
      </c>
      <c r="X134">
        <v>1518.8308344027801</v>
      </c>
      <c r="Y134">
        <v>29.970326899193399</v>
      </c>
      <c r="Z134">
        <v>0</v>
      </c>
      <c r="AA134">
        <v>12777.9782212765</v>
      </c>
      <c r="AB134">
        <v>249.990570379198</v>
      </c>
      <c r="AC134">
        <v>0</v>
      </c>
      <c r="AD134">
        <v>306.82380892930598</v>
      </c>
      <c r="AE134">
        <v>5547</v>
      </c>
      <c r="AF134" s="2">
        <v>44978.368680555599</v>
      </c>
    </row>
    <row r="135" spans="1:32" x14ac:dyDescent="0.25">
      <c r="A135" t="s">
        <v>32</v>
      </c>
      <c r="B135">
        <v>1</v>
      </c>
      <c r="C135" t="s">
        <v>42</v>
      </c>
      <c r="D135">
        <v>3</v>
      </c>
      <c r="E135" t="s">
        <v>34</v>
      </c>
      <c r="F135" t="s">
        <v>35</v>
      </c>
      <c r="G135" t="s">
        <v>43</v>
      </c>
      <c r="H135" t="s">
        <v>37</v>
      </c>
      <c r="I135" t="s">
        <v>38</v>
      </c>
      <c r="J135" t="s">
        <v>42</v>
      </c>
      <c r="K135" s="1">
        <v>42004</v>
      </c>
      <c r="L135">
        <v>2014</v>
      </c>
      <c r="M135" t="s">
        <v>39</v>
      </c>
      <c r="N135">
        <v>1000</v>
      </c>
      <c r="O135">
        <v>4.2568759357814603</v>
      </c>
      <c r="P135">
        <v>2.2332127436038398</v>
      </c>
      <c r="Q135">
        <v>153.789965610179</v>
      </c>
      <c r="R135">
        <v>0.22431971013816801</v>
      </c>
      <c r="S135">
        <v>56.305293057123599</v>
      </c>
      <c r="T135">
        <v>33.0880751983157</v>
      </c>
      <c r="U135">
        <v>89.617687965580203</v>
      </c>
      <c r="V135">
        <v>90852.683751492499</v>
      </c>
      <c r="W135">
        <v>7718.9080849959601</v>
      </c>
      <c r="X135">
        <v>1499.38296712274</v>
      </c>
      <c r="Y135">
        <v>29.999186277071502</v>
      </c>
      <c r="Z135">
        <v>0</v>
      </c>
      <c r="AA135">
        <v>12407.516512246901</v>
      </c>
      <c r="AB135">
        <v>245.30606158787799</v>
      </c>
      <c r="AC135">
        <v>0</v>
      </c>
      <c r="AD135">
        <v>299.99970834515199</v>
      </c>
      <c r="AE135">
        <v>5547</v>
      </c>
      <c r="AF135" s="2">
        <v>44978.378865740699</v>
      </c>
    </row>
    <row r="136" spans="1:32" x14ac:dyDescent="0.25">
      <c r="A136" t="s">
        <v>32</v>
      </c>
      <c r="B136">
        <v>1</v>
      </c>
      <c r="C136" t="s">
        <v>42</v>
      </c>
      <c r="D136">
        <v>3</v>
      </c>
      <c r="E136" t="s">
        <v>34</v>
      </c>
      <c r="F136" t="s">
        <v>35</v>
      </c>
      <c r="G136" t="s">
        <v>43</v>
      </c>
      <c r="H136" t="s">
        <v>37</v>
      </c>
      <c r="I136" t="s">
        <v>38</v>
      </c>
      <c r="J136" t="s">
        <v>42</v>
      </c>
      <c r="K136" s="1">
        <v>42369</v>
      </c>
      <c r="L136">
        <v>2015</v>
      </c>
      <c r="M136" t="s">
        <v>39</v>
      </c>
      <c r="N136">
        <v>1000</v>
      </c>
      <c r="O136">
        <v>3.7047753610213499</v>
      </c>
      <c r="P136">
        <v>2.1315496959760498</v>
      </c>
      <c r="Q136">
        <v>131.58274681606599</v>
      </c>
      <c r="R136">
        <v>0.17117316551065101</v>
      </c>
      <c r="S136">
        <v>57.9484395623588</v>
      </c>
      <c r="T136">
        <v>27.250440195768899</v>
      </c>
      <c r="U136">
        <v>85.370052923641794</v>
      </c>
      <c r="V136">
        <v>90669.366128314505</v>
      </c>
      <c r="W136">
        <v>7698.0754013516998</v>
      </c>
      <c r="X136">
        <v>1544.8122294908501</v>
      </c>
      <c r="Y136">
        <v>31.455625973183398</v>
      </c>
      <c r="Z136">
        <v>0</v>
      </c>
      <c r="AA136">
        <v>12961.8914457593</v>
      </c>
      <c r="AB136">
        <v>258.072057547356</v>
      </c>
      <c r="AC136">
        <v>0</v>
      </c>
      <c r="AD136">
        <v>315.46941737200501</v>
      </c>
      <c r="AE136">
        <v>5547</v>
      </c>
      <c r="AF136" s="2">
        <v>44978.3890509259</v>
      </c>
    </row>
    <row r="137" spans="1:32" x14ac:dyDescent="0.25">
      <c r="A137" t="s">
        <v>32</v>
      </c>
      <c r="B137">
        <v>1</v>
      </c>
      <c r="C137" t="s">
        <v>42</v>
      </c>
      <c r="D137">
        <v>3</v>
      </c>
      <c r="E137" t="s">
        <v>34</v>
      </c>
      <c r="F137" t="s">
        <v>35</v>
      </c>
      <c r="G137" t="s">
        <v>43</v>
      </c>
      <c r="H137" t="s">
        <v>37</v>
      </c>
      <c r="I137" t="s">
        <v>38</v>
      </c>
      <c r="J137" t="s">
        <v>42</v>
      </c>
      <c r="K137" s="1">
        <v>42735</v>
      </c>
      <c r="L137">
        <v>2016</v>
      </c>
      <c r="M137" t="s">
        <v>39</v>
      </c>
      <c r="N137">
        <v>1000</v>
      </c>
      <c r="O137">
        <v>4.3205971259236096</v>
      </c>
      <c r="P137">
        <v>2.2804465644174599</v>
      </c>
      <c r="Q137">
        <v>155.33150833750699</v>
      </c>
      <c r="R137">
        <v>7.3914657336153905E-2</v>
      </c>
      <c r="S137">
        <v>54.703998036934102</v>
      </c>
      <c r="T137">
        <v>35.569033440286198</v>
      </c>
      <c r="U137">
        <v>90.346946134552297</v>
      </c>
      <c r="V137">
        <v>90519.200604916405</v>
      </c>
      <c r="W137">
        <v>7690.3268284449796</v>
      </c>
      <c r="X137">
        <v>1495.2700126406701</v>
      </c>
      <c r="Y137">
        <v>29.635606798031599</v>
      </c>
      <c r="Z137">
        <v>0</v>
      </c>
      <c r="AA137">
        <v>11940.597807502299</v>
      </c>
      <c r="AB137">
        <v>237.892768180877</v>
      </c>
      <c r="AC137">
        <v>0</v>
      </c>
      <c r="AD137">
        <v>293.79175607014503</v>
      </c>
      <c r="AE137">
        <v>5571</v>
      </c>
      <c r="AF137" s="2">
        <v>44978.399328703701</v>
      </c>
    </row>
    <row r="138" spans="1:32" x14ac:dyDescent="0.25">
      <c r="A138" t="s">
        <v>32</v>
      </c>
      <c r="B138">
        <v>1</v>
      </c>
      <c r="C138" t="s">
        <v>42</v>
      </c>
      <c r="D138">
        <v>3</v>
      </c>
      <c r="E138" t="s">
        <v>34</v>
      </c>
      <c r="F138" t="s">
        <v>35</v>
      </c>
      <c r="G138" t="s">
        <v>43</v>
      </c>
      <c r="H138" t="s">
        <v>37</v>
      </c>
      <c r="I138" t="s">
        <v>38</v>
      </c>
      <c r="J138" t="s">
        <v>42</v>
      </c>
      <c r="K138" s="1">
        <v>43100</v>
      </c>
      <c r="L138">
        <v>2017</v>
      </c>
      <c r="M138" t="s">
        <v>39</v>
      </c>
      <c r="N138">
        <v>1000</v>
      </c>
      <c r="O138">
        <v>4.2990013810877699</v>
      </c>
      <c r="P138">
        <v>2.2837159722271601</v>
      </c>
      <c r="Q138">
        <v>150.27203554718</v>
      </c>
      <c r="R138">
        <v>0.143053311129063</v>
      </c>
      <c r="S138">
        <v>54.730888119965698</v>
      </c>
      <c r="T138">
        <v>28.788911605243399</v>
      </c>
      <c r="U138">
        <v>83.662853036336898</v>
      </c>
      <c r="V138">
        <v>90355.579698184607</v>
      </c>
      <c r="W138">
        <v>7669.6816161671004</v>
      </c>
      <c r="X138">
        <v>1519.3155659777001</v>
      </c>
      <c r="Y138">
        <v>30.6886638997379</v>
      </c>
      <c r="Z138">
        <v>0</v>
      </c>
      <c r="AA138">
        <v>13060.33418887</v>
      </c>
      <c r="AB138">
        <v>257.929419248903</v>
      </c>
      <c r="AC138">
        <v>0</v>
      </c>
      <c r="AD138">
        <v>314.33405100227998</v>
      </c>
      <c r="AE138">
        <v>5547</v>
      </c>
      <c r="AF138" s="2">
        <v>44978.409583333298</v>
      </c>
    </row>
    <row r="139" spans="1:32" x14ac:dyDescent="0.25">
      <c r="A139" t="s">
        <v>32</v>
      </c>
      <c r="B139">
        <v>1</v>
      </c>
      <c r="C139" t="s">
        <v>42</v>
      </c>
      <c r="D139">
        <v>3</v>
      </c>
      <c r="E139" t="s">
        <v>34</v>
      </c>
      <c r="F139" t="s">
        <v>35</v>
      </c>
      <c r="G139" t="s">
        <v>43</v>
      </c>
      <c r="H139" t="s">
        <v>37</v>
      </c>
      <c r="I139" t="s">
        <v>38</v>
      </c>
      <c r="J139" t="s">
        <v>42</v>
      </c>
      <c r="K139" s="1">
        <v>43465</v>
      </c>
      <c r="L139">
        <v>2018</v>
      </c>
      <c r="M139" t="s">
        <v>39</v>
      </c>
      <c r="N139">
        <v>1000</v>
      </c>
      <c r="O139">
        <v>5.3689370991989298</v>
      </c>
      <c r="P139">
        <v>2.5213581728504701</v>
      </c>
      <c r="Q139">
        <v>180.74550078877999</v>
      </c>
      <c r="R139">
        <v>0.18874686590981399</v>
      </c>
      <c r="S139">
        <v>57.307196036735498</v>
      </c>
      <c r="T139">
        <v>28.382408769526702</v>
      </c>
      <c r="U139">
        <v>85.8783516721723</v>
      </c>
      <c r="V139">
        <v>90195.577943972996</v>
      </c>
      <c r="W139">
        <v>7657.9543830236898</v>
      </c>
      <c r="X139">
        <v>1472.1484181024</v>
      </c>
      <c r="Y139">
        <v>29.717407103536999</v>
      </c>
      <c r="Z139">
        <v>0</v>
      </c>
      <c r="AA139">
        <v>12358.553688747101</v>
      </c>
      <c r="AB139">
        <v>247.51609532015499</v>
      </c>
      <c r="AC139">
        <v>0</v>
      </c>
      <c r="AD139">
        <v>298.37120272784102</v>
      </c>
      <c r="AE139">
        <v>5547</v>
      </c>
      <c r="AF139" s="2">
        <v>44978.419733796298</v>
      </c>
    </row>
    <row r="140" spans="1:32" x14ac:dyDescent="0.25">
      <c r="A140" t="s">
        <v>32</v>
      </c>
      <c r="B140">
        <v>1</v>
      </c>
      <c r="C140" t="s">
        <v>42</v>
      </c>
      <c r="D140">
        <v>3</v>
      </c>
      <c r="E140" t="s">
        <v>34</v>
      </c>
      <c r="F140" t="s">
        <v>35</v>
      </c>
      <c r="G140" t="s">
        <v>43</v>
      </c>
      <c r="H140" t="s">
        <v>37</v>
      </c>
      <c r="I140" t="s">
        <v>38</v>
      </c>
      <c r="J140" t="s">
        <v>42</v>
      </c>
      <c r="K140" s="1">
        <v>43830</v>
      </c>
      <c r="L140">
        <v>2019</v>
      </c>
      <c r="M140" t="s">
        <v>39</v>
      </c>
      <c r="N140">
        <v>1000</v>
      </c>
      <c r="O140">
        <v>4.4320492965562002</v>
      </c>
      <c r="P140">
        <v>2.2816339132880601</v>
      </c>
      <c r="Q140">
        <v>165.545579684763</v>
      </c>
      <c r="R140">
        <v>0.21084763235765799</v>
      </c>
      <c r="S140">
        <v>55.377996686629899</v>
      </c>
      <c r="T140">
        <v>32.116204620505599</v>
      </c>
      <c r="U140">
        <v>87.705048939496393</v>
      </c>
      <c r="V140">
        <v>90032.217601565004</v>
      </c>
      <c r="W140">
        <v>7645.6850942190304</v>
      </c>
      <c r="X140">
        <v>1488.44675824711</v>
      </c>
      <c r="Y140">
        <v>29.997926921451899</v>
      </c>
      <c r="Z140">
        <v>0</v>
      </c>
      <c r="AA140">
        <v>11811.6975388927</v>
      </c>
      <c r="AB140">
        <v>237.49097751809799</v>
      </c>
      <c r="AC140">
        <v>0</v>
      </c>
      <c r="AD140">
        <v>298.80160226407099</v>
      </c>
      <c r="AE140">
        <v>5547</v>
      </c>
      <c r="AF140" s="2">
        <v>44978.429884259298</v>
      </c>
    </row>
    <row r="141" spans="1:32" x14ac:dyDescent="0.25">
      <c r="A141" t="s">
        <v>32</v>
      </c>
      <c r="B141">
        <v>1</v>
      </c>
      <c r="C141" t="s">
        <v>42</v>
      </c>
      <c r="D141">
        <v>3</v>
      </c>
      <c r="E141" t="s">
        <v>34</v>
      </c>
      <c r="F141" t="s">
        <v>35</v>
      </c>
      <c r="G141" t="s">
        <v>43</v>
      </c>
      <c r="H141" t="s">
        <v>37</v>
      </c>
      <c r="I141" t="s">
        <v>38</v>
      </c>
      <c r="J141" t="s">
        <v>42</v>
      </c>
      <c r="K141" s="1">
        <v>44196</v>
      </c>
      <c r="L141">
        <v>2020</v>
      </c>
      <c r="M141" t="s">
        <v>39</v>
      </c>
      <c r="N141">
        <v>1000</v>
      </c>
      <c r="O141">
        <v>4.2244900306984299</v>
      </c>
      <c r="P141">
        <v>2.2925472486617799</v>
      </c>
      <c r="Q141">
        <v>144.792163039142</v>
      </c>
      <c r="R141">
        <v>4.90578604454266E-2</v>
      </c>
      <c r="S141">
        <v>55.633626267980901</v>
      </c>
      <c r="T141">
        <v>20.5020553262414</v>
      </c>
      <c r="U141">
        <v>76.184739454669099</v>
      </c>
      <c r="V141">
        <v>89903.320335162905</v>
      </c>
      <c r="W141">
        <v>7623.8290146669597</v>
      </c>
      <c r="X141">
        <v>1509.0792151803601</v>
      </c>
      <c r="Y141">
        <v>30.226957997667501</v>
      </c>
      <c r="Z141">
        <v>0</v>
      </c>
      <c r="AA141">
        <v>12762.959077642699</v>
      </c>
      <c r="AB141">
        <v>252.18729570306601</v>
      </c>
      <c r="AC141">
        <v>0</v>
      </c>
      <c r="AD141">
        <v>304.44775284334901</v>
      </c>
      <c r="AE141">
        <v>5571</v>
      </c>
      <c r="AF141" s="2">
        <v>44978.439814814803</v>
      </c>
    </row>
    <row r="142" spans="1:32" x14ac:dyDescent="0.25">
      <c r="A142" t="s">
        <v>32</v>
      </c>
      <c r="B142">
        <v>1</v>
      </c>
      <c r="C142" t="s">
        <v>42</v>
      </c>
      <c r="D142">
        <v>3</v>
      </c>
      <c r="E142" t="s">
        <v>34</v>
      </c>
      <c r="F142" t="s">
        <v>35</v>
      </c>
      <c r="G142" t="s">
        <v>43</v>
      </c>
      <c r="H142" t="s">
        <v>37</v>
      </c>
      <c r="I142" t="s">
        <v>38</v>
      </c>
      <c r="J142" t="s">
        <v>42</v>
      </c>
      <c r="K142" s="1">
        <v>44561</v>
      </c>
      <c r="L142">
        <v>2021</v>
      </c>
      <c r="M142" t="s">
        <v>39</v>
      </c>
      <c r="N142">
        <v>1000</v>
      </c>
      <c r="O142">
        <v>4.4481642297526696</v>
      </c>
      <c r="P142">
        <v>2.2716703209456499</v>
      </c>
      <c r="Q142">
        <v>164.23154363814999</v>
      </c>
      <c r="R142">
        <v>0.18842259455881499</v>
      </c>
      <c r="S142">
        <v>55.947441025871598</v>
      </c>
      <c r="T142">
        <v>27.490646453927202</v>
      </c>
      <c r="U142">
        <v>83.626510074357796</v>
      </c>
      <c r="V142">
        <v>89793.678495580403</v>
      </c>
      <c r="W142">
        <v>7623.0658345664897</v>
      </c>
      <c r="X142">
        <v>1496.7277452624101</v>
      </c>
      <c r="Y142">
        <v>29.184929753448898</v>
      </c>
      <c r="Z142">
        <v>0</v>
      </c>
      <c r="AA142">
        <v>12067.924946781901</v>
      </c>
      <c r="AB142">
        <v>235.60336109487699</v>
      </c>
      <c r="AC142">
        <v>0</v>
      </c>
      <c r="AD142">
        <v>293.19854045133599</v>
      </c>
      <c r="AE142">
        <v>5547</v>
      </c>
      <c r="AF142" s="2">
        <v>44978.449722222198</v>
      </c>
    </row>
    <row r="143" spans="1:32" x14ac:dyDescent="0.25">
      <c r="A143" t="s">
        <v>32</v>
      </c>
      <c r="B143">
        <v>1</v>
      </c>
      <c r="C143" t="s">
        <v>44</v>
      </c>
      <c r="D143">
        <v>4</v>
      </c>
      <c r="E143" t="s">
        <v>34</v>
      </c>
      <c r="F143" t="s">
        <v>35</v>
      </c>
      <c r="G143" t="s">
        <v>45</v>
      </c>
      <c r="H143" t="s">
        <v>37</v>
      </c>
      <c r="I143" t="s">
        <v>38</v>
      </c>
      <c r="J143" t="s">
        <v>44</v>
      </c>
      <c r="K143" s="1">
        <v>27759</v>
      </c>
      <c r="L143">
        <v>1975</v>
      </c>
      <c r="M143" t="s">
        <v>39</v>
      </c>
      <c r="N143">
        <v>1000</v>
      </c>
      <c r="O143">
        <v>15.5578714122011</v>
      </c>
      <c r="P143">
        <v>7.3186068594786304</v>
      </c>
      <c r="Q143">
        <v>552.38854393548797</v>
      </c>
      <c r="R143">
        <v>5.3098470532039498E-2</v>
      </c>
      <c r="S143">
        <v>54.823609432350203</v>
      </c>
      <c r="T143">
        <v>19.750503424459499</v>
      </c>
      <c r="U143">
        <v>74.627211327345805</v>
      </c>
      <c r="V143">
        <v>97578.591665720698</v>
      </c>
      <c r="W143">
        <v>8267.9872456376906</v>
      </c>
      <c r="X143">
        <v>1385.39454703975</v>
      </c>
      <c r="Y143">
        <v>26.593206038841998</v>
      </c>
      <c r="Z143">
        <v>0</v>
      </c>
      <c r="AA143">
        <v>36941.561328425501</v>
      </c>
      <c r="AB143">
        <v>695.34806354152795</v>
      </c>
      <c r="AC143">
        <v>0</v>
      </c>
      <c r="AD143">
        <v>891.03203043738699</v>
      </c>
      <c r="AE143">
        <v>21462</v>
      </c>
      <c r="AF143" s="2">
        <v>44978.480127314797</v>
      </c>
    </row>
    <row r="144" spans="1:32" x14ac:dyDescent="0.25">
      <c r="A144" t="s">
        <v>32</v>
      </c>
      <c r="B144">
        <v>1</v>
      </c>
      <c r="C144" t="s">
        <v>44</v>
      </c>
      <c r="D144">
        <v>4</v>
      </c>
      <c r="E144" t="s">
        <v>34</v>
      </c>
      <c r="F144" t="s">
        <v>35</v>
      </c>
      <c r="G144" t="s">
        <v>45</v>
      </c>
      <c r="H144" t="s">
        <v>37</v>
      </c>
      <c r="I144" t="s">
        <v>38</v>
      </c>
      <c r="J144" t="s">
        <v>44</v>
      </c>
      <c r="K144" s="1">
        <v>28125</v>
      </c>
      <c r="L144">
        <v>1976</v>
      </c>
      <c r="M144" t="s">
        <v>39</v>
      </c>
      <c r="N144">
        <v>1000</v>
      </c>
      <c r="O144">
        <v>3.6360528182101199</v>
      </c>
      <c r="P144">
        <v>1.7724745958817301</v>
      </c>
      <c r="Q144">
        <v>155.74917805303099</v>
      </c>
      <c r="R144">
        <v>7.6686793572372305E-2</v>
      </c>
      <c r="S144">
        <v>60.912588850086799</v>
      </c>
      <c r="T144">
        <v>19.170510176555201</v>
      </c>
      <c r="U144">
        <v>80.159785820216001</v>
      </c>
      <c r="V144">
        <v>97450.795148076606</v>
      </c>
      <c r="W144">
        <v>8264.5791671564293</v>
      </c>
      <c r="X144">
        <v>1350.3821459363201</v>
      </c>
      <c r="Y144">
        <v>26.053031126857</v>
      </c>
      <c r="Z144">
        <v>0</v>
      </c>
      <c r="AA144">
        <v>9079.6304961716596</v>
      </c>
      <c r="AB144">
        <v>171.65701707576801</v>
      </c>
      <c r="AC144">
        <v>0</v>
      </c>
      <c r="AD144">
        <v>214.055769995937</v>
      </c>
      <c r="AE144">
        <v>5571</v>
      </c>
      <c r="AF144" s="2">
        <v>44978.490381944401</v>
      </c>
    </row>
    <row r="145" spans="1:32" x14ac:dyDescent="0.25">
      <c r="A145" t="s">
        <v>32</v>
      </c>
      <c r="B145">
        <v>1</v>
      </c>
      <c r="C145" t="s">
        <v>44</v>
      </c>
      <c r="D145">
        <v>4</v>
      </c>
      <c r="E145" t="s">
        <v>34</v>
      </c>
      <c r="F145" t="s">
        <v>35</v>
      </c>
      <c r="G145" t="s">
        <v>45</v>
      </c>
      <c r="H145" t="s">
        <v>37</v>
      </c>
      <c r="I145" t="s">
        <v>38</v>
      </c>
      <c r="J145" t="s">
        <v>44</v>
      </c>
      <c r="K145" s="1">
        <v>28490</v>
      </c>
      <c r="L145">
        <v>1977</v>
      </c>
      <c r="M145" t="s">
        <v>39</v>
      </c>
      <c r="N145">
        <v>1000</v>
      </c>
      <c r="O145">
        <v>3.65678501543651</v>
      </c>
      <c r="P145">
        <v>1.8105276455097901</v>
      </c>
      <c r="Q145">
        <v>140.433783852283</v>
      </c>
      <c r="R145">
        <v>6.9161160972852007E-2</v>
      </c>
      <c r="S145">
        <v>56.308826925052202</v>
      </c>
      <c r="T145">
        <v>19.9414448693976</v>
      </c>
      <c r="U145">
        <v>76.319432955422997</v>
      </c>
      <c r="V145">
        <v>97253.919667998503</v>
      </c>
      <c r="W145">
        <v>8244.18971164709</v>
      </c>
      <c r="X145">
        <v>1381.44880853522</v>
      </c>
      <c r="Y145">
        <v>26.252972558119701</v>
      </c>
      <c r="Z145">
        <v>0</v>
      </c>
      <c r="AA145">
        <v>9605.7977187079396</v>
      </c>
      <c r="AB145">
        <v>178.470985707816</v>
      </c>
      <c r="AC145">
        <v>0</v>
      </c>
      <c r="AD145">
        <v>227.02924420881899</v>
      </c>
      <c r="AE145">
        <v>5547</v>
      </c>
      <c r="AF145" s="2">
        <v>44978.000613425902</v>
      </c>
    </row>
    <row r="146" spans="1:32" x14ac:dyDescent="0.25">
      <c r="A146" t="s">
        <v>32</v>
      </c>
      <c r="B146">
        <v>1</v>
      </c>
      <c r="C146" t="s">
        <v>44</v>
      </c>
      <c r="D146">
        <v>4</v>
      </c>
      <c r="E146" t="s">
        <v>34</v>
      </c>
      <c r="F146" t="s">
        <v>35</v>
      </c>
      <c r="G146" t="s">
        <v>45</v>
      </c>
      <c r="H146" t="s">
        <v>37</v>
      </c>
      <c r="I146" t="s">
        <v>38</v>
      </c>
      <c r="J146" t="s">
        <v>44</v>
      </c>
      <c r="K146" s="1">
        <v>28855</v>
      </c>
      <c r="L146">
        <v>1978</v>
      </c>
      <c r="M146" t="s">
        <v>39</v>
      </c>
      <c r="N146">
        <v>1000</v>
      </c>
      <c r="O146">
        <v>4.4828416201656802</v>
      </c>
      <c r="P146">
        <v>1.9758063441384199</v>
      </c>
      <c r="Q146">
        <v>153.70186563821801</v>
      </c>
      <c r="R146">
        <v>0.114772826557622</v>
      </c>
      <c r="S146">
        <v>60.220604837408203</v>
      </c>
      <c r="T146">
        <v>22.595678134931202</v>
      </c>
      <c r="U146">
        <v>82.931055798894306</v>
      </c>
      <c r="V146">
        <v>97035.370611741106</v>
      </c>
      <c r="W146">
        <v>8231.6337654700292</v>
      </c>
      <c r="X146">
        <v>1374.60354006682</v>
      </c>
      <c r="Y146">
        <v>26.0764128797931</v>
      </c>
      <c r="Z146">
        <v>0</v>
      </c>
      <c r="AA146">
        <v>9255.1100903197093</v>
      </c>
      <c r="AB146">
        <v>171.650957471178</v>
      </c>
      <c r="AC146">
        <v>0</v>
      </c>
      <c r="AD146">
        <v>221.59085636559999</v>
      </c>
      <c r="AE146">
        <v>5547</v>
      </c>
      <c r="AF146" s="2">
        <v>44978.010879629597</v>
      </c>
    </row>
    <row r="147" spans="1:32" x14ac:dyDescent="0.25">
      <c r="A147" t="s">
        <v>32</v>
      </c>
      <c r="B147">
        <v>1</v>
      </c>
      <c r="C147" t="s">
        <v>44</v>
      </c>
      <c r="D147">
        <v>4</v>
      </c>
      <c r="E147" t="s">
        <v>34</v>
      </c>
      <c r="F147" t="s">
        <v>35</v>
      </c>
      <c r="G147" t="s">
        <v>45</v>
      </c>
      <c r="H147" t="s">
        <v>37</v>
      </c>
      <c r="I147" t="s">
        <v>38</v>
      </c>
      <c r="J147" t="s">
        <v>44</v>
      </c>
      <c r="K147" s="1">
        <v>29220</v>
      </c>
      <c r="L147">
        <v>1979</v>
      </c>
      <c r="M147" t="s">
        <v>39</v>
      </c>
      <c r="N147">
        <v>1000</v>
      </c>
      <c r="O147">
        <v>4.04223625465551</v>
      </c>
      <c r="P147">
        <v>1.9348297422485401</v>
      </c>
      <c r="Q147">
        <v>146.06021802307001</v>
      </c>
      <c r="R147">
        <v>0.11159774802355001</v>
      </c>
      <c r="S147">
        <v>55.143766702879098</v>
      </c>
      <c r="T147">
        <v>27.153508851664899</v>
      </c>
      <c r="U147">
        <v>82.408873302563805</v>
      </c>
      <c r="V147">
        <v>96819.673943418602</v>
      </c>
      <c r="W147">
        <v>8212.6233954256604</v>
      </c>
      <c r="X147">
        <v>1367.1159615352699</v>
      </c>
      <c r="Y147">
        <v>26.075771911133501</v>
      </c>
      <c r="Z147">
        <v>0</v>
      </c>
      <c r="AA147">
        <v>9071.6046743329007</v>
      </c>
      <c r="AB147">
        <v>169.941068067532</v>
      </c>
      <c r="AC147">
        <v>0</v>
      </c>
      <c r="AD147">
        <v>220.67209536498601</v>
      </c>
      <c r="AE147">
        <v>5547</v>
      </c>
      <c r="AF147" s="2">
        <v>44978.021087963003</v>
      </c>
    </row>
    <row r="148" spans="1:32" x14ac:dyDescent="0.25">
      <c r="A148" t="s">
        <v>32</v>
      </c>
      <c r="B148">
        <v>1</v>
      </c>
      <c r="C148" t="s">
        <v>44</v>
      </c>
      <c r="D148">
        <v>4</v>
      </c>
      <c r="E148" t="s">
        <v>34</v>
      </c>
      <c r="F148" t="s">
        <v>35</v>
      </c>
      <c r="G148" t="s">
        <v>45</v>
      </c>
      <c r="H148" t="s">
        <v>37</v>
      </c>
      <c r="I148" t="s">
        <v>38</v>
      </c>
      <c r="J148" t="s">
        <v>44</v>
      </c>
      <c r="K148" s="1">
        <v>29586</v>
      </c>
      <c r="L148">
        <v>1980</v>
      </c>
      <c r="M148" t="s">
        <v>39</v>
      </c>
      <c r="N148">
        <v>1000</v>
      </c>
      <c r="O148">
        <v>3.6577433582539798</v>
      </c>
      <c r="P148">
        <v>1.83486436654798</v>
      </c>
      <c r="Q148">
        <v>140.36727234277799</v>
      </c>
      <c r="R148">
        <v>8.7984393800886906E-2</v>
      </c>
      <c r="S148">
        <v>55.161804589723303</v>
      </c>
      <c r="T148">
        <v>22.368121778559999</v>
      </c>
      <c r="U148">
        <v>77.617910762083298</v>
      </c>
      <c r="V148">
        <v>96619.418504074405</v>
      </c>
      <c r="W148">
        <v>8190.8527805263502</v>
      </c>
      <c r="X148">
        <v>1382.8762638319599</v>
      </c>
      <c r="Y148">
        <v>26.189252259445301</v>
      </c>
      <c r="Z148">
        <v>0</v>
      </c>
      <c r="AA148">
        <v>9730.5891687522308</v>
      </c>
      <c r="AB148">
        <v>180.7274429654</v>
      </c>
      <c r="AC148">
        <v>0</v>
      </c>
      <c r="AD148">
        <v>229.32522575649</v>
      </c>
      <c r="AE148">
        <v>5571</v>
      </c>
      <c r="AF148" s="2">
        <v>44978.031319444402</v>
      </c>
    </row>
    <row r="149" spans="1:32" x14ac:dyDescent="0.25">
      <c r="A149" t="s">
        <v>32</v>
      </c>
      <c r="B149">
        <v>1</v>
      </c>
      <c r="C149" t="s">
        <v>44</v>
      </c>
      <c r="D149">
        <v>4</v>
      </c>
      <c r="E149" t="s">
        <v>34</v>
      </c>
      <c r="F149" t="s">
        <v>35</v>
      </c>
      <c r="G149" t="s">
        <v>45</v>
      </c>
      <c r="H149" t="s">
        <v>37</v>
      </c>
      <c r="I149" t="s">
        <v>38</v>
      </c>
      <c r="J149" t="s">
        <v>44</v>
      </c>
      <c r="K149" s="1">
        <v>29951</v>
      </c>
      <c r="L149">
        <v>1981</v>
      </c>
      <c r="M149" t="s">
        <v>39</v>
      </c>
      <c r="N149">
        <v>1000</v>
      </c>
      <c r="O149">
        <v>3.84924444614217</v>
      </c>
      <c r="P149">
        <v>1.90692644056542</v>
      </c>
      <c r="Q149">
        <v>143.44718581832501</v>
      </c>
      <c r="R149">
        <v>7.6809719157867801E-2</v>
      </c>
      <c r="S149">
        <v>54.235723988215398</v>
      </c>
      <c r="T149">
        <v>20.650986172824702</v>
      </c>
      <c r="U149">
        <v>74.963519880198305</v>
      </c>
      <c r="V149">
        <v>96421.535366314303</v>
      </c>
      <c r="W149">
        <v>8171.4897351887803</v>
      </c>
      <c r="X149">
        <v>1355.9957714085999</v>
      </c>
      <c r="Y149">
        <v>25.805850692403698</v>
      </c>
      <c r="Z149">
        <v>0</v>
      </c>
      <c r="AA149">
        <v>8651.7421574089494</v>
      </c>
      <c r="AB149">
        <v>163.94897254517599</v>
      </c>
      <c r="AC149">
        <v>0</v>
      </c>
      <c r="AD149">
        <v>215.33680996774299</v>
      </c>
      <c r="AE149">
        <v>5547</v>
      </c>
      <c r="AF149" s="2">
        <v>44978.041574074101</v>
      </c>
    </row>
    <row r="150" spans="1:32" x14ac:dyDescent="0.25">
      <c r="A150" t="s">
        <v>32</v>
      </c>
      <c r="B150">
        <v>1</v>
      </c>
      <c r="C150" t="s">
        <v>44</v>
      </c>
      <c r="D150">
        <v>4</v>
      </c>
      <c r="E150" t="s">
        <v>34</v>
      </c>
      <c r="F150" t="s">
        <v>35</v>
      </c>
      <c r="G150" t="s">
        <v>45</v>
      </c>
      <c r="H150" t="s">
        <v>37</v>
      </c>
      <c r="I150" t="s">
        <v>38</v>
      </c>
      <c r="J150" t="s">
        <v>44</v>
      </c>
      <c r="K150" s="1">
        <v>30316</v>
      </c>
      <c r="L150">
        <v>1982</v>
      </c>
      <c r="M150" t="s">
        <v>39</v>
      </c>
      <c r="N150">
        <v>1000</v>
      </c>
      <c r="O150">
        <v>3.28558652107017</v>
      </c>
      <c r="P150">
        <v>1.77202434596647</v>
      </c>
      <c r="Q150">
        <v>118.618024362334</v>
      </c>
      <c r="R150">
        <v>2.96291552643029E-2</v>
      </c>
      <c r="S150">
        <v>51.135025427996901</v>
      </c>
      <c r="T150">
        <v>21.849819245145198</v>
      </c>
      <c r="U150">
        <v>73.014473828405698</v>
      </c>
      <c r="V150">
        <v>96180.772067818805</v>
      </c>
      <c r="W150">
        <v>8148.1640324135797</v>
      </c>
      <c r="X150">
        <v>1376.7209047926401</v>
      </c>
      <c r="Y150">
        <v>26.8030394223047</v>
      </c>
      <c r="Z150">
        <v>0</v>
      </c>
      <c r="AA150">
        <v>9600.5730569498191</v>
      </c>
      <c r="AB150">
        <v>183.42669852281301</v>
      </c>
      <c r="AC150">
        <v>0</v>
      </c>
      <c r="AD150">
        <v>232.140266892434</v>
      </c>
      <c r="AE150">
        <v>5547</v>
      </c>
      <c r="AF150" s="2">
        <v>44978.051828703698</v>
      </c>
    </row>
    <row r="151" spans="1:32" x14ac:dyDescent="0.25">
      <c r="A151" t="s">
        <v>32</v>
      </c>
      <c r="B151">
        <v>1</v>
      </c>
      <c r="C151" t="s">
        <v>44</v>
      </c>
      <c r="D151">
        <v>4</v>
      </c>
      <c r="E151" t="s">
        <v>34</v>
      </c>
      <c r="F151" t="s">
        <v>35</v>
      </c>
      <c r="G151" t="s">
        <v>45</v>
      </c>
      <c r="H151" t="s">
        <v>37</v>
      </c>
      <c r="I151" t="s">
        <v>38</v>
      </c>
      <c r="J151" t="s">
        <v>44</v>
      </c>
      <c r="K151" s="1">
        <v>30681</v>
      </c>
      <c r="L151">
        <v>1983</v>
      </c>
      <c r="M151" t="s">
        <v>39</v>
      </c>
      <c r="N151">
        <v>1000</v>
      </c>
      <c r="O151">
        <v>3.5459057745478599</v>
      </c>
      <c r="P151">
        <v>1.7751671563023901</v>
      </c>
      <c r="Q151">
        <v>140.32472803056299</v>
      </c>
      <c r="R151">
        <v>0.12818194200199201</v>
      </c>
      <c r="S151">
        <v>62.560103204041901</v>
      </c>
      <c r="T151">
        <v>21.375350461436799</v>
      </c>
      <c r="U151">
        <v>84.063635607475106</v>
      </c>
      <c r="V151">
        <v>96033.810630138803</v>
      </c>
      <c r="W151">
        <v>8147.8156999305702</v>
      </c>
      <c r="X151">
        <v>1380.99167999163</v>
      </c>
      <c r="Y151">
        <v>26.2157546233502</v>
      </c>
      <c r="Z151">
        <v>0</v>
      </c>
      <c r="AA151">
        <v>9308.9537854845803</v>
      </c>
      <c r="AB151">
        <v>175.763275081285</v>
      </c>
      <c r="AC151">
        <v>0</v>
      </c>
      <c r="AD151">
        <v>222.54242638404401</v>
      </c>
      <c r="AE151">
        <v>5547</v>
      </c>
      <c r="AF151" s="2">
        <v>44978.062037037002</v>
      </c>
    </row>
    <row r="152" spans="1:32" x14ac:dyDescent="0.25">
      <c r="A152" t="s">
        <v>32</v>
      </c>
      <c r="B152">
        <v>1</v>
      </c>
      <c r="C152" t="s">
        <v>44</v>
      </c>
      <c r="D152">
        <v>4</v>
      </c>
      <c r="E152" t="s">
        <v>34</v>
      </c>
      <c r="F152" t="s">
        <v>35</v>
      </c>
      <c r="G152" t="s">
        <v>45</v>
      </c>
      <c r="H152" t="s">
        <v>37</v>
      </c>
      <c r="I152" t="s">
        <v>38</v>
      </c>
      <c r="J152" t="s">
        <v>44</v>
      </c>
      <c r="K152" s="1">
        <v>31047</v>
      </c>
      <c r="L152">
        <v>1984</v>
      </c>
      <c r="M152" t="s">
        <v>39</v>
      </c>
      <c r="N152">
        <v>1000</v>
      </c>
      <c r="O152">
        <v>3.6837249007981701</v>
      </c>
      <c r="P152">
        <v>1.85771977471615</v>
      </c>
      <c r="Q152">
        <v>136.719331006186</v>
      </c>
      <c r="R152">
        <v>2.4554779085708599E-2</v>
      </c>
      <c r="S152">
        <v>52.339871070787801</v>
      </c>
      <c r="T152">
        <v>26.578320890607799</v>
      </c>
      <c r="U152">
        <v>78.942746740481894</v>
      </c>
      <c r="V152">
        <v>95850.914775912301</v>
      </c>
      <c r="W152">
        <v>8127.7956085856704</v>
      </c>
      <c r="X152">
        <v>1408.0118921041999</v>
      </c>
      <c r="Y152">
        <v>26.295603224770801</v>
      </c>
      <c r="Z152">
        <v>0</v>
      </c>
      <c r="AA152">
        <v>10081.778340208</v>
      </c>
      <c r="AB152">
        <v>185.56913358558501</v>
      </c>
      <c r="AC152">
        <v>0</v>
      </c>
      <c r="AD152">
        <v>241.24206352098099</v>
      </c>
      <c r="AE152">
        <v>5571</v>
      </c>
      <c r="AF152" s="2">
        <v>44978.072222222203</v>
      </c>
    </row>
    <row r="153" spans="1:32" x14ac:dyDescent="0.25">
      <c r="A153" t="s">
        <v>32</v>
      </c>
      <c r="B153">
        <v>1</v>
      </c>
      <c r="C153" t="s">
        <v>44</v>
      </c>
      <c r="D153">
        <v>4</v>
      </c>
      <c r="E153" t="s">
        <v>34</v>
      </c>
      <c r="F153" t="s">
        <v>35</v>
      </c>
      <c r="G153" t="s">
        <v>45</v>
      </c>
      <c r="H153" t="s">
        <v>37</v>
      </c>
      <c r="I153" t="s">
        <v>38</v>
      </c>
      <c r="J153" t="s">
        <v>44</v>
      </c>
      <c r="K153" s="1">
        <v>31412</v>
      </c>
      <c r="L153">
        <v>1985</v>
      </c>
      <c r="M153" t="s">
        <v>39</v>
      </c>
      <c r="N153">
        <v>1000</v>
      </c>
      <c r="O153">
        <v>3.4071150651244801</v>
      </c>
      <c r="P153">
        <v>1.7865009033885699</v>
      </c>
      <c r="Q153">
        <v>123.82773491513601</v>
      </c>
      <c r="R153">
        <v>9.8866220967125495E-2</v>
      </c>
      <c r="S153">
        <v>57.4349957188996</v>
      </c>
      <c r="T153">
        <v>22.285220773061098</v>
      </c>
      <c r="U153">
        <v>79.819082712931305</v>
      </c>
      <c r="V153">
        <v>95628.991598890905</v>
      </c>
      <c r="W153">
        <v>8108.9535320322802</v>
      </c>
      <c r="X153">
        <v>1383.6755563494301</v>
      </c>
      <c r="Y153">
        <v>25.882927078931999</v>
      </c>
      <c r="Z153">
        <v>0</v>
      </c>
      <c r="AA153">
        <v>10050.9782840479</v>
      </c>
      <c r="AB153">
        <v>185.886848542276</v>
      </c>
      <c r="AC153">
        <v>0</v>
      </c>
      <c r="AD153">
        <v>233.020358324667</v>
      </c>
      <c r="AE153">
        <v>5547</v>
      </c>
      <c r="AF153" s="2">
        <v>44978.082395833299</v>
      </c>
    </row>
    <row r="154" spans="1:32" x14ac:dyDescent="0.25">
      <c r="A154" t="s">
        <v>32</v>
      </c>
      <c r="B154">
        <v>1</v>
      </c>
      <c r="C154" t="s">
        <v>44</v>
      </c>
      <c r="D154">
        <v>4</v>
      </c>
      <c r="E154" t="s">
        <v>34</v>
      </c>
      <c r="F154" t="s">
        <v>35</v>
      </c>
      <c r="G154" t="s">
        <v>45</v>
      </c>
      <c r="H154" t="s">
        <v>37</v>
      </c>
      <c r="I154" t="s">
        <v>38</v>
      </c>
      <c r="J154" t="s">
        <v>44</v>
      </c>
      <c r="K154" s="1">
        <v>31777</v>
      </c>
      <c r="L154">
        <v>1986</v>
      </c>
      <c r="M154" t="s">
        <v>39</v>
      </c>
      <c r="N154">
        <v>1000</v>
      </c>
      <c r="O154">
        <v>4.2740478876058097</v>
      </c>
      <c r="P154">
        <v>1.96448139305862</v>
      </c>
      <c r="Q154">
        <v>155.11879145269</v>
      </c>
      <c r="R154">
        <v>9.6369629217616007E-2</v>
      </c>
      <c r="S154">
        <v>58.5862060032117</v>
      </c>
      <c r="T154">
        <v>26.944668874887601</v>
      </c>
      <c r="U154">
        <v>85.627244507320697</v>
      </c>
      <c r="V154">
        <v>95449.089519290006</v>
      </c>
      <c r="W154">
        <v>8100.0509642645902</v>
      </c>
      <c r="X154">
        <v>1375.3497640118001</v>
      </c>
      <c r="Y154">
        <v>26.350825782799198</v>
      </c>
      <c r="Z154">
        <v>0</v>
      </c>
      <c r="AA154">
        <v>9250.2518313891705</v>
      </c>
      <c r="AB154">
        <v>173.14805825060799</v>
      </c>
      <c r="AC154">
        <v>0</v>
      </c>
      <c r="AD154">
        <v>226.789223967472</v>
      </c>
      <c r="AE154">
        <v>5547</v>
      </c>
      <c r="AF154" s="2">
        <v>44978.0926273148</v>
      </c>
    </row>
    <row r="155" spans="1:32" x14ac:dyDescent="0.25">
      <c r="A155" t="s">
        <v>32</v>
      </c>
      <c r="B155">
        <v>1</v>
      </c>
      <c r="C155" t="s">
        <v>44</v>
      </c>
      <c r="D155">
        <v>4</v>
      </c>
      <c r="E155" t="s">
        <v>34</v>
      </c>
      <c r="F155" t="s">
        <v>35</v>
      </c>
      <c r="G155" t="s">
        <v>45</v>
      </c>
      <c r="H155" t="s">
        <v>37</v>
      </c>
      <c r="I155" t="s">
        <v>38</v>
      </c>
      <c r="J155" t="s">
        <v>44</v>
      </c>
      <c r="K155" s="1">
        <v>32142</v>
      </c>
      <c r="L155">
        <v>1987</v>
      </c>
      <c r="M155" t="s">
        <v>39</v>
      </c>
      <c r="N155">
        <v>1000</v>
      </c>
      <c r="O155">
        <v>3.5563639741189399</v>
      </c>
      <c r="P155">
        <v>1.8098594794918299</v>
      </c>
      <c r="Q155">
        <v>139.563916075451</v>
      </c>
      <c r="R155">
        <v>9.31578615072573E-2</v>
      </c>
      <c r="S155">
        <v>55.122080014485398</v>
      </c>
      <c r="T155">
        <v>21.266912602118602</v>
      </c>
      <c r="U155">
        <v>76.482150478115898</v>
      </c>
      <c r="V155">
        <v>95276.576624321999</v>
      </c>
      <c r="W155">
        <v>8076.9073573615196</v>
      </c>
      <c r="X155">
        <v>1379.85867838641</v>
      </c>
      <c r="Y155">
        <v>25.809028694677899</v>
      </c>
      <c r="Z155">
        <v>0</v>
      </c>
      <c r="AA155">
        <v>9765.0185244336608</v>
      </c>
      <c r="AB155">
        <v>181.157925010882</v>
      </c>
      <c r="AC155">
        <v>0</v>
      </c>
      <c r="AD155">
        <v>228.64241033302901</v>
      </c>
      <c r="AE155">
        <v>5547</v>
      </c>
      <c r="AF155" s="2">
        <v>44978.102893518502</v>
      </c>
    </row>
    <row r="156" spans="1:32" x14ac:dyDescent="0.25">
      <c r="A156" t="s">
        <v>32</v>
      </c>
      <c r="B156">
        <v>1</v>
      </c>
      <c r="C156" t="s">
        <v>44</v>
      </c>
      <c r="D156">
        <v>4</v>
      </c>
      <c r="E156" t="s">
        <v>34</v>
      </c>
      <c r="F156" t="s">
        <v>35</v>
      </c>
      <c r="G156" t="s">
        <v>45</v>
      </c>
      <c r="H156" t="s">
        <v>37</v>
      </c>
      <c r="I156" t="s">
        <v>38</v>
      </c>
      <c r="J156" t="s">
        <v>44</v>
      </c>
      <c r="K156" s="1">
        <v>32508</v>
      </c>
      <c r="L156">
        <v>1988</v>
      </c>
      <c r="M156" t="s">
        <v>39</v>
      </c>
      <c r="N156">
        <v>1000</v>
      </c>
      <c r="O156">
        <v>3.10048232632376</v>
      </c>
      <c r="P156">
        <v>1.7650963056690601</v>
      </c>
      <c r="Q156">
        <v>108.617079781775</v>
      </c>
      <c r="R156">
        <v>6.3692273865177104E-2</v>
      </c>
      <c r="S156">
        <v>47.434619815616202</v>
      </c>
      <c r="T156">
        <v>27.271170469811199</v>
      </c>
      <c r="U156">
        <v>74.769482559298396</v>
      </c>
      <c r="V156">
        <v>95059.780150040198</v>
      </c>
      <c r="W156">
        <v>8056.5751061561296</v>
      </c>
      <c r="X156">
        <v>1379.8353500758201</v>
      </c>
      <c r="Y156">
        <v>26.624505531911499</v>
      </c>
      <c r="Z156">
        <v>0</v>
      </c>
      <c r="AA156">
        <v>9525.7059191829703</v>
      </c>
      <c r="AB156">
        <v>178.29650988004099</v>
      </c>
      <c r="AC156">
        <v>0</v>
      </c>
      <c r="AD156">
        <v>234.109706007564</v>
      </c>
      <c r="AE156">
        <v>5571</v>
      </c>
      <c r="AF156" s="2">
        <v>44978.113206018497</v>
      </c>
    </row>
    <row r="157" spans="1:32" x14ac:dyDescent="0.25">
      <c r="A157" t="s">
        <v>32</v>
      </c>
      <c r="B157">
        <v>1</v>
      </c>
      <c r="C157" t="s">
        <v>44</v>
      </c>
      <c r="D157">
        <v>4</v>
      </c>
      <c r="E157" t="s">
        <v>34</v>
      </c>
      <c r="F157" t="s">
        <v>35</v>
      </c>
      <c r="G157" t="s">
        <v>45</v>
      </c>
      <c r="H157" t="s">
        <v>37</v>
      </c>
      <c r="I157" t="s">
        <v>38</v>
      </c>
      <c r="J157" t="s">
        <v>44</v>
      </c>
      <c r="K157" s="1">
        <v>32873</v>
      </c>
      <c r="L157">
        <v>1989</v>
      </c>
      <c r="M157" t="s">
        <v>39</v>
      </c>
      <c r="N157">
        <v>1000</v>
      </c>
      <c r="O157">
        <v>3.6998051234544</v>
      </c>
      <c r="P157">
        <v>1.85043302889443</v>
      </c>
      <c r="Q157">
        <v>140.407362347842</v>
      </c>
      <c r="R157">
        <v>9.0027679737837998E-2</v>
      </c>
      <c r="S157">
        <v>54.615030654770699</v>
      </c>
      <c r="T157">
        <v>20.998913131736</v>
      </c>
      <c r="U157">
        <v>75.703971466241498</v>
      </c>
      <c r="V157">
        <v>94882.416073797096</v>
      </c>
      <c r="W157">
        <v>8042.5544243775103</v>
      </c>
      <c r="X157">
        <v>1378.0059283798601</v>
      </c>
      <c r="Y157">
        <v>25.5029638171108</v>
      </c>
      <c r="Z157">
        <v>0</v>
      </c>
      <c r="AA157">
        <v>9407.9089271710109</v>
      </c>
      <c r="AB157">
        <v>174.11228051405499</v>
      </c>
      <c r="AC157">
        <v>0</v>
      </c>
      <c r="AD157">
        <v>223.42829240079701</v>
      </c>
      <c r="AE157">
        <v>5547</v>
      </c>
      <c r="AF157" s="2">
        <v>44978.123495370397</v>
      </c>
    </row>
    <row r="158" spans="1:32" x14ac:dyDescent="0.25">
      <c r="A158" t="s">
        <v>32</v>
      </c>
      <c r="B158">
        <v>1</v>
      </c>
      <c r="C158" t="s">
        <v>44</v>
      </c>
      <c r="D158">
        <v>4</v>
      </c>
      <c r="E158" t="s">
        <v>34</v>
      </c>
      <c r="F158" t="s">
        <v>35</v>
      </c>
      <c r="G158" t="s">
        <v>45</v>
      </c>
      <c r="H158" t="s">
        <v>37</v>
      </c>
      <c r="I158" t="s">
        <v>38</v>
      </c>
      <c r="J158" t="s">
        <v>44</v>
      </c>
      <c r="K158" s="1">
        <v>33238</v>
      </c>
      <c r="L158">
        <v>1990</v>
      </c>
      <c r="M158" t="s">
        <v>39</v>
      </c>
      <c r="N158">
        <v>1000</v>
      </c>
      <c r="O158">
        <v>3.7979327469173501</v>
      </c>
      <c r="P158">
        <v>1.90403951834034</v>
      </c>
      <c r="Q158">
        <v>139.51444572973199</v>
      </c>
      <c r="R158">
        <v>4.6893744756480699E-2</v>
      </c>
      <c r="S158">
        <v>50.914620574666799</v>
      </c>
      <c r="T158">
        <v>20.2179874546927</v>
      </c>
      <c r="U158">
        <v>71.179501774115593</v>
      </c>
      <c r="V158">
        <v>94666.603502229598</v>
      </c>
      <c r="W158">
        <v>8019.3238905578501</v>
      </c>
      <c r="X158">
        <v>1367.20882728531</v>
      </c>
      <c r="Y158">
        <v>26.241883968707199</v>
      </c>
      <c r="Z158">
        <v>0</v>
      </c>
      <c r="AA158">
        <v>8738.8747660631707</v>
      </c>
      <c r="AB158">
        <v>166.497554126642</v>
      </c>
      <c r="AC158">
        <v>0</v>
      </c>
      <c r="AD158">
        <v>218.65733330024599</v>
      </c>
      <c r="AE158">
        <v>5547</v>
      </c>
      <c r="AF158" s="2">
        <v>44978.133692129602</v>
      </c>
    </row>
    <row r="159" spans="1:32" x14ac:dyDescent="0.25">
      <c r="A159" t="s">
        <v>32</v>
      </c>
      <c r="B159">
        <v>1</v>
      </c>
      <c r="C159" t="s">
        <v>44</v>
      </c>
      <c r="D159">
        <v>4</v>
      </c>
      <c r="E159" t="s">
        <v>34</v>
      </c>
      <c r="F159" t="s">
        <v>35</v>
      </c>
      <c r="G159" t="s">
        <v>45</v>
      </c>
      <c r="H159" t="s">
        <v>37</v>
      </c>
      <c r="I159" t="s">
        <v>38</v>
      </c>
      <c r="J159" t="s">
        <v>44</v>
      </c>
      <c r="K159" s="1">
        <v>33603</v>
      </c>
      <c r="L159">
        <v>1991</v>
      </c>
      <c r="M159" t="s">
        <v>39</v>
      </c>
      <c r="N159">
        <v>1000</v>
      </c>
      <c r="O159">
        <v>3.4656227691753099</v>
      </c>
      <c r="P159">
        <v>1.7514975576131899</v>
      </c>
      <c r="Q159">
        <v>134.66080517861801</v>
      </c>
      <c r="R159">
        <v>0.181406706488634</v>
      </c>
      <c r="S159">
        <v>59.869819361588704</v>
      </c>
      <c r="T159">
        <v>24.8344809643147</v>
      </c>
      <c r="U159">
        <v>84.885707032387302</v>
      </c>
      <c r="V159">
        <v>94524.685771639997</v>
      </c>
      <c r="W159">
        <v>8021.9334103703604</v>
      </c>
      <c r="X159">
        <v>1365.60804876202</v>
      </c>
      <c r="Y159">
        <v>25.611340772201199</v>
      </c>
      <c r="Z159">
        <v>0</v>
      </c>
      <c r="AA159">
        <v>9347.1760171057795</v>
      </c>
      <c r="AB159">
        <v>173.17774372558401</v>
      </c>
      <c r="AC159">
        <v>0</v>
      </c>
      <c r="AD159">
        <v>221.62821239008201</v>
      </c>
      <c r="AE159">
        <v>5547</v>
      </c>
      <c r="AF159" s="2">
        <v>44978.143888888902</v>
      </c>
    </row>
    <row r="160" spans="1:32" x14ac:dyDescent="0.25">
      <c r="A160" t="s">
        <v>32</v>
      </c>
      <c r="B160">
        <v>1</v>
      </c>
      <c r="C160" t="s">
        <v>44</v>
      </c>
      <c r="D160">
        <v>4</v>
      </c>
      <c r="E160" t="s">
        <v>34</v>
      </c>
      <c r="F160" t="s">
        <v>35</v>
      </c>
      <c r="G160" t="s">
        <v>45</v>
      </c>
      <c r="H160" t="s">
        <v>37</v>
      </c>
      <c r="I160" t="s">
        <v>38</v>
      </c>
      <c r="J160" t="s">
        <v>44</v>
      </c>
      <c r="K160" s="1">
        <v>33969</v>
      </c>
      <c r="L160">
        <v>1992</v>
      </c>
      <c r="M160" t="s">
        <v>39</v>
      </c>
      <c r="N160">
        <v>1000</v>
      </c>
      <c r="O160">
        <v>3.54702227805282</v>
      </c>
      <c r="P160">
        <v>1.77217304524578</v>
      </c>
      <c r="Q160">
        <v>144.15809608337901</v>
      </c>
      <c r="R160">
        <v>7.6491335760841703E-2</v>
      </c>
      <c r="S160">
        <v>60.839149022277098</v>
      </c>
      <c r="T160">
        <v>19.7596354472476</v>
      </c>
      <c r="U160">
        <v>80.675275805286702</v>
      </c>
      <c r="V160">
        <v>94392.108081708298</v>
      </c>
      <c r="W160">
        <v>8007.7581717480098</v>
      </c>
      <c r="X160">
        <v>1370.67756146792</v>
      </c>
      <c r="Y160">
        <v>26.584675281751299</v>
      </c>
      <c r="Z160">
        <v>0</v>
      </c>
      <c r="AA160">
        <v>9235.5563493547306</v>
      </c>
      <c r="AB160">
        <v>176.003856001163</v>
      </c>
      <c r="AC160">
        <v>0</v>
      </c>
      <c r="AD160">
        <v>220.568637244673</v>
      </c>
      <c r="AE160">
        <v>5571</v>
      </c>
      <c r="AF160" s="2">
        <v>44978.154097222199</v>
      </c>
    </row>
    <row r="161" spans="1:32" x14ac:dyDescent="0.25">
      <c r="A161" t="s">
        <v>32</v>
      </c>
      <c r="B161">
        <v>1</v>
      </c>
      <c r="C161" t="s">
        <v>44</v>
      </c>
      <c r="D161">
        <v>4</v>
      </c>
      <c r="E161" t="s">
        <v>34</v>
      </c>
      <c r="F161" t="s">
        <v>35</v>
      </c>
      <c r="G161" t="s">
        <v>45</v>
      </c>
      <c r="H161" t="s">
        <v>37</v>
      </c>
      <c r="I161" t="s">
        <v>38</v>
      </c>
      <c r="J161" t="s">
        <v>44</v>
      </c>
      <c r="K161" s="1">
        <v>34334</v>
      </c>
      <c r="L161">
        <v>1993</v>
      </c>
      <c r="M161" t="s">
        <v>39</v>
      </c>
      <c r="N161">
        <v>1000</v>
      </c>
      <c r="O161">
        <v>3.5123160864066301</v>
      </c>
      <c r="P161">
        <v>1.7555704553465099</v>
      </c>
      <c r="Q161">
        <v>138.415088222387</v>
      </c>
      <c r="R161">
        <v>8.8423958854388196E-2</v>
      </c>
      <c r="S161">
        <v>60.250039079698396</v>
      </c>
      <c r="T161">
        <v>18.768621502490198</v>
      </c>
      <c r="U161">
        <v>79.107084541038603</v>
      </c>
      <c r="V161">
        <v>94265.575482798202</v>
      </c>
      <c r="W161">
        <v>7996.3733425788596</v>
      </c>
      <c r="X161">
        <v>1357.52538736986</v>
      </c>
      <c r="Y161">
        <v>25.447356350133798</v>
      </c>
      <c r="Z161">
        <v>0</v>
      </c>
      <c r="AA161">
        <v>8988.0149520171799</v>
      </c>
      <c r="AB161">
        <v>166.86569405984801</v>
      </c>
      <c r="AC161">
        <v>0</v>
      </c>
      <c r="AD161">
        <v>211.21111976485599</v>
      </c>
      <c r="AE161">
        <v>5547</v>
      </c>
      <c r="AF161" s="2">
        <v>44978.164270833302</v>
      </c>
    </row>
    <row r="162" spans="1:32" x14ac:dyDescent="0.25">
      <c r="A162" t="s">
        <v>32</v>
      </c>
      <c r="B162">
        <v>1</v>
      </c>
      <c r="C162" t="s">
        <v>44</v>
      </c>
      <c r="D162">
        <v>4</v>
      </c>
      <c r="E162" t="s">
        <v>34</v>
      </c>
      <c r="F162" t="s">
        <v>35</v>
      </c>
      <c r="G162" t="s">
        <v>45</v>
      </c>
      <c r="H162" t="s">
        <v>37</v>
      </c>
      <c r="I162" t="s">
        <v>38</v>
      </c>
      <c r="J162" t="s">
        <v>44</v>
      </c>
      <c r="K162" s="1">
        <v>34699</v>
      </c>
      <c r="L162">
        <v>1994</v>
      </c>
      <c r="M162" t="s">
        <v>39</v>
      </c>
      <c r="N162">
        <v>1000</v>
      </c>
      <c r="O162">
        <v>3.49757037741082</v>
      </c>
      <c r="P162">
        <v>1.8139690934203601</v>
      </c>
      <c r="Q162">
        <v>126.974421574316</v>
      </c>
      <c r="R162">
        <v>9.2425779620020201E-2</v>
      </c>
      <c r="S162">
        <v>55.607060537987302</v>
      </c>
      <c r="T162">
        <v>25.416102873761101</v>
      </c>
      <c r="U162">
        <v>81.115589191370603</v>
      </c>
      <c r="V162">
        <v>94071.883995158307</v>
      </c>
      <c r="W162">
        <v>7981.5458559548397</v>
      </c>
      <c r="X162">
        <v>1382.60489383913</v>
      </c>
      <c r="Y162">
        <v>26.378992331573901</v>
      </c>
      <c r="Z162">
        <v>0</v>
      </c>
      <c r="AA162">
        <v>9209.8018191404099</v>
      </c>
      <c r="AB162">
        <v>172.00279582906299</v>
      </c>
      <c r="AC162">
        <v>0</v>
      </c>
      <c r="AD162">
        <v>226.364194612283</v>
      </c>
      <c r="AE162">
        <v>5547</v>
      </c>
      <c r="AF162" s="2">
        <v>44978.174456018503</v>
      </c>
    </row>
    <row r="163" spans="1:32" x14ac:dyDescent="0.25">
      <c r="A163" t="s">
        <v>32</v>
      </c>
      <c r="B163">
        <v>1</v>
      </c>
      <c r="C163" t="s">
        <v>44</v>
      </c>
      <c r="D163">
        <v>4</v>
      </c>
      <c r="E163" t="s">
        <v>34</v>
      </c>
      <c r="F163" t="s">
        <v>35</v>
      </c>
      <c r="G163" t="s">
        <v>45</v>
      </c>
      <c r="H163" t="s">
        <v>37</v>
      </c>
      <c r="I163" t="s">
        <v>38</v>
      </c>
      <c r="J163" t="s">
        <v>44</v>
      </c>
      <c r="K163" s="1">
        <v>35064</v>
      </c>
      <c r="L163">
        <v>1995</v>
      </c>
      <c r="M163" t="s">
        <v>39</v>
      </c>
      <c r="N163">
        <v>1000</v>
      </c>
      <c r="O163">
        <v>3.3649368015104399</v>
      </c>
      <c r="P163">
        <v>1.76829494749425</v>
      </c>
      <c r="Q163">
        <v>130.72478694364901</v>
      </c>
      <c r="R163">
        <v>7.7656154601646904E-2</v>
      </c>
      <c r="S163">
        <v>53.1456715937776</v>
      </c>
      <c r="T163">
        <v>24.845729576484899</v>
      </c>
      <c r="U163">
        <v>78.069057324864403</v>
      </c>
      <c r="V163">
        <v>93912.952345444806</v>
      </c>
      <c r="W163">
        <v>7965.1321345424103</v>
      </c>
      <c r="X163">
        <v>1379.02307469381</v>
      </c>
      <c r="Y163">
        <v>26.0706054525374</v>
      </c>
      <c r="Z163">
        <v>0</v>
      </c>
      <c r="AA163">
        <v>9346.2602759028305</v>
      </c>
      <c r="AB163">
        <v>175.22029051092801</v>
      </c>
      <c r="AC163">
        <v>0</v>
      </c>
      <c r="AD163">
        <v>227.47973241034001</v>
      </c>
      <c r="AE163">
        <v>5547</v>
      </c>
      <c r="AF163" s="2">
        <v>44978.184664351902</v>
      </c>
    </row>
    <row r="164" spans="1:32" x14ac:dyDescent="0.25">
      <c r="A164" t="s">
        <v>32</v>
      </c>
      <c r="B164">
        <v>1</v>
      </c>
      <c r="C164" t="s">
        <v>44</v>
      </c>
      <c r="D164">
        <v>4</v>
      </c>
      <c r="E164" t="s">
        <v>34</v>
      </c>
      <c r="F164" t="s">
        <v>35</v>
      </c>
      <c r="G164" t="s">
        <v>45</v>
      </c>
      <c r="H164" t="s">
        <v>37</v>
      </c>
      <c r="I164" t="s">
        <v>38</v>
      </c>
      <c r="J164" t="s">
        <v>44</v>
      </c>
      <c r="K164" s="1">
        <v>35430</v>
      </c>
      <c r="L164">
        <v>1996</v>
      </c>
      <c r="M164" t="s">
        <v>39</v>
      </c>
      <c r="N164">
        <v>1000</v>
      </c>
      <c r="O164">
        <v>3.3730685205422999</v>
      </c>
      <c r="P164">
        <v>1.7645921339969299</v>
      </c>
      <c r="Q164">
        <v>130.17899767053899</v>
      </c>
      <c r="R164">
        <v>0.14932004948688399</v>
      </c>
      <c r="S164">
        <v>54.635541558402402</v>
      </c>
      <c r="T164">
        <v>23.771414707939101</v>
      </c>
      <c r="U164">
        <v>78.556276315829606</v>
      </c>
      <c r="V164">
        <v>93738.220115864897</v>
      </c>
      <c r="W164">
        <v>7950.6031860285802</v>
      </c>
      <c r="X164">
        <v>1370.9328189328901</v>
      </c>
      <c r="Y164">
        <v>25.603267157750999</v>
      </c>
      <c r="Z164">
        <v>0</v>
      </c>
      <c r="AA164">
        <v>9705.4100377417508</v>
      </c>
      <c r="AB164">
        <v>177.31101720402901</v>
      </c>
      <c r="AC164">
        <v>0</v>
      </c>
      <c r="AD164">
        <v>222.43191228758101</v>
      </c>
      <c r="AE164">
        <v>5571</v>
      </c>
      <c r="AF164" s="2">
        <v>44978.194884259297</v>
      </c>
    </row>
    <row r="165" spans="1:32" x14ac:dyDescent="0.25">
      <c r="A165" t="s">
        <v>32</v>
      </c>
      <c r="B165">
        <v>1</v>
      </c>
      <c r="C165" t="s">
        <v>44</v>
      </c>
      <c r="D165">
        <v>4</v>
      </c>
      <c r="E165" t="s">
        <v>34</v>
      </c>
      <c r="F165" t="s">
        <v>35</v>
      </c>
      <c r="G165" t="s">
        <v>45</v>
      </c>
      <c r="H165" t="s">
        <v>37</v>
      </c>
      <c r="I165" t="s">
        <v>38</v>
      </c>
      <c r="J165" t="s">
        <v>44</v>
      </c>
      <c r="K165" s="1">
        <v>35795</v>
      </c>
      <c r="L165">
        <v>1997</v>
      </c>
      <c r="M165" t="s">
        <v>39</v>
      </c>
      <c r="N165">
        <v>1000</v>
      </c>
      <c r="O165">
        <v>3.5033479479475398</v>
      </c>
      <c r="P165">
        <v>1.8077552538603301</v>
      </c>
      <c r="Q165">
        <v>133.98549842956399</v>
      </c>
      <c r="R165">
        <v>4.0703227200129498E-2</v>
      </c>
      <c r="S165">
        <v>52.289608005592299</v>
      </c>
      <c r="T165">
        <v>23.381874545117402</v>
      </c>
      <c r="U165">
        <v>75.712185777906797</v>
      </c>
      <c r="V165">
        <v>93579.545202864902</v>
      </c>
      <c r="W165">
        <v>7934.5125326055604</v>
      </c>
      <c r="X165">
        <v>1377.59930962418</v>
      </c>
      <c r="Y165">
        <v>26.1638322108093</v>
      </c>
      <c r="Z165">
        <v>0</v>
      </c>
      <c r="AA165">
        <v>9457.6113840075304</v>
      </c>
      <c r="AB165">
        <v>175.575692027635</v>
      </c>
      <c r="AC165">
        <v>0</v>
      </c>
      <c r="AD165">
        <v>227.01373499704499</v>
      </c>
      <c r="AE165">
        <v>5547</v>
      </c>
      <c r="AF165" s="2">
        <v>44978.205034722203</v>
      </c>
    </row>
    <row r="166" spans="1:32" x14ac:dyDescent="0.25">
      <c r="A166" t="s">
        <v>32</v>
      </c>
      <c r="B166">
        <v>1</v>
      </c>
      <c r="C166" t="s">
        <v>44</v>
      </c>
      <c r="D166">
        <v>4</v>
      </c>
      <c r="E166" t="s">
        <v>34</v>
      </c>
      <c r="F166" t="s">
        <v>35</v>
      </c>
      <c r="G166" t="s">
        <v>45</v>
      </c>
      <c r="H166" t="s">
        <v>37</v>
      </c>
      <c r="I166" t="s">
        <v>38</v>
      </c>
      <c r="J166" t="s">
        <v>44</v>
      </c>
      <c r="K166" s="1">
        <v>36160</v>
      </c>
      <c r="L166">
        <v>1998</v>
      </c>
      <c r="M166" t="s">
        <v>39</v>
      </c>
      <c r="N166">
        <v>1000</v>
      </c>
      <c r="O166">
        <v>3.28918443577441</v>
      </c>
      <c r="P166">
        <v>1.8212918387734101</v>
      </c>
      <c r="Q166">
        <v>120.221808309331</v>
      </c>
      <c r="R166">
        <v>7.5035994134997397E-2</v>
      </c>
      <c r="S166">
        <v>53.208014194584798</v>
      </c>
      <c r="T166">
        <v>23.207345572680101</v>
      </c>
      <c r="U166">
        <v>76.490395761402795</v>
      </c>
      <c r="V166">
        <v>93369.684920793094</v>
      </c>
      <c r="W166">
        <v>7916.4151000473903</v>
      </c>
      <c r="X166">
        <v>1337.9946980607101</v>
      </c>
      <c r="Y166">
        <v>25.713998869080701</v>
      </c>
      <c r="Z166">
        <v>0</v>
      </c>
      <c r="AA166">
        <v>8191.5421757594204</v>
      </c>
      <c r="AB166">
        <v>156.947604070963</v>
      </c>
      <c r="AC166">
        <v>0</v>
      </c>
      <c r="AD166">
        <v>207.43894197027001</v>
      </c>
      <c r="AE166">
        <v>5547</v>
      </c>
      <c r="AF166" s="2">
        <v>44978.215219907397</v>
      </c>
    </row>
    <row r="167" spans="1:32" x14ac:dyDescent="0.25">
      <c r="A167" t="s">
        <v>32</v>
      </c>
      <c r="B167">
        <v>1</v>
      </c>
      <c r="C167" t="s">
        <v>44</v>
      </c>
      <c r="D167">
        <v>4</v>
      </c>
      <c r="E167" t="s">
        <v>34</v>
      </c>
      <c r="F167" t="s">
        <v>35</v>
      </c>
      <c r="G167" t="s">
        <v>45</v>
      </c>
      <c r="H167" t="s">
        <v>37</v>
      </c>
      <c r="I167" t="s">
        <v>38</v>
      </c>
      <c r="J167" t="s">
        <v>44</v>
      </c>
      <c r="K167" s="1">
        <v>36525</v>
      </c>
      <c r="L167">
        <v>1999</v>
      </c>
      <c r="M167" t="s">
        <v>39</v>
      </c>
      <c r="N167">
        <v>1000</v>
      </c>
      <c r="O167">
        <v>3.6036138430162801</v>
      </c>
      <c r="P167">
        <v>1.83375512588168</v>
      </c>
      <c r="Q167">
        <v>141.78670498359</v>
      </c>
      <c r="R167">
        <v>4.0325827016457802E-2</v>
      </c>
      <c r="S167">
        <v>57.111323709910103</v>
      </c>
      <c r="T167">
        <v>22.8363554620767</v>
      </c>
      <c r="U167">
        <v>79.988004999000097</v>
      </c>
      <c r="V167">
        <v>93207.589377811702</v>
      </c>
      <c r="W167">
        <v>7906.4054537536704</v>
      </c>
      <c r="X167">
        <v>1375.32575090977</v>
      </c>
      <c r="Y167">
        <v>25.7399715822038</v>
      </c>
      <c r="Z167">
        <v>0</v>
      </c>
      <c r="AA167">
        <v>9257.03070588642</v>
      </c>
      <c r="AB167">
        <v>169.84382218142201</v>
      </c>
      <c r="AC167">
        <v>0</v>
      </c>
      <c r="AD167">
        <v>222.22732788163299</v>
      </c>
      <c r="AE167">
        <v>5547</v>
      </c>
      <c r="AF167" s="2">
        <v>44978.225462962997</v>
      </c>
    </row>
    <row r="168" spans="1:32" x14ac:dyDescent="0.25">
      <c r="A168" t="s">
        <v>32</v>
      </c>
      <c r="B168">
        <v>1</v>
      </c>
      <c r="C168" t="s">
        <v>44</v>
      </c>
      <c r="D168">
        <v>4</v>
      </c>
      <c r="E168" t="s">
        <v>34</v>
      </c>
      <c r="F168" t="s">
        <v>35</v>
      </c>
      <c r="G168" t="s">
        <v>45</v>
      </c>
      <c r="H168" t="s">
        <v>37</v>
      </c>
      <c r="I168" t="s">
        <v>38</v>
      </c>
      <c r="J168" t="s">
        <v>44</v>
      </c>
      <c r="K168" s="1">
        <v>36891</v>
      </c>
      <c r="L168">
        <v>2000</v>
      </c>
      <c r="M168" t="s">
        <v>39</v>
      </c>
      <c r="N168">
        <v>1000</v>
      </c>
      <c r="O168">
        <v>3.7962184448609202</v>
      </c>
      <c r="P168">
        <v>1.87141908492842</v>
      </c>
      <c r="Q168">
        <v>142.555177622298</v>
      </c>
      <c r="R168">
        <v>9.1377945591020901E-2</v>
      </c>
      <c r="S168">
        <v>55.776652192751698</v>
      </c>
      <c r="T168">
        <v>29.105264057493599</v>
      </c>
      <c r="U168">
        <v>84.973294195834796</v>
      </c>
      <c r="V168">
        <v>93065.465402727597</v>
      </c>
      <c r="W168">
        <v>7900.3597473905002</v>
      </c>
      <c r="X168">
        <v>1388.15267440512</v>
      </c>
      <c r="Y168">
        <v>26.286745348363301</v>
      </c>
      <c r="Z168">
        <v>0</v>
      </c>
      <c r="AA168">
        <v>9430.0965309701896</v>
      </c>
      <c r="AB168">
        <v>178.002496415406</v>
      </c>
      <c r="AC168">
        <v>0</v>
      </c>
      <c r="AD168">
        <v>233.36926984672999</v>
      </c>
      <c r="AE168">
        <v>5571</v>
      </c>
      <c r="AF168" s="2">
        <v>44978.2356828704</v>
      </c>
    </row>
    <row r="169" spans="1:32" x14ac:dyDescent="0.25">
      <c r="A169" t="s">
        <v>32</v>
      </c>
      <c r="B169">
        <v>1</v>
      </c>
      <c r="C169" t="s">
        <v>44</v>
      </c>
      <c r="D169">
        <v>4</v>
      </c>
      <c r="E169" t="s">
        <v>34</v>
      </c>
      <c r="F169" t="s">
        <v>35</v>
      </c>
      <c r="G169" t="s">
        <v>45</v>
      </c>
      <c r="H169" t="s">
        <v>37</v>
      </c>
      <c r="I169" t="s">
        <v>38</v>
      </c>
      <c r="J169" t="s">
        <v>44</v>
      </c>
      <c r="K169" s="1">
        <v>37256</v>
      </c>
      <c r="L169">
        <v>2001</v>
      </c>
      <c r="M169" t="s">
        <v>39</v>
      </c>
      <c r="N169">
        <v>1000</v>
      </c>
      <c r="O169">
        <v>3.33058584119718</v>
      </c>
      <c r="P169">
        <v>1.80035460448701</v>
      </c>
      <c r="Q169">
        <v>130.86144133248601</v>
      </c>
      <c r="R169">
        <v>5.7352867665618097E-2</v>
      </c>
      <c r="S169">
        <v>54.8876618941432</v>
      </c>
      <c r="T169">
        <v>21.2214247438766</v>
      </c>
      <c r="U169">
        <v>76.166439505691201</v>
      </c>
      <c r="V169">
        <v>92904.082762412494</v>
      </c>
      <c r="W169">
        <v>7877.9594638830804</v>
      </c>
      <c r="X169">
        <v>1379.42482491954</v>
      </c>
      <c r="Y169">
        <v>26.5508574456695</v>
      </c>
      <c r="Z169">
        <v>0</v>
      </c>
      <c r="AA169">
        <v>9765.6584511619294</v>
      </c>
      <c r="AB169">
        <v>182.179552979231</v>
      </c>
      <c r="AC169">
        <v>0</v>
      </c>
      <c r="AD169">
        <v>230.26521071392901</v>
      </c>
      <c r="AE169">
        <v>5547</v>
      </c>
      <c r="AF169" s="2">
        <v>44978.245868055601</v>
      </c>
    </row>
    <row r="170" spans="1:32" x14ac:dyDescent="0.25">
      <c r="A170" t="s">
        <v>32</v>
      </c>
      <c r="B170">
        <v>1</v>
      </c>
      <c r="C170" t="s">
        <v>44</v>
      </c>
      <c r="D170">
        <v>4</v>
      </c>
      <c r="E170" t="s">
        <v>34</v>
      </c>
      <c r="F170" t="s">
        <v>35</v>
      </c>
      <c r="G170" t="s">
        <v>45</v>
      </c>
      <c r="H170" t="s">
        <v>37</v>
      </c>
      <c r="I170" t="s">
        <v>38</v>
      </c>
      <c r="J170" t="s">
        <v>44</v>
      </c>
      <c r="K170" s="1">
        <v>37621</v>
      </c>
      <c r="L170">
        <v>2002</v>
      </c>
      <c r="M170" t="s">
        <v>39</v>
      </c>
      <c r="N170">
        <v>1000</v>
      </c>
      <c r="O170">
        <v>3.6226241832330102</v>
      </c>
      <c r="P170">
        <v>1.80768083199327</v>
      </c>
      <c r="Q170">
        <v>141.45280274602001</v>
      </c>
      <c r="R170">
        <v>9.0236609774943702E-2</v>
      </c>
      <c r="S170">
        <v>54.725545189547503</v>
      </c>
      <c r="T170">
        <v>25.241531202216201</v>
      </c>
      <c r="U170">
        <v>80.057313001541004</v>
      </c>
      <c r="V170">
        <v>92763.887277455098</v>
      </c>
      <c r="W170">
        <v>7870.4884130942401</v>
      </c>
      <c r="X170">
        <v>1377.5368274402099</v>
      </c>
      <c r="Y170">
        <v>26.1447322372711</v>
      </c>
      <c r="Z170">
        <v>0</v>
      </c>
      <c r="AA170">
        <v>9636.2032995025093</v>
      </c>
      <c r="AB170">
        <v>178.80814307954901</v>
      </c>
      <c r="AC170">
        <v>0</v>
      </c>
      <c r="AD170">
        <v>231.74362920066201</v>
      </c>
      <c r="AE170">
        <v>5547</v>
      </c>
      <c r="AF170" s="2">
        <v>44978.256041666697</v>
      </c>
    </row>
    <row r="171" spans="1:32" x14ac:dyDescent="0.25">
      <c r="A171" t="s">
        <v>32</v>
      </c>
      <c r="B171">
        <v>1</v>
      </c>
      <c r="C171" t="s">
        <v>44</v>
      </c>
      <c r="D171">
        <v>4</v>
      </c>
      <c r="E171" t="s">
        <v>34</v>
      </c>
      <c r="F171" t="s">
        <v>35</v>
      </c>
      <c r="G171" t="s">
        <v>45</v>
      </c>
      <c r="H171" t="s">
        <v>37</v>
      </c>
      <c r="I171" t="s">
        <v>38</v>
      </c>
      <c r="J171" t="s">
        <v>44</v>
      </c>
      <c r="K171" s="1">
        <v>37986</v>
      </c>
      <c r="L171">
        <v>2003</v>
      </c>
      <c r="M171" t="s">
        <v>39</v>
      </c>
      <c r="N171">
        <v>1000</v>
      </c>
      <c r="O171">
        <v>2.90517030784078</v>
      </c>
      <c r="P171">
        <v>1.6693153092016799</v>
      </c>
      <c r="Q171">
        <v>111.177861189111</v>
      </c>
      <c r="R171">
        <v>0.104016181540388</v>
      </c>
      <c r="S171">
        <v>54.705718680287099</v>
      </c>
      <c r="T171">
        <v>28.105669669788199</v>
      </c>
      <c r="U171">
        <v>82.915404531621206</v>
      </c>
      <c r="V171">
        <v>92599.008627934003</v>
      </c>
      <c r="W171">
        <v>7859.1790761653001</v>
      </c>
      <c r="X171">
        <v>1405.08008762501</v>
      </c>
      <c r="Y171">
        <v>26.463057773738701</v>
      </c>
      <c r="Z171">
        <v>0</v>
      </c>
      <c r="AA171">
        <v>10087.9123476184</v>
      </c>
      <c r="AB171">
        <v>185.71900118863201</v>
      </c>
      <c r="AC171">
        <v>0</v>
      </c>
      <c r="AD171">
        <v>236.48216935360301</v>
      </c>
      <c r="AE171">
        <v>5547</v>
      </c>
      <c r="AF171" s="2">
        <v>44978.266215277799</v>
      </c>
    </row>
    <row r="172" spans="1:32" x14ac:dyDescent="0.25">
      <c r="A172" t="s">
        <v>32</v>
      </c>
      <c r="B172">
        <v>1</v>
      </c>
      <c r="C172" t="s">
        <v>44</v>
      </c>
      <c r="D172">
        <v>4</v>
      </c>
      <c r="E172" t="s">
        <v>34</v>
      </c>
      <c r="F172" t="s">
        <v>35</v>
      </c>
      <c r="G172" t="s">
        <v>45</v>
      </c>
      <c r="H172" t="s">
        <v>37</v>
      </c>
      <c r="I172" t="s">
        <v>38</v>
      </c>
      <c r="J172" t="s">
        <v>44</v>
      </c>
      <c r="K172" s="1">
        <v>38352</v>
      </c>
      <c r="L172">
        <v>2004</v>
      </c>
      <c r="M172" t="s">
        <v>39</v>
      </c>
      <c r="N172">
        <v>1000</v>
      </c>
      <c r="O172">
        <v>3.5691159566952</v>
      </c>
      <c r="P172">
        <v>1.7890650452627099</v>
      </c>
      <c r="Q172">
        <v>144.93785593794999</v>
      </c>
      <c r="R172">
        <v>0.13541323699584101</v>
      </c>
      <c r="S172">
        <v>59.081230658372498</v>
      </c>
      <c r="T172">
        <v>17.106641957860599</v>
      </c>
      <c r="U172">
        <v>76.3232858532281</v>
      </c>
      <c r="V172">
        <v>92461.902498413794</v>
      </c>
      <c r="W172">
        <v>7841.1755367517499</v>
      </c>
      <c r="X172">
        <v>1349.6105674507801</v>
      </c>
      <c r="Y172">
        <v>25.794589652339798</v>
      </c>
      <c r="Z172">
        <v>0</v>
      </c>
      <c r="AA172">
        <v>9323.4787639696606</v>
      </c>
      <c r="AB172">
        <v>173.160748626518</v>
      </c>
      <c r="AC172">
        <v>0</v>
      </c>
      <c r="AD172">
        <v>213.392849591968</v>
      </c>
      <c r="AE172">
        <v>5571</v>
      </c>
      <c r="AF172" s="2">
        <v>44978.276412036997</v>
      </c>
    </row>
    <row r="173" spans="1:32" x14ac:dyDescent="0.25">
      <c r="A173" t="s">
        <v>32</v>
      </c>
      <c r="B173">
        <v>1</v>
      </c>
      <c r="C173" t="s">
        <v>44</v>
      </c>
      <c r="D173">
        <v>4</v>
      </c>
      <c r="E173" t="s">
        <v>34</v>
      </c>
      <c r="F173" t="s">
        <v>35</v>
      </c>
      <c r="G173" t="s">
        <v>45</v>
      </c>
      <c r="H173" t="s">
        <v>37</v>
      </c>
      <c r="I173" t="s">
        <v>38</v>
      </c>
      <c r="J173" t="s">
        <v>44</v>
      </c>
      <c r="K173" s="1">
        <v>38717</v>
      </c>
      <c r="L173">
        <v>2005</v>
      </c>
      <c r="M173" t="s">
        <v>39</v>
      </c>
      <c r="N173">
        <v>1000</v>
      </c>
      <c r="O173">
        <v>2.9969666484304698</v>
      </c>
      <c r="P173">
        <v>1.7026220983154301</v>
      </c>
      <c r="Q173">
        <v>113.52558152656</v>
      </c>
      <c r="R173">
        <v>5.4515374251279398E-2</v>
      </c>
      <c r="S173">
        <v>53.527123363150103</v>
      </c>
      <c r="T173">
        <v>20.521020179061999</v>
      </c>
      <c r="U173">
        <v>74.102658916466396</v>
      </c>
      <c r="V173">
        <v>92303.376446211405</v>
      </c>
      <c r="W173">
        <v>7825.8330184694296</v>
      </c>
      <c r="X173">
        <v>1400.09490862761</v>
      </c>
      <c r="Y173">
        <v>26.244505970106001</v>
      </c>
      <c r="Z173">
        <v>0</v>
      </c>
      <c r="AA173">
        <v>9572.0715931335708</v>
      </c>
      <c r="AB173">
        <v>177.63047848699401</v>
      </c>
      <c r="AC173">
        <v>0</v>
      </c>
      <c r="AD173">
        <v>235.03190021077799</v>
      </c>
      <c r="AE173">
        <v>5547</v>
      </c>
      <c r="AF173" s="2">
        <v>44978.286574074104</v>
      </c>
    </row>
    <row r="174" spans="1:32" x14ac:dyDescent="0.25">
      <c r="A174" t="s">
        <v>32</v>
      </c>
      <c r="B174">
        <v>1</v>
      </c>
      <c r="C174" t="s">
        <v>44</v>
      </c>
      <c r="D174">
        <v>4</v>
      </c>
      <c r="E174" t="s">
        <v>34</v>
      </c>
      <c r="F174" t="s">
        <v>35</v>
      </c>
      <c r="G174" t="s">
        <v>45</v>
      </c>
      <c r="H174" t="s">
        <v>37</v>
      </c>
      <c r="I174" t="s">
        <v>38</v>
      </c>
      <c r="J174" t="s">
        <v>44</v>
      </c>
      <c r="K174" s="1">
        <v>39082</v>
      </c>
      <c r="L174">
        <v>2006</v>
      </c>
      <c r="M174" t="s">
        <v>39</v>
      </c>
      <c r="N174">
        <v>1000</v>
      </c>
      <c r="O174">
        <v>3.8989816523598999</v>
      </c>
      <c r="P174">
        <v>1.86133417229405</v>
      </c>
      <c r="Q174">
        <v>148.702928559263</v>
      </c>
      <c r="R174">
        <v>8.8298145862890406E-2</v>
      </c>
      <c r="S174">
        <v>58.823471986152498</v>
      </c>
      <c r="T174">
        <v>18.926404989611001</v>
      </c>
      <c r="U174">
        <v>77.838175121626406</v>
      </c>
      <c r="V174">
        <v>92165.830106899899</v>
      </c>
      <c r="W174">
        <v>7818.2090409786897</v>
      </c>
      <c r="X174">
        <v>1362.83250080636</v>
      </c>
      <c r="Y174">
        <v>25.038045628750201</v>
      </c>
      <c r="Z174">
        <v>0</v>
      </c>
      <c r="AA174">
        <v>9410.3612432133996</v>
      </c>
      <c r="AB174">
        <v>170.11919603977901</v>
      </c>
      <c r="AC174">
        <v>0</v>
      </c>
      <c r="AD174">
        <v>219.03915222077299</v>
      </c>
      <c r="AE174">
        <v>5547</v>
      </c>
      <c r="AF174" s="2">
        <v>44978.296747685199</v>
      </c>
    </row>
    <row r="175" spans="1:32" x14ac:dyDescent="0.25">
      <c r="A175" t="s">
        <v>32</v>
      </c>
      <c r="B175">
        <v>1</v>
      </c>
      <c r="C175" t="s">
        <v>44</v>
      </c>
      <c r="D175">
        <v>4</v>
      </c>
      <c r="E175" t="s">
        <v>34</v>
      </c>
      <c r="F175" t="s">
        <v>35</v>
      </c>
      <c r="G175" t="s">
        <v>45</v>
      </c>
      <c r="H175" t="s">
        <v>37</v>
      </c>
      <c r="I175" t="s">
        <v>38</v>
      </c>
      <c r="J175" t="s">
        <v>44</v>
      </c>
      <c r="K175" s="1">
        <v>39447</v>
      </c>
      <c r="L175">
        <v>2007</v>
      </c>
      <c r="M175" t="s">
        <v>39</v>
      </c>
      <c r="N175">
        <v>1000</v>
      </c>
      <c r="O175">
        <v>3.4439790266353598</v>
      </c>
      <c r="P175">
        <v>1.80849651730761</v>
      </c>
      <c r="Q175">
        <v>137.79728548447</v>
      </c>
      <c r="R175">
        <v>6.7115348744772596E-2</v>
      </c>
      <c r="S175">
        <v>55.011631154491397</v>
      </c>
      <c r="T175">
        <v>19.396222184670599</v>
      </c>
      <c r="U175">
        <v>74.474968687907094</v>
      </c>
      <c r="V175">
        <v>92024.2198891476</v>
      </c>
      <c r="W175">
        <v>7803.1937820774601</v>
      </c>
      <c r="X175">
        <v>1368.9071669208599</v>
      </c>
      <c r="Y175">
        <v>25.6036276048887</v>
      </c>
      <c r="Z175">
        <v>0</v>
      </c>
      <c r="AA175">
        <v>9387.2143848689193</v>
      </c>
      <c r="AB175">
        <v>174.75528117393799</v>
      </c>
      <c r="AC175">
        <v>0</v>
      </c>
      <c r="AD175">
        <v>226.35595160598899</v>
      </c>
      <c r="AE175">
        <v>5547</v>
      </c>
      <c r="AF175" s="2">
        <v>44978.3069328704</v>
      </c>
    </row>
    <row r="176" spans="1:32" x14ac:dyDescent="0.25">
      <c r="A176" t="s">
        <v>32</v>
      </c>
      <c r="B176">
        <v>1</v>
      </c>
      <c r="C176" t="s">
        <v>44</v>
      </c>
      <c r="D176">
        <v>4</v>
      </c>
      <c r="E176" t="s">
        <v>34</v>
      </c>
      <c r="F176" t="s">
        <v>35</v>
      </c>
      <c r="G176" t="s">
        <v>45</v>
      </c>
      <c r="H176" t="s">
        <v>37</v>
      </c>
      <c r="I176" t="s">
        <v>38</v>
      </c>
      <c r="J176" t="s">
        <v>44</v>
      </c>
      <c r="K176" s="1">
        <v>39813</v>
      </c>
      <c r="L176">
        <v>2008</v>
      </c>
      <c r="M176" t="s">
        <v>39</v>
      </c>
      <c r="N176">
        <v>1000</v>
      </c>
      <c r="O176">
        <v>3.7542953968011799</v>
      </c>
      <c r="P176">
        <v>1.8301496262608301</v>
      </c>
      <c r="Q176">
        <v>144.997297696456</v>
      </c>
      <c r="R176">
        <v>0.13657385114725101</v>
      </c>
      <c r="S176">
        <v>56.004395021384703</v>
      </c>
      <c r="T176">
        <v>19.899659751102099</v>
      </c>
      <c r="U176">
        <v>76.040628623631505</v>
      </c>
      <c r="V176">
        <v>91880.846168817094</v>
      </c>
      <c r="W176">
        <v>7792.8559099779804</v>
      </c>
      <c r="X176">
        <v>1353.72826421486</v>
      </c>
      <c r="Y176">
        <v>25.816420874908601</v>
      </c>
      <c r="Z176">
        <v>0</v>
      </c>
      <c r="AA176">
        <v>8878.9959147850295</v>
      </c>
      <c r="AB176">
        <v>165.554613540416</v>
      </c>
      <c r="AC176">
        <v>0</v>
      </c>
      <c r="AD176">
        <v>217.232751662162</v>
      </c>
      <c r="AE176">
        <v>5571</v>
      </c>
      <c r="AF176" s="2">
        <v>44978.317141203697</v>
      </c>
    </row>
    <row r="177" spans="1:32" x14ac:dyDescent="0.25">
      <c r="A177" t="s">
        <v>32</v>
      </c>
      <c r="B177">
        <v>1</v>
      </c>
      <c r="C177" t="s">
        <v>44</v>
      </c>
      <c r="D177">
        <v>4</v>
      </c>
      <c r="E177" t="s">
        <v>34</v>
      </c>
      <c r="F177" t="s">
        <v>35</v>
      </c>
      <c r="G177" t="s">
        <v>45</v>
      </c>
      <c r="H177" t="s">
        <v>37</v>
      </c>
      <c r="I177" t="s">
        <v>38</v>
      </c>
      <c r="J177" t="s">
        <v>44</v>
      </c>
      <c r="K177" s="1">
        <v>40178</v>
      </c>
      <c r="L177">
        <v>2009</v>
      </c>
      <c r="M177" t="s">
        <v>39</v>
      </c>
      <c r="N177">
        <v>1000</v>
      </c>
      <c r="O177">
        <v>3.39544219965545</v>
      </c>
      <c r="P177">
        <v>1.74980143743403</v>
      </c>
      <c r="Q177">
        <v>129.40716485862399</v>
      </c>
      <c r="R177">
        <v>0.104663873931572</v>
      </c>
      <c r="S177">
        <v>55.2949906887184</v>
      </c>
      <c r="T177">
        <v>22.507080363463299</v>
      </c>
      <c r="U177">
        <v>77.906734926115703</v>
      </c>
      <c r="V177">
        <v>91733.507411088998</v>
      </c>
      <c r="W177">
        <v>7782.1864684523498</v>
      </c>
      <c r="X177">
        <v>1348.94717677723</v>
      </c>
      <c r="Y177">
        <v>26.089663201474501</v>
      </c>
      <c r="Z177">
        <v>0</v>
      </c>
      <c r="AA177">
        <v>8969.4909078769597</v>
      </c>
      <c r="AB177">
        <v>170.58176511055601</v>
      </c>
      <c r="AC177">
        <v>0</v>
      </c>
      <c r="AD177">
        <v>218.868776167926</v>
      </c>
      <c r="AE177">
        <v>5547</v>
      </c>
      <c r="AF177" s="2">
        <v>44978.327303240701</v>
      </c>
    </row>
    <row r="178" spans="1:32" x14ac:dyDescent="0.25">
      <c r="A178" t="s">
        <v>32</v>
      </c>
      <c r="B178">
        <v>1</v>
      </c>
      <c r="C178" t="s">
        <v>44</v>
      </c>
      <c r="D178">
        <v>4</v>
      </c>
      <c r="E178" t="s">
        <v>34</v>
      </c>
      <c r="F178" t="s">
        <v>35</v>
      </c>
      <c r="G178" t="s">
        <v>45</v>
      </c>
      <c r="H178" t="s">
        <v>37</v>
      </c>
      <c r="I178" t="s">
        <v>38</v>
      </c>
      <c r="J178" t="s">
        <v>44</v>
      </c>
      <c r="K178" s="1">
        <v>40543</v>
      </c>
      <c r="L178">
        <v>2010</v>
      </c>
      <c r="M178" t="s">
        <v>39</v>
      </c>
      <c r="N178">
        <v>1000</v>
      </c>
      <c r="O178">
        <v>3.7057043497615401</v>
      </c>
      <c r="P178">
        <v>1.83966360294222</v>
      </c>
      <c r="Q178">
        <v>135.225081573258</v>
      </c>
      <c r="R178">
        <v>7.6029383555946101E-2</v>
      </c>
      <c r="S178">
        <v>51.814566516297297</v>
      </c>
      <c r="T178">
        <v>27.108017449129001</v>
      </c>
      <c r="U178">
        <v>78.998613348983397</v>
      </c>
      <c r="V178">
        <v>91576.313841889598</v>
      </c>
      <c r="W178">
        <v>7769.8567946958701</v>
      </c>
      <c r="X178">
        <v>1369.95975564895</v>
      </c>
      <c r="Y178">
        <v>25.357083804378199</v>
      </c>
      <c r="Z178">
        <v>0</v>
      </c>
      <c r="AA178">
        <v>9310.5807704247909</v>
      </c>
      <c r="AB178">
        <v>169.15179589215299</v>
      </c>
      <c r="AC178">
        <v>0</v>
      </c>
      <c r="AD178">
        <v>217.81173797407499</v>
      </c>
      <c r="AE178">
        <v>5547</v>
      </c>
      <c r="AF178" s="2">
        <v>44978.3375115741</v>
      </c>
    </row>
    <row r="179" spans="1:32" x14ac:dyDescent="0.25">
      <c r="A179" t="s">
        <v>32</v>
      </c>
      <c r="B179">
        <v>1</v>
      </c>
      <c r="C179" t="s">
        <v>44</v>
      </c>
      <c r="D179">
        <v>4</v>
      </c>
      <c r="E179" t="s">
        <v>34</v>
      </c>
      <c r="F179" t="s">
        <v>35</v>
      </c>
      <c r="G179" t="s">
        <v>45</v>
      </c>
      <c r="H179" t="s">
        <v>37</v>
      </c>
      <c r="I179" t="s">
        <v>38</v>
      </c>
      <c r="J179" t="s">
        <v>44</v>
      </c>
      <c r="K179" s="1">
        <v>40908</v>
      </c>
      <c r="L179">
        <v>2011</v>
      </c>
      <c r="M179" t="s">
        <v>39</v>
      </c>
      <c r="N179">
        <v>1000</v>
      </c>
      <c r="O179">
        <v>3.6185508902175298</v>
      </c>
      <c r="P179">
        <v>1.7982996442968</v>
      </c>
      <c r="Q179">
        <v>147.61052229548201</v>
      </c>
      <c r="R179">
        <v>0.147804975048204</v>
      </c>
      <c r="S179">
        <v>60.241192073789101</v>
      </c>
      <c r="T179">
        <v>22.0717601937612</v>
      </c>
      <c r="U179">
        <v>82.460757242594497</v>
      </c>
      <c r="V179">
        <v>91453.706161439506</v>
      </c>
      <c r="W179">
        <v>7763.2784250783698</v>
      </c>
      <c r="X179">
        <v>1359.28560145048</v>
      </c>
      <c r="Y179">
        <v>25.3066915585954</v>
      </c>
      <c r="Z179">
        <v>0</v>
      </c>
      <c r="AA179">
        <v>8759.6957986833295</v>
      </c>
      <c r="AB179">
        <v>162.05825189879499</v>
      </c>
      <c r="AC179">
        <v>0</v>
      </c>
      <c r="AD179">
        <v>212.27345320510699</v>
      </c>
      <c r="AE179">
        <v>5547</v>
      </c>
      <c r="AF179" s="2">
        <v>44978.347719907397</v>
      </c>
    </row>
    <row r="180" spans="1:32" x14ac:dyDescent="0.25">
      <c r="A180" t="s">
        <v>32</v>
      </c>
      <c r="B180">
        <v>1</v>
      </c>
      <c r="C180" t="s">
        <v>44</v>
      </c>
      <c r="D180">
        <v>4</v>
      </c>
      <c r="E180" t="s">
        <v>34</v>
      </c>
      <c r="F180" t="s">
        <v>35</v>
      </c>
      <c r="G180" t="s">
        <v>45</v>
      </c>
      <c r="H180" t="s">
        <v>37</v>
      </c>
      <c r="I180" t="s">
        <v>38</v>
      </c>
      <c r="J180" t="s">
        <v>44</v>
      </c>
      <c r="K180" s="1">
        <v>41274</v>
      </c>
      <c r="L180">
        <v>2012</v>
      </c>
      <c r="M180" t="s">
        <v>39</v>
      </c>
      <c r="N180">
        <v>1000</v>
      </c>
      <c r="O180">
        <v>3.4200972826399401</v>
      </c>
      <c r="P180">
        <v>1.77612111740005</v>
      </c>
      <c r="Q180">
        <v>140.90324003838001</v>
      </c>
      <c r="R180">
        <v>6.6860790635172002E-2</v>
      </c>
      <c r="S180">
        <v>53.5415955039173</v>
      </c>
      <c r="T180">
        <v>24.502806553751601</v>
      </c>
      <c r="U180">
        <v>78.111262848302601</v>
      </c>
      <c r="V180">
        <v>91338.779184219602</v>
      </c>
      <c r="W180">
        <v>7750.1034568253999</v>
      </c>
      <c r="X180">
        <v>1375.4434932568799</v>
      </c>
      <c r="Y180">
        <v>25.165085863499701</v>
      </c>
      <c r="Z180">
        <v>0</v>
      </c>
      <c r="AA180">
        <v>9476.8817341385202</v>
      </c>
      <c r="AB180">
        <v>170.493744605557</v>
      </c>
      <c r="AC180">
        <v>0</v>
      </c>
      <c r="AD180">
        <v>224.008478301721</v>
      </c>
      <c r="AE180">
        <v>5571</v>
      </c>
      <c r="AF180" s="2">
        <v>44978.357916666697</v>
      </c>
    </row>
    <row r="181" spans="1:32" x14ac:dyDescent="0.25">
      <c r="A181" t="s">
        <v>32</v>
      </c>
      <c r="B181">
        <v>1</v>
      </c>
      <c r="C181" t="s">
        <v>44</v>
      </c>
      <c r="D181">
        <v>4</v>
      </c>
      <c r="E181" t="s">
        <v>34</v>
      </c>
      <c r="F181" t="s">
        <v>35</v>
      </c>
      <c r="G181" t="s">
        <v>45</v>
      </c>
      <c r="H181" t="s">
        <v>37</v>
      </c>
      <c r="I181" t="s">
        <v>38</v>
      </c>
      <c r="J181" t="s">
        <v>44</v>
      </c>
      <c r="K181" s="1">
        <v>41639</v>
      </c>
      <c r="L181">
        <v>2013</v>
      </c>
      <c r="M181" t="s">
        <v>39</v>
      </c>
      <c r="N181">
        <v>1000</v>
      </c>
      <c r="O181">
        <v>3.6827818894407902</v>
      </c>
      <c r="P181">
        <v>1.8286882391869601</v>
      </c>
      <c r="Q181">
        <v>131.91851630289301</v>
      </c>
      <c r="R181">
        <v>7.0299391707430395E-2</v>
      </c>
      <c r="S181">
        <v>53.697055638142501</v>
      </c>
      <c r="T181">
        <v>19.068007281804999</v>
      </c>
      <c r="U181">
        <v>72.835362311656496</v>
      </c>
      <c r="V181">
        <v>91171.311326001407</v>
      </c>
      <c r="W181">
        <v>7729.9432730363897</v>
      </c>
      <c r="X181">
        <v>1387.3980655166399</v>
      </c>
      <c r="Y181">
        <v>25.4099976146207</v>
      </c>
      <c r="Z181">
        <v>0</v>
      </c>
      <c r="AA181">
        <v>9780.6411406748193</v>
      </c>
      <c r="AB181">
        <v>178.364280086474</v>
      </c>
      <c r="AC181">
        <v>0</v>
      </c>
      <c r="AD181">
        <v>229.16324453042699</v>
      </c>
      <c r="AE181">
        <v>5547</v>
      </c>
      <c r="AF181" s="2">
        <v>44978.368171296301</v>
      </c>
    </row>
    <row r="182" spans="1:32" x14ac:dyDescent="0.25">
      <c r="A182" t="s">
        <v>32</v>
      </c>
      <c r="B182">
        <v>1</v>
      </c>
      <c r="C182" t="s">
        <v>44</v>
      </c>
      <c r="D182">
        <v>4</v>
      </c>
      <c r="E182" t="s">
        <v>34</v>
      </c>
      <c r="F182" t="s">
        <v>35</v>
      </c>
      <c r="G182" t="s">
        <v>45</v>
      </c>
      <c r="H182" t="s">
        <v>37</v>
      </c>
      <c r="I182" t="s">
        <v>38</v>
      </c>
      <c r="J182" t="s">
        <v>44</v>
      </c>
      <c r="K182" s="1">
        <v>42004</v>
      </c>
      <c r="L182">
        <v>2014</v>
      </c>
      <c r="M182" t="s">
        <v>39</v>
      </c>
      <c r="N182">
        <v>1000</v>
      </c>
      <c r="O182">
        <v>3.2765715535947999</v>
      </c>
      <c r="P182">
        <v>1.7289058587767601</v>
      </c>
      <c r="Q182">
        <v>126.309618380762</v>
      </c>
      <c r="R182">
        <v>0.13554399665470601</v>
      </c>
      <c r="S182">
        <v>53.783942198738998</v>
      </c>
      <c r="T182">
        <v>24.169430248017701</v>
      </c>
      <c r="U182">
        <v>78.08891644341</v>
      </c>
      <c r="V182">
        <v>91041.690132604403</v>
      </c>
      <c r="W182">
        <v>7724.4702429889103</v>
      </c>
      <c r="X182">
        <v>1374.70719090027</v>
      </c>
      <c r="Y182">
        <v>25.780846992991499</v>
      </c>
      <c r="Z182">
        <v>0</v>
      </c>
      <c r="AA182">
        <v>9492.8272863597394</v>
      </c>
      <c r="AB182">
        <v>175.86675259419701</v>
      </c>
      <c r="AC182">
        <v>0</v>
      </c>
      <c r="AD182">
        <v>227.96781437537399</v>
      </c>
      <c r="AE182">
        <v>5547</v>
      </c>
      <c r="AF182" s="2">
        <v>44978.378321759301</v>
      </c>
    </row>
    <row r="183" spans="1:32" x14ac:dyDescent="0.25">
      <c r="A183" t="s">
        <v>32</v>
      </c>
      <c r="B183">
        <v>1</v>
      </c>
      <c r="C183" t="s">
        <v>44</v>
      </c>
      <c r="D183">
        <v>4</v>
      </c>
      <c r="E183" t="s">
        <v>34</v>
      </c>
      <c r="F183" t="s">
        <v>35</v>
      </c>
      <c r="G183" t="s">
        <v>45</v>
      </c>
      <c r="H183" t="s">
        <v>37</v>
      </c>
      <c r="I183" t="s">
        <v>38</v>
      </c>
      <c r="J183" t="s">
        <v>44</v>
      </c>
      <c r="K183" s="1">
        <v>42369</v>
      </c>
      <c r="L183">
        <v>2015</v>
      </c>
      <c r="M183" t="s">
        <v>39</v>
      </c>
      <c r="N183">
        <v>1000</v>
      </c>
      <c r="O183">
        <v>2.9417748034484101</v>
      </c>
      <c r="P183">
        <v>1.6810051153802701</v>
      </c>
      <c r="Q183">
        <v>111.243834513997</v>
      </c>
      <c r="R183">
        <v>0.103628626819693</v>
      </c>
      <c r="S183">
        <v>55.293934399864099</v>
      </c>
      <c r="T183">
        <v>21.160421595200098</v>
      </c>
      <c r="U183">
        <v>76.557984621883904</v>
      </c>
      <c r="V183">
        <v>90859.366455695606</v>
      </c>
      <c r="W183">
        <v>7706.3550478031702</v>
      </c>
      <c r="X183">
        <v>1409.82855849977</v>
      </c>
      <c r="Y183">
        <v>26.586425673281202</v>
      </c>
      <c r="Z183">
        <v>0</v>
      </c>
      <c r="AA183">
        <v>9952.8682453712008</v>
      </c>
      <c r="AB183">
        <v>183.654357711746</v>
      </c>
      <c r="AC183">
        <v>0</v>
      </c>
      <c r="AD183">
        <v>235.50234369493199</v>
      </c>
      <c r="AE183">
        <v>5547</v>
      </c>
      <c r="AF183" s="2">
        <v>44978.3885069444</v>
      </c>
    </row>
    <row r="184" spans="1:32" x14ac:dyDescent="0.25">
      <c r="A184" t="s">
        <v>32</v>
      </c>
      <c r="B184">
        <v>1</v>
      </c>
      <c r="C184" t="s">
        <v>44</v>
      </c>
      <c r="D184">
        <v>4</v>
      </c>
      <c r="E184" t="s">
        <v>34</v>
      </c>
      <c r="F184" t="s">
        <v>35</v>
      </c>
      <c r="G184" t="s">
        <v>45</v>
      </c>
      <c r="H184" t="s">
        <v>37</v>
      </c>
      <c r="I184" t="s">
        <v>38</v>
      </c>
      <c r="J184" t="s">
        <v>44</v>
      </c>
      <c r="K184" s="1">
        <v>42735</v>
      </c>
      <c r="L184">
        <v>2016</v>
      </c>
      <c r="M184" t="s">
        <v>39</v>
      </c>
      <c r="N184">
        <v>1000</v>
      </c>
      <c r="O184">
        <v>3.3865036073371999</v>
      </c>
      <c r="P184">
        <v>1.7860308776835301</v>
      </c>
      <c r="Q184">
        <v>129.98183200766999</v>
      </c>
      <c r="R184">
        <v>4.5568556216146798E-2</v>
      </c>
      <c r="S184">
        <v>52.324859922868697</v>
      </c>
      <c r="T184">
        <v>24.267172733927101</v>
      </c>
      <c r="U184">
        <v>76.637601213012999</v>
      </c>
      <c r="V184">
        <v>90711.921490450302</v>
      </c>
      <c r="W184">
        <v>7693.9305505100101</v>
      </c>
      <c r="X184">
        <v>1374.1028783484701</v>
      </c>
      <c r="Y184">
        <v>25.410761021551998</v>
      </c>
      <c r="Z184">
        <v>0</v>
      </c>
      <c r="AA184">
        <v>9069.6043280256199</v>
      </c>
      <c r="AB184">
        <v>168.18620778220199</v>
      </c>
      <c r="AC184">
        <v>0</v>
      </c>
      <c r="AD184">
        <v>223.93822819028401</v>
      </c>
      <c r="AE184">
        <v>5571</v>
      </c>
      <c r="AF184" s="2">
        <v>44978.39875</v>
      </c>
    </row>
    <row r="185" spans="1:32" x14ac:dyDescent="0.25">
      <c r="A185" t="s">
        <v>32</v>
      </c>
      <c r="B185">
        <v>1</v>
      </c>
      <c r="C185" t="s">
        <v>44</v>
      </c>
      <c r="D185">
        <v>4</v>
      </c>
      <c r="E185" t="s">
        <v>34</v>
      </c>
      <c r="F185" t="s">
        <v>35</v>
      </c>
      <c r="G185" t="s">
        <v>45</v>
      </c>
      <c r="H185" t="s">
        <v>37</v>
      </c>
      <c r="I185" t="s">
        <v>38</v>
      </c>
      <c r="J185" t="s">
        <v>44</v>
      </c>
      <c r="K185" s="1">
        <v>43100</v>
      </c>
      <c r="L185">
        <v>2017</v>
      </c>
      <c r="M185" t="s">
        <v>39</v>
      </c>
      <c r="N185">
        <v>1000</v>
      </c>
      <c r="O185">
        <v>3.4033642358067699</v>
      </c>
      <c r="P185">
        <v>1.78549674993396</v>
      </c>
      <c r="Q185">
        <v>127.74004838788601</v>
      </c>
      <c r="R185">
        <v>8.7164558220582E-2</v>
      </c>
      <c r="S185">
        <v>52.335002029898597</v>
      </c>
      <c r="T185">
        <v>21.078426454052401</v>
      </c>
      <c r="U185">
        <v>73.500593042172596</v>
      </c>
      <c r="V185">
        <v>90552.678196049703</v>
      </c>
      <c r="W185">
        <v>7677.24666185967</v>
      </c>
      <c r="X185">
        <v>1390.0314426974301</v>
      </c>
      <c r="Y185">
        <v>26.033665190841301</v>
      </c>
      <c r="Z185">
        <v>0</v>
      </c>
      <c r="AA185">
        <v>9941.6548894052903</v>
      </c>
      <c r="AB185">
        <v>182.781977244334</v>
      </c>
      <c r="AC185">
        <v>0</v>
      </c>
      <c r="AD185">
        <v>233.89179267428801</v>
      </c>
      <c r="AE185">
        <v>5547</v>
      </c>
      <c r="AF185" s="2">
        <v>44978.4089930556</v>
      </c>
    </row>
    <row r="186" spans="1:32" x14ac:dyDescent="0.25">
      <c r="A186" t="s">
        <v>32</v>
      </c>
      <c r="B186">
        <v>1</v>
      </c>
      <c r="C186" t="s">
        <v>44</v>
      </c>
      <c r="D186">
        <v>4</v>
      </c>
      <c r="E186" t="s">
        <v>34</v>
      </c>
      <c r="F186" t="s">
        <v>35</v>
      </c>
      <c r="G186" t="s">
        <v>45</v>
      </c>
      <c r="H186" t="s">
        <v>37</v>
      </c>
      <c r="I186" t="s">
        <v>38</v>
      </c>
      <c r="J186" t="s">
        <v>44</v>
      </c>
      <c r="K186" s="1">
        <v>43465</v>
      </c>
      <c r="L186">
        <v>2018</v>
      </c>
      <c r="M186" t="s">
        <v>39</v>
      </c>
      <c r="N186">
        <v>1000</v>
      </c>
      <c r="O186">
        <v>4.1422272575806804</v>
      </c>
      <c r="P186">
        <v>1.94127946612076</v>
      </c>
      <c r="Q186">
        <v>148.91366069372299</v>
      </c>
      <c r="R186">
        <v>0.116554041574655</v>
      </c>
      <c r="S186">
        <v>54.463982870462701</v>
      </c>
      <c r="T186">
        <v>21.970530251890199</v>
      </c>
      <c r="U186">
        <v>76.551067163928394</v>
      </c>
      <c r="V186">
        <v>90394.140988715604</v>
      </c>
      <c r="W186">
        <v>7666.42404069235</v>
      </c>
      <c r="X186">
        <v>1361.91175772056</v>
      </c>
      <c r="Y186">
        <v>25.6399430878615</v>
      </c>
      <c r="Z186">
        <v>0</v>
      </c>
      <c r="AA186">
        <v>9541.7373917068708</v>
      </c>
      <c r="AB186">
        <v>178.74145791139799</v>
      </c>
      <c r="AC186">
        <v>0</v>
      </c>
      <c r="AD186">
        <v>227.04213399242499</v>
      </c>
      <c r="AE186">
        <v>5547</v>
      </c>
      <c r="AF186" s="2">
        <v>44978.419143518498</v>
      </c>
    </row>
    <row r="187" spans="1:32" x14ac:dyDescent="0.25">
      <c r="A187" t="s">
        <v>32</v>
      </c>
      <c r="B187">
        <v>1</v>
      </c>
      <c r="C187" t="s">
        <v>44</v>
      </c>
      <c r="D187">
        <v>4</v>
      </c>
      <c r="E187" t="s">
        <v>34</v>
      </c>
      <c r="F187" t="s">
        <v>35</v>
      </c>
      <c r="G187" t="s">
        <v>45</v>
      </c>
      <c r="H187" t="s">
        <v>37</v>
      </c>
      <c r="I187" t="s">
        <v>38</v>
      </c>
      <c r="J187" t="s">
        <v>44</v>
      </c>
      <c r="K187" s="1">
        <v>43830</v>
      </c>
      <c r="L187">
        <v>2019</v>
      </c>
      <c r="M187" t="s">
        <v>39</v>
      </c>
      <c r="N187">
        <v>1000</v>
      </c>
      <c r="O187">
        <v>3.5819814175001601</v>
      </c>
      <c r="P187">
        <v>1.8194353615668899</v>
      </c>
      <c r="Q187">
        <v>140.752022236648</v>
      </c>
      <c r="R187">
        <v>0.129015317253107</v>
      </c>
      <c r="S187">
        <v>52.395459592967903</v>
      </c>
      <c r="T187">
        <v>22.862783336997399</v>
      </c>
      <c r="U187">
        <v>75.387258247219506</v>
      </c>
      <c r="V187">
        <v>90236.093176915703</v>
      </c>
      <c r="W187">
        <v>7651.6809425324</v>
      </c>
      <c r="X187">
        <v>1369.4906790805901</v>
      </c>
      <c r="Y187">
        <v>25.464567864906101</v>
      </c>
      <c r="Z187">
        <v>0</v>
      </c>
      <c r="AA187">
        <v>8990.8360313242392</v>
      </c>
      <c r="AB187">
        <v>166.64252963375699</v>
      </c>
      <c r="AC187">
        <v>0</v>
      </c>
      <c r="AD187">
        <v>223.19254158979101</v>
      </c>
      <c r="AE187">
        <v>5547</v>
      </c>
      <c r="AF187" s="2">
        <v>44978.4292824074</v>
      </c>
    </row>
    <row r="188" spans="1:32" x14ac:dyDescent="0.25">
      <c r="A188" t="s">
        <v>32</v>
      </c>
      <c r="B188">
        <v>1</v>
      </c>
      <c r="C188" t="s">
        <v>44</v>
      </c>
      <c r="D188">
        <v>4</v>
      </c>
      <c r="E188" t="s">
        <v>34</v>
      </c>
      <c r="F188" t="s">
        <v>35</v>
      </c>
      <c r="G188" t="s">
        <v>45</v>
      </c>
      <c r="H188" t="s">
        <v>37</v>
      </c>
      <c r="I188" t="s">
        <v>38</v>
      </c>
      <c r="J188" t="s">
        <v>44</v>
      </c>
      <c r="K188" s="1">
        <v>44196</v>
      </c>
      <c r="L188">
        <v>2020</v>
      </c>
      <c r="M188" t="s">
        <v>39</v>
      </c>
      <c r="N188">
        <v>1000</v>
      </c>
      <c r="O188">
        <v>3.2706072726392099</v>
      </c>
      <c r="P188">
        <v>1.7731221581730701</v>
      </c>
      <c r="Q188">
        <v>120.88633191648699</v>
      </c>
      <c r="R188">
        <v>3.0232709119928002E-2</v>
      </c>
      <c r="S188">
        <v>52.934096837761899</v>
      </c>
      <c r="T188">
        <v>15.089140380065199</v>
      </c>
      <c r="U188">
        <v>68.053469926947002</v>
      </c>
      <c r="V188">
        <v>90109.052746317597</v>
      </c>
      <c r="W188">
        <v>7634.1367959928202</v>
      </c>
      <c r="X188">
        <v>1384.1943719988201</v>
      </c>
      <c r="Y188">
        <v>25.6884810391904</v>
      </c>
      <c r="Z188">
        <v>0</v>
      </c>
      <c r="AA188">
        <v>9780.6558308799904</v>
      </c>
      <c r="AB188">
        <v>178.99180440781001</v>
      </c>
      <c r="AC188">
        <v>0</v>
      </c>
      <c r="AD188">
        <v>228.87717462860601</v>
      </c>
      <c r="AE188">
        <v>5571</v>
      </c>
      <c r="AF188" s="2">
        <v>44978.439178240696</v>
      </c>
    </row>
    <row r="189" spans="1:32" x14ac:dyDescent="0.25">
      <c r="A189" t="s">
        <v>32</v>
      </c>
      <c r="B189">
        <v>1</v>
      </c>
      <c r="C189" t="s">
        <v>44</v>
      </c>
      <c r="D189">
        <v>4</v>
      </c>
      <c r="E189" t="s">
        <v>34</v>
      </c>
      <c r="F189" t="s">
        <v>35</v>
      </c>
      <c r="G189" t="s">
        <v>45</v>
      </c>
      <c r="H189" t="s">
        <v>37</v>
      </c>
      <c r="I189" t="s">
        <v>38</v>
      </c>
      <c r="J189" t="s">
        <v>44</v>
      </c>
      <c r="K189" s="1">
        <v>44561</v>
      </c>
      <c r="L189">
        <v>2021</v>
      </c>
      <c r="M189" t="s">
        <v>39</v>
      </c>
      <c r="N189">
        <v>1000</v>
      </c>
      <c r="O189">
        <v>3.5584392188748102</v>
      </c>
      <c r="P189">
        <v>1.78888493464224</v>
      </c>
      <c r="Q189">
        <v>137.94161067334201</v>
      </c>
      <c r="R189">
        <v>0.115602387480828</v>
      </c>
      <c r="S189">
        <v>53.515274024073904</v>
      </c>
      <c r="T189">
        <v>20.764385226310701</v>
      </c>
      <c r="U189">
        <v>74.395261637864394</v>
      </c>
      <c r="V189">
        <v>90000.669885844705</v>
      </c>
      <c r="W189">
        <v>7632.3274885545798</v>
      </c>
      <c r="X189">
        <v>1370.0681767011699</v>
      </c>
      <c r="Y189">
        <v>24.987534970870001</v>
      </c>
      <c r="Z189">
        <v>0</v>
      </c>
      <c r="AA189">
        <v>9182.4600190219298</v>
      </c>
      <c r="AB189">
        <v>167.79930592571199</v>
      </c>
      <c r="AC189">
        <v>0</v>
      </c>
      <c r="AD189">
        <v>220.524301184325</v>
      </c>
      <c r="AE189">
        <v>5547</v>
      </c>
      <c r="AF189" s="2">
        <v>44978.449074074102</v>
      </c>
    </row>
    <row r="190" spans="1:32" x14ac:dyDescent="0.25">
      <c r="A190" t="s">
        <v>32</v>
      </c>
      <c r="B190">
        <v>1</v>
      </c>
      <c r="C190" t="s">
        <v>46</v>
      </c>
      <c r="D190">
        <v>5</v>
      </c>
      <c r="E190" t="s">
        <v>34</v>
      </c>
      <c r="F190" t="s">
        <v>35</v>
      </c>
      <c r="G190" t="s">
        <v>47</v>
      </c>
      <c r="H190" t="s">
        <v>37</v>
      </c>
      <c r="I190" t="s">
        <v>38</v>
      </c>
      <c r="J190" t="s">
        <v>46</v>
      </c>
      <c r="K190" s="1">
        <v>27759</v>
      </c>
      <c r="L190">
        <v>1975</v>
      </c>
      <c r="M190" t="s">
        <v>39</v>
      </c>
      <c r="N190">
        <v>1000</v>
      </c>
      <c r="O190">
        <v>10.546291542299899</v>
      </c>
      <c r="P190">
        <v>4.7681589948676599</v>
      </c>
      <c r="Q190">
        <v>413.02375886579898</v>
      </c>
      <c r="R190">
        <v>3.8196193633974299E-4</v>
      </c>
      <c r="S190">
        <v>51.241975448964403</v>
      </c>
      <c r="T190">
        <v>12.655077293899501</v>
      </c>
      <c r="U190">
        <v>63.897434704800602</v>
      </c>
      <c r="V190">
        <v>97855.851263731704</v>
      </c>
      <c r="W190">
        <v>8287.4215028801791</v>
      </c>
      <c r="X190">
        <v>1099.1493646158101</v>
      </c>
      <c r="Y190">
        <v>16.711585598542499</v>
      </c>
      <c r="Z190">
        <v>0</v>
      </c>
      <c r="AA190">
        <v>8074.1609799994503</v>
      </c>
      <c r="AB190">
        <v>126.676139946628</v>
      </c>
      <c r="AC190">
        <v>0</v>
      </c>
      <c r="AD190">
        <v>273.01267589193799</v>
      </c>
      <c r="AE190">
        <v>21462</v>
      </c>
      <c r="AF190" s="2">
        <v>44978.480370370402</v>
      </c>
    </row>
    <row r="191" spans="1:32" x14ac:dyDescent="0.25">
      <c r="A191" t="s">
        <v>32</v>
      </c>
      <c r="B191">
        <v>1</v>
      </c>
      <c r="C191" t="s">
        <v>46</v>
      </c>
      <c r="D191">
        <v>5</v>
      </c>
      <c r="E191" t="s">
        <v>34</v>
      </c>
      <c r="F191" t="s">
        <v>35</v>
      </c>
      <c r="G191" t="s">
        <v>47</v>
      </c>
      <c r="H191" t="s">
        <v>37</v>
      </c>
      <c r="I191" t="s">
        <v>38</v>
      </c>
      <c r="J191" t="s">
        <v>46</v>
      </c>
      <c r="K191" s="1">
        <v>28125</v>
      </c>
      <c r="L191">
        <v>1976</v>
      </c>
      <c r="M191" t="s">
        <v>39</v>
      </c>
      <c r="N191">
        <v>1000</v>
      </c>
      <c r="O191">
        <v>2.4837992417302699</v>
      </c>
      <c r="P191">
        <v>1.17104868627397</v>
      </c>
      <c r="Q191">
        <v>114.673784640793</v>
      </c>
      <c r="R191">
        <v>1.7248410245332399E-4</v>
      </c>
      <c r="S191">
        <v>56.654267770273499</v>
      </c>
      <c r="T191">
        <v>12.428316518170501</v>
      </c>
      <c r="U191">
        <v>69.082756772548095</v>
      </c>
      <c r="V191">
        <v>97785.4067488203</v>
      </c>
      <c r="W191">
        <v>8289.3003562396298</v>
      </c>
      <c r="X191">
        <v>1069.6032843964999</v>
      </c>
      <c r="Y191">
        <v>15.8311590204978</v>
      </c>
      <c r="Z191">
        <v>0</v>
      </c>
      <c r="AA191">
        <v>1672.09922926696</v>
      </c>
      <c r="AB191">
        <v>24.3795666122139</v>
      </c>
      <c r="AC191">
        <v>0</v>
      </c>
      <c r="AD191">
        <v>64.033877130165195</v>
      </c>
      <c r="AE191">
        <v>5571</v>
      </c>
      <c r="AF191" s="2">
        <v>44978.4906597222</v>
      </c>
    </row>
    <row r="192" spans="1:32" x14ac:dyDescent="0.25">
      <c r="A192" t="s">
        <v>32</v>
      </c>
      <c r="B192">
        <v>1</v>
      </c>
      <c r="C192" t="s">
        <v>46</v>
      </c>
      <c r="D192">
        <v>5</v>
      </c>
      <c r="E192" t="s">
        <v>34</v>
      </c>
      <c r="F192" t="s">
        <v>35</v>
      </c>
      <c r="G192" t="s">
        <v>47</v>
      </c>
      <c r="H192" t="s">
        <v>37</v>
      </c>
      <c r="I192" t="s">
        <v>38</v>
      </c>
      <c r="J192" t="s">
        <v>46</v>
      </c>
      <c r="K192" s="1">
        <v>28490</v>
      </c>
      <c r="L192">
        <v>1977</v>
      </c>
      <c r="M192" t="s">
        <v>39</v>
      </c>
      <c r="N192">
        <v>1000</v>
      </c>
      <c r="O192">
        <v>2.4998781160068901</v>
      </c>
      <c r="P192">
        <v>1.2057818864013901</v>
      </c>
      <c r="Q192">
        <v>107.04021741344</v>
      </c>
      <c r="R192">
        <v>2.34152431447869E-4</v>
      </c>
      <c r="S192">
        <v>52.843639255898502</v>
      </c>
      <c r="T192">
        <v>12.7601232654265</v>
      </c>
      <c r="U192">
        <v>65.603996673758203</v>
      </c>
      <c r="V192">
        <v>97625.269564215501</v>
      </c>
      <c r="W192">
        <v>8272.8406700120504</v>
      </c>
      <c r="X192">
        <v>1093.0054743006599</v>
      </c>
      <c r="Y192">
        <v>16.046982987780499</v>
      </c>
      <c r="Z192">
        <v>0</v>
      </c>
      <c r="AA192">
        <v>2057.1874535741199</v>
      </c>
      <c r="AB192">
        <v>29.493497707634099</v>
      </c>
      <c r="AC192">
        <v>0</v>
      </c>
      <c r="AD192">
        <v>71.002538623522994</v>
      </c>
      <c r="AE192">
        <v>5547</v>
      </c>
      <c r="AF192" s="2">
        <v>44978.000891203701</v>
      </c>
    </row>
    <row r="193" spans="1:32" x14ac:dyDescent="0.25">
      <c r="A193" t="s">
        <v>32</v>
      </c>
      <c r="B193">
        <v>1</v>
      </c>
      <c r="C193" t="s">
        <v>46</v>
      </c>
      <c r="D193">
        <v>5</v>
      </c>
      <c r="E193" t="s">
        <v>34</v>
      </c>
      <c r="F193" t="s">
        <v>35</v>
      </c>
      <c r="G193" t="s">
        <v>47</v>
      </c>
      <c r="H193" t="s">
        <v>37</v>
      </c>
      <c r="I193" t="s">
        <v>38</v>
      </c>
      <c r="J193" t="s">
        <v>46</v>
      </c>
      <c r="K193" s="1">
        <v>28855</v>
      </c>
      <c r="L193">
        <v>1978</v>
      </c>
      <c r="M193" t="s">
        <v>39</v>
      </c>
      <c r="N193">
        <v>1000</v>
      </c>
      <c r="O193">
        <v>2.9894516704476199</v>
      </c>
      <c r="P193">
        <v>1.3041118324562599</v>
      </c>
      <c r="Q193">
        <v>114.146629425741</v>
      </c>
      <c r="R193">
        <v>3.6029772550009298E-4</v>
      </c>
      <c r="S193">
        <v>56.700278363848298</v>
      </c>
      <c r="T193">
        <v>15.1081643400908</v>
      </c>
      <c r="U193">
        <v>71.808803001662895</v>
      </c>
      <c r="V193">
        <v>97428.469086692698</v>
      </c>
      <c r="W193">
        <v>8261.5280981696706</v>
      </c>
      <c r="X193">
        <v>1091.93769327575</v>
      </c>
      <c r="Y193">
        <v>16.098779308788298</v>
      </c>
      <c r="Z193">
        <v>0</v>
      </c>
      <c r="AA193">
        <v>2043.9356246147499</v>
      </c>
      <c r="AB193">
        <v>29.553958731259499</v>
      </c>
      <c r="AC193">
        <v>0</v>
      </c>
      <c r="AD193">
        <v>73.686017314378702</v>
      </c>
      <c r="AE193">
        <v>5547</v>
      </c>
      <c r="AF193" s="2">
        <v>44978.011203703703</v>
      </c>
    </row>
    <row r="194" spans="1:32" x14ac:dyDescent="0.25">
      <c r="A194" t="s">
        <v>32</v>
      </c>
      <c r="B194">
        <v>1</v>
      </c>
      <c r="C194" t="s">
        <v>46</v>
      </c>
      <c r="D194">
        <v>5</v>
      </c>
      <c r="E194" t="s">
        <v>34</v>
      </c>
      <c r="F194" t="s">
        <v>35</v>
      </c>
      <c r="G194" t="s">
        <v>47</v>
      </c>
      <c r="H194" t="s">
        <v>37</v>
      </c>
      <c r="I194" t="s">
        <v>38</v>
      </c>
      <c r="J194" t="s">
        <v>46</v>
      </c>
      <c r="K194" s="1">
        <v>29220</v>
      </c>
      <c r="L194">
        <v>1979</v>
      </c>
      <c r="M194" t="s">
        <v>39</v>
      </c>
      <c r="N194">
        <v>1000</v>
      </c>
      <c r="O194">
        <v>2.6795851585351498</v>
      </c>
      <c r="P194">
        <v>1.27518285010695</v>
      </c>
      <c r="Q194">
        <v>108.32183323219699</v>
      </c>
      <c r="R194">
        <v>5.6636052979556703E-4</v>
      </c>
      <c r="S194">
        <v>52.485218320093402</v>
      </c>
      <c r="T194">
        <v>18.6961498199856</v>
      </c>
      <c r="U194">
        <v>71.181934500610893</v>
      </c>
      <c r="V194">
        <v>97239.947449111205</v>
      </c>
      <c r="W194">
        <v>8244.6133212984205</v>
      </c>
      <c r="X194">
        <v>1092.1955392079201</v>
      </c>
      <c r="Y194">
        <v>16.474354615574399</v>
      </c>
      <c r="Z194">
        <v>0</v>
      </c>
      <c r="AA194">
        <v>1960.43953769528</v>
      </c>
      <c r="AB194">
        <v>29.267734758863298</v>
      </c>
      <c r="AC194">
        <v>0</v>
      </c>
      <c r="AD194">
        <v>75.006950722182907</v>
      </c>
      <c r="AE194">
        <v>5547</v>
      </c>
      <c r="AF194" s="2">
        <v>44978.021446759303</v>
      </c>
    </row>
    <row r="195" spans="1:32" x14ac:dyDescent="0.25">
      <c r="A195" t="s">
        <v>32</v>
      </c>
      <c r="B195">
        <v>1</v>
      </c>
      <c r="C195" t="s">
        <v>46</v>
      </c>
      <c r="D195">
        <v>5</v>
      </c>
      <c r="E195" t="s">
        <v>34</v>
      </c>
      <c r="F195" t="s">
        <v>35</v>
      </c>
      <c r="G195" t="s">
        <v>47</v>
      </c>
      <c r="H195" t="s">
        <v>37</v>
      </c>
      <c r="I195" t="s">
        <v>38</v>
      </c>
      <c r="J195" t="s">
        <v>46</v>
      </c>
      <c r="K195" s="1">
        <v>29586</v>
      </c>
      <c r="L195">
        <v>1980</v>
      </c>
      <c r="M195" t="s">
        <v>39</v>
      </c>
      <c r="N195">
        <v>1000</v>
      </c>
      <c r="O195">
        <v>2.55384593043066</v>
      </c>
      <c r="P195">
        <v>1.23394013312688</v>
      </c>
      <c r="Q195">
        <v>106.267441339146</v>
      </c>
      <c r="R195">
        <v>4.31659268676434E-4</v>
      </c>
      <c r="S195">
        <v>52.1421221789181</v>
      </c>
      <c r="T195">
        <v>15.190554019658199</v>
      </c>
      <c r="U195">
        <v>67.333107857846699</v>
      </c>
      <c r="V195">
        <v>97069.669950792493</v>
      </c>
      <c r="W195">
        <v>8226.3301579245708</v>
      </c>
      <c r="X195">
        <v>1089.64591488674</v>
      </c>
      <c r="Y195">
        <v>16.366148245933701</v>
      </c>
      <c r="Z195">
        <v>0</v>
      </c>
      <c r="AA195">
        <v>2148.2785154060598</v>
      </c>
      <c r="AB195">
        <v>31.672872200851</v>
      </c>
      <c r="AC195">
        <v>0</v>
      </c>
      <c r="AD195">
        <v>73.894034627925194</v>
      </c>
      <c r="AE195">
        <v>5571</v>
      </c>
      <c r="AF195" s="2">
        <v>44978.031724537002</v>
      </c>
    </row>
    <row r="196" spans="1:32" x14ac:dyDescent="0.25">
      <c r="A196" t="s">
        <v>32</v>
      </c>
      <c r="B196">
        <v>1</v>
      </c>
      <c r="C196" t="s">
        <v>46</v>
      </c>
      <c r="D196">
        <v>5</v>
      </c>
      <c r="E196" t="s">
        <v>34</v>
      </c>
      <c r="F196" t="s">
        <v>35</v>
      </c>
      <c r="G196" t="s">
        <v>47</v>
      </c>
      <c r="H196" t="s">
        <v>37</v>
      </c>
      <c r="I196" t="s">
        <v>38</v>
      </c>
      <c r="J196" t="s">
        <v>46</v>
      </c>
      <c r="K196" s="1">
        <v>29951</v>
      </c>
      <c r="L196">
        <v>1981</v>
      </c>
      <c r="M196" t="s">
        <v>39</v>
      </c>
      <c r="N196">
        <v>1000</v>
      </c>
      <c r="O196">
        <v>2.5794319405836199</v>
      </c>
      <c r="P196">
        <v>1.2516718207141799</v>
      </c>
      <c r="Q196">
        <v>106.96099458168101</v>
      </c>
      <c r="R196">
        <v>2.8473870400117797E-4</v>
      </c>
      <c r="S196">
        <v>50.805002925564999</v>
      </c>
      <c r="T196">
        <v>13.432032732325901</v>
      </c>
      <c r="U196">
        <v>64.237320396593503</v>
      </c>
      <c r="V196">
        <v>96897.380316934796</v>
      </c>
      <c r="W196">
        <v>8208.5148033269907</v>
      </c>
      <c r="X196">
        <v>1088.5373910030401</v>
      </c>
      <c r="Y196">
        <v>16.334491724792699</v>
      </c>
      <c r="Z196">
        <v>0</v>
      </c>
      <c r="AA196">
        <v>1773.5821856549101</v>
      </c>
      <c r="AB196">
        <v>26.378931626653301</v>
      </c>
      <c r="AC196">
        <v>0</v>
      </c>
      <c r="AD196">
        <v>72.407996850174698</v>
      </c>
      <c r="AE196">
        <v>5547</v>
      </c>
      <c r="AF196" s="2">
        <v>44978.041990740698</v>
      </c>
    </row>
    <row r="197" spans="1:32" x14ac:dyDescent="0.25">
      <c r="A197" t="s">
        <v>32</v>
      </c>
      <c r="B197">
        <v>1</v>
      </c>
      <c r="C197" t="s">
        <v>46</v>
      </c>
      <c r="D197">
        <v>5</v>
      </c>
      <c r="E197" t="s">
        <v>34</v>
      </c>
      <c r="F197" t="s">
        <v>35</v>
      </c>
      <c r="G197" t="s">
        <v>47</v>
      </c>
      <c r="H197" t="s">
        <v>37</v>
      </c>
      <c r="I197" t="s">
        <v>38</v>
      </c>
      <c r="J197" t="s">
        <v>46</v>
      </c>
      <c r="K197" s="1">
        <v>30316</v>
      </c>
      <c r="L197">
        <v>1982</v>
      </c>
      <c r="M197" t="s">
        <v>39</v>
      </c>
      <c r="N197">
        <v>1000</v>
      </c>
      <c r="O197">
        <v>2.1551647984323199</v>
      </c>
      <c r="P197">
        <v>1.14038559472931</v>
      </c>
      <c r="Q197">
        <v>87.624326207415805</v>
      </c>
      <c r="R197">
        <v>4.2239704529390299E-4</v>
      </c>
      <c r="S197">
        <v>48.821638526418198</v>
      </c>
      <c r="T197">
        <v>14.5256805922675</v>
      </c>
      <c r="U197">
        <v>63.347741515729503</v>
      </c>
      <c r="V197">
        <v>96679.360859136606</v>
      </c>
      <c r="W197">
        <v>8187.9204538759004</v>
      </c>
      <c r="X197">
        <v>1103.81431748609</v>
      </c>
      <c r="Y197">
        <v>16.871517439125601</v>
      </c>
      <c r="Z197">
        <v>0</v>
      </c>
      <c r="AA197">
        <v>2359.0612907305799</v>
      </c>
      <c r="AB197">
        <v>35.213906459537903</v>
      </c>
      <c r="AC197">
        <v>0</v>
      </c>
      <c r="AD197">
        <v>77.848325630519</v>
      </c>
      <c r="AE197">
        <v>5547</v>
      </c>
      <c r="AF197" s="2">
        <v>44978.052280092597</v>
      </c>
    </row>
    <row r="198" spans="1:32" x14ac:dyDescent="0.25">
      <c r="A198" t="s">
        <v>32</v>
      </c>
      <c r="B198">
        <v>1</v>
      </c>
      <c r="C198" t="s">
        <v>46</v>
      </c>
      <c r="D198">
        <v>5</v>
      </c>
      <c r="E198" t="s">
        <v>34</v>
      </c>
      <c r="F198" t="s">
        <v>35</v>
      </c>
      <c r="G198" t="s">
        <v>47</v>
      </c>
      <c r="H198" t="s">
        <v>37</v>
      </c>
      <c r="I198" t="s">
        <v>38</v>
      </c>
      <c r="J198" t="s">
        <v>46</v>
      </c>
      <c r="K198" s="1">
        <v>30681</v>
      </c>
      <c r="L198">
        <v>1983</v>
      </c>
      <c r="M198" t="s">
        <v>39</v>
      </c>
      <c r="N198">
        <v>1000</v>
      </c>
      <c r="O198">
        <v>2.4442000840454901</v>
      </c>
      <c r="P198">
        <v>1.1811607578365799</v>
      </c>
      <c r="Q198">
        <v>104.39024118636</v>
      </c>
      <c r="R198">
        <v>3.7185005395434101E-4</v>
      </c>
      <c r="S198">
        <v>58.469316382357903</v>
      </c>
      <c r="T198">
        <v>13.869294608304999</v>
      </c>
      <c r="U198">
        <v>72.338982840713697</v>
      </c>
      <c r="V198">
        <v>96569.332925056995</v>
      </c>
      <c r="W198">
        <v>8188.9144783836</v>
      </c>
      <c r="X198">
        <v>1087.5727242990699</v>
      </c>
      <c r="Y198">
        <v>16.067758366224201</v>
      </c>
      <c r="Z198">
        <v>0</v>
      </c>
      <c r="AA198">
        <v>1881.97402907275</v>
      </c>
      <c r="AB198">
        <v>27.5392691006858</v>
      </c>
      <c r="AC198">
        <v>0</v>
      </c>
      <c r="AD198">
        <v>69.191812757982603</v>
      </c>
      <c r="AE198">
        <v>5547</v>
      </c>
      <c r="AF198" s="2">
        <v>44978.062534722201</v>
      </c>
    </row>
    <row r="199" spans="1:32" x14ac:dyDescent="0.25">
      <c r="A199" t="s">
        <v>32</v>
      </c>
      <c r="B199">
        <v>1</v>
      </c>
      <c r="C199" t="s">
        <v>46</v>
      </c>
      <c r="D199">
        <v>5</v>
      </c>
      <c r="E199" t="s">
        <v>34</v>
      </c>
      <c r="F199" t="s">
        <v>35</v>
      </c>
      <c r="G199" t="s">
        <v>47</v>
      </c>
      <c r="H199" t="s">
        <v>37</v>
      </c>
      <c r="I199" t="s">
        <v>38</v>
      </c>
      <c r="J199" t="s">
        <v>46</v>
      </c>
      <c r="K199" s="1">
        <v>31047</v>
      </c>
      <c r="L199">
        <v>1984</v>
      </c>
      <c r="M199" t="s">
        <v>39</v>
      </c>
      <c r="N199">
        <v>1000</v>
      </c>
      <c r="O199">
        <v>2.63640970722511</v>
      </c>
      <c r="P199">
        <v>1.25968324242157</v>
      </c>
      <c r="Q199">
        <v>106.68356960028601</v>
      </c>
      <c r="R199">
        <v>6.4255195322249204E-4</v>
      </c>
      <c r="S199">
        <v>50.286447749986699</v>
      </c>
      <c r="T199">
        <v>18.015258388552802</v>
      </c>
      <c r="U199">
        <v>68.302348690492707</v>
      </c>
      <c r="V199">
        <v>96425.2531439413</v>
      </c>
      <c r="W199">
        <v>8173.6664144021897</v>
      </c>
      <c r="X199">
        <v>1099.07372324987</v>
      </c>
      <c r="Y199">
        <v>16.034300136327399</v>
      </c>
      <c r="Z199">
        <v>0</v>
      </c>
      <c r="AA199">
        <v>2031.29047615121</v>
      </c>
      <c r="AB199">
        <v>29.515678181324699</v>
      </c>
      <c r="AC199">
        <v>0</v>
      </c>
      <c r="AD199">
        <v>76.330147833078996</v>
      </c>
      <c r="AE199">
        <v>5571</v>
      </c>
      <c r="AF199" s="2">
        <v>44978.0727430556</v>
      </c>
    </row>
    <row r="200" spans="1:32" x14ac:dyDescent="0.25">
      <c r="A200" t="s">
        <v>32</v>
      </c>
      <c r="B200">
        <v>1</v>
      </c>
      <c r="C200" t="s">
        <v>46</v>
      </c>
      <c r="D200">
        <v>5</v>
      </c>
      <c r="E200" t="s">
        <v>34</v>
      </c>
      <c r="F200" t="s">
        <v>35</v>
      </c>
      <c r="G200" t="s">
        <v>47</v>
      </c>
      <c r="H200" t="s">
        <v>37</v>
      </c>
      <c r="I200" t="s">
        <v>38</v>
      </c>
      <c r="J200" t="s">
        <v>46</v>
      </c>
      <c r="K200" s="1">
        <v>31412</v>
      </c>
      <c r="L200">
        <v>1985</v>
      </c>
      <c r="M200" t="s">
        <v>39</v>
      </c>
      <c r="N200">
        <v>1000</v>
      </c>
      <c r="O200">
        <v>2.29538227802135</v>
      </c>
      <c r="P200">
        <v>1.1811007382282801</v>
      </c>
      <c r="Q200">
        <v>92.267637619318094</v>
      </c>
      <c r="R200">
        <v>3.6238044277029301E-4</v>
      </c>
      <c r="S200">
        <v>54.261056683728903</v>
      </c>
      <c r="T200">
        <v>15.111539664037901</v>
      </c>
      <c r="U200">
        <v>69.372958728206498</v>
      </c>
      <c r="V200">
        <v>96226.986752377401</v>
      </c>
      <c r="W200">
        <v>8156.7274731666603</v>
      </c>
      <c r="X200">
        <v>1105.3664586110699</v>
      </c>
      <c r="Y200">
        <v>16.682885003646302</v>
      </c>
      <c r="Z200">
        <v>0</v>
      </c>
      <c r="AA200">
        <v>2429.0014535303098</v>
      </c>
      <c r="AB200">
        <v>36.3835210009184</v>
      </c>
      <c r="AC200">
        <v>0</v>
      </c>
      <c r="AD200">
        <v>79.977928143534001</v>
      </c>
      <c r="AE200">
        <v>5547</v>
      </c>
      <c r="AF200" s="2">
        <v>44978.082962963003</v>
      </c>
    </row>
    <row r="201" spans="1:32" x14ac:dyDescent="0.25">
      <c r="A201" t="s">
        <v>32</v>
      </c>
      <c r="B201">
        <v>1</v>
      </c>
      <c r="C201" t="s">
        <v>46</v>
      </c>
      <c r="D201">
        <v>5</v>
      </c>
      <c r="E201" t="s">
        <v>34</v>
      </c>
      <c r="F201" t="s">
        <v>35</v>
      </c>
      <c r="G201" t="s">
        <v>47</v>
      </c>
      <c r="H201" t="s">
        <v>37</v>
      </c>
      <c r="I201" t="s">
        <v>38</v>
      </c>
      <c r="J201" t="s">
        <v>46</v>
      </c>
      <c r="K201" s="1">
        <v>31777</v>
      </c>
      <c r="L201">
        <v>1986</v>
      </c>
      <c r="M201" t="s">
        <v>39</v>
      </c>
      <c r="N201">
        <v>1000</v>
      </c>
      <c r="O201">
        <v>2.9385982729089002</v>
      </c>
      <c r="P201">
        <v>1.3166213119024299</v>
      </c>
      <c r="Q201">
        <v>118.01973567777701</v>
      </c>
      <c r="R201">
        <v>8.1759657006985002E-4</v>
      </c>
      <c r="S201">
        <v>55.809837492370796</v>
      </c>
      <c r="T201">
        <v>18.992641393416001</v>
      </c>
      <c r="U201">
        <v>74.803296482352806</v>
      </c>
      <c r="V201">
        <v>96069.670746062096</v>
      </c>
      <c r="W201">
        <v>8149.1476181257503</v>
      </c>
      <c r="X201">
        <v>1086.27672300163</v>
      </c>
      <c r="Y201">
        <v>16.492232847510099</v>
      </c>
      <c r="Z201">
        <v>0</v>
      </c>
      <c r="AA201">
        <v>1884.54206676993</v>
      </c>
      <c r="AB201">
        <v>27.3144972820993</v>
      </c>
      <c r="AC201">
        <v>0</v>
      </c>
      <c r="AD201">
        <v>73.4954601773142</v>
      </c>
      <c r="AE201">
        <v>5547</v>
      </c>
      <c r="AF201" s="2">
        <v>44978.093229166698</v>
      </c>
    </row>
    <row r="202" spans="1:32" x14ac:dyDescent="0.25">
      <c r="A202" t="s">
        <v>32</v>
      </c>
      <c r="B202">
        <v>1</v>
      </c>
      <c r="C202" t="s">
        <v>46</v>
      </c>
      <c r="D202">
        <v>5</v>
      </c>
      <c r="E202" t="s">
        <v>34</v>
      </c>
      <c r="F202" t="s">
        <v>35</v>
      </c>
      <c r="G202" t="s">
        <v>47</v>
      </c>
      <c r="H202" t="s">
        <v>37</v>
      </c>
      <c r="I202" t="s">
        <v>38</v>
      </c>
      <c r="J202" t="s">
        <v>46</v>
      </c>
      <c r="K202" s="1">
        <v>32142</v>
      </c>
      <c r="L202">
        <v>1987</v>
      </c>
      <c r="M202" t="s">
        <v>39</v>
      </c>
      <c r="N202">
        <v>1000</v>
      </c>
      <c r="O202">
        <v>2.4852713622245801</v>
      </c>
      <c r="P202">
        <v>1.21849046816608</v>
      </c>
      <c r="Q202">
        <v>104.43513701968899</v>
      </c>
      <c r="R202">
        <v>2.3617735020035199E-4</v>
      </c>
      <c r="S202">
        <v>51.8060312709461</v>
      </c>
      <c r="T202">
        <v>14.093938834674301</v>
      </c>
      <c r="U202">
        <v>65.900206282970601</v>
      </c>
      <c r="V202">
        <v>95927.009751195204</v>
      </c>
      <c r="W202">
        <v>8128.9075232624</v>
      </c>
      <c r="X202">
        <v>1095.21938819972</v>
      </c>
      <c r="Y202">
        <v>16.082748864283001</v>
      </c>
      <c r="Z202">
        <v>0</v>
      </c>
      <c r="AA202">
        <v>2205.1286803033399</v>
      </c>
      <c r="AB202">
        <v>32.348121526970303</v>
      </c>
      <c r="AC202">
        <v>0</v>
      </c>
      <c r="AD202">
        <v>75.4660254982374</v>
      </c>
      <c r="AE202">
        <v>5547</v>
      </c>
      <c r="AF202" s="2">
        <v>44978.103506944397</v>
      </c>
    </row>
    <row r="203" spans="1:32" x14ac:dyDescent="0.25">
      <c r="A203" t="s">
        <v>32</v>
      </c>
      <c r="B203">
        <v>1</v>
      </c>
      <c r="C203" t="s">
        <v>46</v>
      </c>
      <c r="D203">
        <v>5</v>
      </c>
      <c r="E203" t="s">
        <v>34</v>
      </c>
      <c r="F203" t="s">
        <v>35</v>
      </c>
      <c r="G203" t="s">
        <v>47</v>
      </c>
      <c r="H203" t="s">
        <v>37</v>
      </c>
      <c r="I203" t="s">
        <v>38</v>
      </c>
      <c r="J203" t="s">
        <v>46</v>
      </c>
      <c r="K203" s="1">
        <v>32508</v>
      </c>
      <c r="L203">
        <v>1988</v>
      </c>
      <c r="M203" t="s">
        <v>39</v>
      </c>
      <c r="N203">
        <v>1000</v>
      </c>
      <c r="O203">
        <v>2.0880823010680198</v>
      </c>
      <c r="P203">
        <v>1.15332799120674</v>
      </c>
      <c r="Q203">
        <v>81.590753593616796</v>
      </c>
      <c r="R203">
        <v>7.4489509140996996E-4</v>
      </c>
      <c r="S203">
        <v>45.581671779438103</v>
      </c>
      <c r="T203">
        <v>18.269058838956699</v>
      </c>
      <c r="U203">
        <v>63.851475513486299</v>
      </c>
      <c r="V203">
        <v>95731.452937235605</v>
      </c>
      <c r="W203">
        <v>8109.90504814628</v>
      </c>
      <c r="X203">
        <v>1090.5814869353401</v>
      </c>
      <c r="Y203">
        <v>16.331979094133601</v>
      </c>
      <c r="Z203">
        <v>0</v>
      </c>
      <c r="AA203">
        <v>1991.14199160315</v>
      </c>
      <c r="AB203">
        <v>29.765633745769801</v>
      </c>
      <c r="AC203">
        <v>0</v>
      </c>
      <c r="AD203">
        <v>78.974171586112107</v>
      </c>
      <c r="AE203">
        <v>5571</v>
      </c>
      <c r="AF203" s="2">
        <v>44978.113877314798</v>
      </c>
    </row>
    <row r="204" spans="1:32" x14ac:dyDescent="0.25">
      <c r="A204" t="s">
        <v>32</v>
      </c>
      <c r="B204">
        <v>1</v>
      </c>
      <c r="C204" t="s">
        <v>46</v>
      </c>
      <c r="D204">
        <v>5</v>
      </c>
      <c r="E204" t="s">
        <v>34</v>
      </c>
      <c r="F204" t="s">
        <v>35</v>
      </c>
      <c r="G204" t="s">
        <v>47</v>
      </c>
      <c r="H204" t="s">
        <v>37</v>
      </c>
      <c r="I204" t="s">
        <v>38</v>
      </c>
      <c r="J204" t="s">
        <v>46</v>
      </c>
      <c r="K204" s="1">
        <v>32873</v>
      </c>
      <c r="L204">
        <v>1989</v>
      </c>
      <c r="M204" t="s">
        <v>39</v>
      </c>
      <c r="N204">
        <v>1000</v>
      </c>
      <c r="O204">
        <v>2.50876436136631</v>
      </c>
      <c r="P204">
        <v>1.22048853154888</v>
      </c>
      <c r="Q204">
        <v>104.953938955683</v>
      </c>
      <c r="R204">
        <v>4.7832397128721999E-4</v>
      </c>
      <c r="S204">
        <v>51.339273603752098</v>
      </c>
      <c r="T204">
        <v>13.625854406667701</v>
      </c>
      <c r="U204">
        <v>64.965606334395304</v>
      </c>
      <c r="V204">
        <v>95581.201308782402</v>
      </c>
      <c r="W204">
        <v>8098.1847999598604</v>
      </c>
      <c r="X204">
        <v>1089.98351006503</v>
      </c>
      <c r="Y204">
        <v>15.689763854115601</v>
      </c>
      <c r="Z204">
        <v>0</v>
      </c>
      <c r="AA204">
        <v>1951.44972483829</v>
      </c>
      <c r="AB204">
        <v>28.160478660972</v>
      </c>
      <c r="AC204">
        <v>0</v>
      </c>
      <c r="AD204">
        <v>72.421726355433805</v>
      </c>
      <c r="AE204">
        <v>5547</v>
      </c>
      <c r="AF204" s="2">
        <v>44978.124166666697</v>
      </c>
    </row>
    <row r="205" spans="1:32" x14ac:dyDescent="0.25">
      <c r="A205" t="s">
        <v>32</v>
      </c>
      <c r="B205">
        <v>1</v>
      </c>
      <c r="C205" t="s">
        <v>46</v>
      </c>
      <c r="D205">
        <v>5</v>
      </c>
      <c r="E205" t="s">
        <v>34</v>
      </c>
      <c r="F205" t="s">
        <v>35</v>
      </c>
      <c r="G205" t="s">
        <v>47</v>
      </c>
      <c r="H205" t="s">
        <v>37</v>
      </c>
      <c r="I205" t="s">
        <v>38</v>
      </c>
      <c r="J205" t="s">
        <v>46</v>
      </c>
      <c r="K205" s="1">
        <v>33238</v>
      </c>
      <c r="L205">
        <v>1990</v>
      </c>
      <c r="M205" t="s">
        <v>39</v>
      </c>
      <c r="N205">
        <v>1000</v>
      </c>
      <c r="O205">
        <v>2.5671764930760701</v>
      </c>
      <c r="P205">
        <v>1.2585198889362501</v>
      </c>
      <c r="Q205">
        <v>103.999091165666</v>
      </c>
      <c r="R205">
        <v>1.77046981245533E-4</v>
      </c>
      <c r="S205">
        <v>48.234718029739703</v>
      </c>
      <c r="T205">
        <v>13.179362980711799</v>
      </c>
      <c r="U205">
        <v>61.414258057432903</v>
      </c>
      <c r="V205">
        <v>95382.803519742098</v>
      </c>
      <c r="W205">
        <v>8077.0964414570099</v>
      </c>
      <c r="X205">
        <v>1095.1180727485801</v>
      </c>
      <c r="Y205">
        <v>16.622994997707501</v>
      </c>
      <c r="Z205">
        <v>0</v>
      </c>
      <c r="AA205">
        <v>1906.4536703984099</v>
      </c>
      <c r="AB205">
        <v>28.964221861019201</v>
      </c>
      <c r="AC205">
        <v>0</v>
      </c>
      <c r="AD205">
        <v>76.465815848025599</v>
      </c>
      <c r="AE205">
        <v>5547</v>
      </c>
      <c r="AF205" s="2">
        <v>44978.134409722203</v>
      </c>
    </row>
    <row r="206" spans="1:32" x14ac:dyDescent="0.25">
      <c r="A206" t="s">
        <v>32</v>
      </c>
      <c r="B206">
        <v>1</v>
      </c>
      <c r="C206" t="s">
        <v>46</v>
      </c>
      <c r="D206">
        <v>5</v>
      </c>
      <c r="E206" t="s">
        <v>34</v>
      </c>
      <c r="F206" t="s">
        <v>35</v>
      </c>
      <c r="G206" t="s">
        <v>47</v>
      </c>
      <c r="H206" t="s">
        <v>37</v>
      </c>
      <c r="I206" t="s">
        <v>38</v>
      </c>
      <c r="J206" t="s">
        <v>46</v>
      </c>
      <c r="K206" s="1">
        <v>33603</v>
      </c>
      <c r="L206">
        <v>1991</v>
      </c>
      <c r="M206" t="s">
        <v>39</v>
      </c>
      <c r="N206">
        <v>1000</v>
      </c>
      <c r="O206">
        <v>2.3320449198083</v>
      </c>
      <c r="P206">
        <v>1.1438178287982801</v>
      </c>
      <c r="Q206">
        <v>99.400874260553607</v>
      </c>
      <c r="R206">
        <v>6.4227722001687203E-4</v>
      </c>
      <c r="S206">
        <v>56.2346957439593</v>
      </c>
      <c r="T206">
        <v>17.1280864119292</v>
      </c>
      <c r="U206">
        <v>73.363424433107099</v>
      </c>
      <c r="V206">
        <v>95276.314119291899</v>
      </c>
      <c r="W206">
        <v>8081.0847115409297</v>
      </c>
      <c r="X206">
        <v>1075.0686478412999</v>
      </c>
      <c r="Y206">
        <v>15.7776210128483</v>
      </c>
      <c r="Z206">
        <v>0</v>
      </c>
      <c r="AA206">
        <v>1833.5473918084399</v>
      </c>
      <c r="AB206">
        <v>26.546949826814</v>
      </c>
      <c r="AC206">
        <v>0</v>
      </c>
      <c r="AD206">
        <v>67.458386133603</v>
      </c>
      <c r="AE206">
        <v>5547</v>
      </c>
      <c r="AF206" s="2">
        <v>44978.144652777803</v>
      </c>
    </row>
    <row r="207" spans="1:32" x14ac:dyDescent="0.25">
      <c r="A207" t="s">
        <v>32</v>
      </c>
      <c r="B207">
        <v>1</v>
      </c>
      <c r="C207" t="s">
        <v>46</v>
      </c>
      <c r="D207">
        <v>5</v>
      </c>
      <c r="E207" t="s">
        <v>34</v>
      </c>
      <c r="F207" t="s">
        <v>35</v>
      </c>
      <c r="G207" t="s">
        <v>47</v>
      </c>
      <c r="H207" t="s">
        <v>37</v>
      </c>
      <c r="I207" t="s">
        <v>38</v>
      </c>
      <c r="J207" t="s">
        <v>46</v>
      </c>
      <c r="K207" s="1">
        <v>33969</v>
      </c>
      <c r="L207">
        <v>1992</v>
      </c>
      <c r="M207" t="s">
        <v>39</v>
      </c>
      <c r="N207">
        <v>1000</v>
      </c>
      <c r="O207">
        <v>2.3419859572970299</v>
      </c>
      <c r="P207">
        <v>1.14804067813313</v>
      </c>
      <c r="Q207">
        <v>106.125388209779</v>
      </c>
      <c r="R207">
        <v>2.7632541535278597E-4</v>
      </c>
      <c r="S207">
        <v>56.638306643487503</v>
      </c>
      <c r="T207">
        <v>12.410586320836799</v>
      </c>
      <c r="U207">
        <v>69.049169289737407</v>
      </c>
      <c r="V207">
        <v>95179.926409190899</v>
      </c>
      <c r="W207">
        <v>8070.1659250780103</v>
      </c>
      <c r="X207">
        <v>1093.2959358590299</v>
      </c>
      <c r="Y207">
        <v>16.380840407919099</v>
      </c>
      <c r="Z207">
        <v>0</v>
      </c>
      <c r="AA207">
        <v>2085.2317583146801</v>
      </c>
      <c r="AB207">
        <v>30.6926343195702</v>
      </c>
      <c r="AC207">
        <v>0</v>
      </c>
      <c r="AD207">
        <v>71.0186691025595</v>
      </c>
      <c r="AE207">
        <v>5571</v>
      </c>
      <c r="AF207" s="2">
        <v>44978.154918981498</v>
      </c>
    </row>
    <row r="208" spans="1:32" x14ac:dyDescent="0.25">
      <c r="A208" t="s">
        <v>32</v>
      </c>
      <c r="B208">
        <v>1</v>
      </c>
      <c r="C208" t="s">
        <v>46</v>
      </c>
      <c r="D208">
        <v>5</v>
      </c>
      <c r="E208" t="s">
        <v>34</v>
      </c>
      <c r="F208" t="s">
        <v>35</v>
      </c>
      <c r="G208" t="s">
        <v>47</v>
      </c>
      <c r="H208" t="s">
        <v>37</v>
      </c>
      <c r="I208" t="s">
        <v>38</v>
      </c>
      <c r="J208" t="s">
        <v>46</v>
      </c>
      <c r="K208" s="1">
        <v>34334</v>
      </c>
      <c r="L208">
        <v>1993</v>
      </c>
      <c r="M208" t="s">
        <v>39</v>
      </c>
      <c r="N208">
        <v>1000</v>
      </c>
      <c r="O208">
        <v>2.2439754155720602</v>
      </c>
      <c r="P208">
        <v>1.10970538740842</v>
      </c>
      <c r="Q208">
        <v>97.106869698176894</v>
      </c>
      <c r="R208">
        <v>2.1852548840377E-4</v>
      </c>
      <c r="S208">
        <v>55.788432306982997</v>
      </c>
      <c r="T208">
        <v>11.8825206689037</v>
      </c>
      <c r="U208">
        <v>67.671171501375298</v>
      </c>
      <c r="V208">
        <v>95084.216531524697</v>
      </c>
      <c r="W208">
        <v>8061.8481900852903</v>
      </c>
      <c r="X208">
        <v>1083.08584253084</v>
      </c>
      <c r="Y208">
        <v>16.008758623502999</v>
      </c>
      <c r="Z208">
        <v>0</v>
      </c>
      <c r="AA208">
        <v>1817.71836179775</v>
      </c>
      <c r="AB208">
        <v>26.941629299228801</v>
      </c>
      <c r="AC208">
        <v>0</v>
      </c>
      <c r="AD208">
        <v>67.357141068965305</v>
      </c>
      <c r="AE208">
        <v>5547</v>
      </c>
      <c r="AF208" s="2">
        <v>44978.165127314802</v>
      </c>
    </row>
    <row r="209" spans="1:32" x14ac:dyDescent="0.25">
      <c r="A209" t="s">
        <v>32</v>
      </c>
      <c r="B209">
        <v>1</v>
      </c>
      <c r="C209" t="s">
        <v>46</v>
      </c>
      <c r="D209">
        <v>5</v>
      </c>
      <c r="E209" t="s">
        <v>34</v>
      </c>
      <c r="F209" t="s">
        <v>35</v>
      </c>
      <c r="G209" t="s">
        <v>47</v>
      </c>
      <c r="H209" t="s">
        <v>37</v>
      </c>
      <c r="I209" t="s">
        <v>38</v>
      </c>
      <c r="J209" t="s">
        <v>46</v>
      </c>
      <c r="K209" s="1">
        <v>34699</v>
      </c>
      <c r="L209">
        <v>1994</v>
      </c>
      <c r="M209" t="s">
        <v>39</v>
      </c>
      <c r="N209">
        <v>1000</v>
      </c>
      <c r="O209">
        <v>2.37996974578448</v>
      </c>
      <c r="P209">
        <v>1.1972245542648701</v>
      </c>
      <c r="Q209">
        <v>94.571181425420306</v>
      </c>
      <c r="R209">
        <v>6.4184878160120497E-4</v>
      </c>
      <c r="S209">
        <v>52.712209916533403</v>
      </c>
      <c r="T209">
        <v>16.999921278905202</v>
      </c>
      <c r="U209">
        <v>69.712773044220199</v>
      </c>
      <c r="V209">
        <v>94914.420951130101</v>
      </c>
      <c r="W209">
        <v>8049.08887652264</v>
      </c>
      <c r="X209">
        <v>1096.64618591406</v>
      </c>
      <c r="Y209">
        <v>16.3425419771919</v>
      </c>
      <c r="Z209">
        <v>0</v>
      </c>
      <c r="AA209">
        <v>1944.22407972063</v>
      </c>
      <c r="AB209">
        <v>28.419087619227401</v>
      </c>
      <c r="AC209">
        <v>0</v>
      </c>
      <c r="AD209">
        <v>74.653983238427998</v>
      </c>
      <c r="AE209">
        <v>5547</v>
      </c>
      <c r="AF209" s="2">
        <v>44978.175335648099</v>
      </c>
    </row>
    <row r="210" spans="1:32" x14ac:dyDescent="0.25">
      <c r="A210" t="s">
        <v>32</v>
      </c>
      <c r="B210">
        <v>1</v>
      </c>
      <c r="C210" t="s">
        <v>46</v>
      </c>
      <c r="D210">
        <v>5</v>
      </c>
      <c r="E210" t="s">
        <v>34</v>
      </c>
      <c r="F210" t="s">
        <v>35</v>
      </c>
      <c r="G210" t="s">
        <v>47</v>
      </c>
      <c r="H210" t="s">
        <v>37</v>
      </c>
      <c r="I210" t="s">
        <v>38</v>
      </c>
      <c r="J210" t="s">
        <v>46</v>
      </c>
      <c r="K210" s="1">
        <v>35064</v>
      </c>
      <c r="L210">
        <v>1995</v>
      </c>
      <c r="M210" t="s">
        <v>39</v>
      </c>
      <c r="N210">
        <v>1000</v>
      </c>
      <c r="O210">
        <v>2.30104532719997</v>
      </c>
      <c r="P210">
        <v>1.1693371818921201</v>
      </c>
      <c r="Q210">
        <v>98.901926873468895</v>
      </c>
      <c r="R210">
        <v>5.6789256275065496E-4</v>
      </c>
      <c r="S210">
        <v>50.413843850685197</v>
      </c>
      <c r="T210">
        <v>16.569509512444501</v>
      </c>
      <c r="U210">
        <v>66.983921255689395</v>
      </c>
      <c r="V210">
        <v>94781.133988894697</v>
      </c>
      <c r="W210">
        <v>8035.1165296680101</v>
      </c>
      <c r="X210">
        <v>1081.20574840876</v>
      </c>
      <c r="Y210">
        <v>15.798286293757601</v>
      </c>
      <c r="Z210">
        <v>0</v>
      </c>
      <c r="AA210">
        <v>1873.96331145678</v>
      </c>
      <c r="AB210">
        <v>26.844481689573101</v>
      </c>
      <c r="AC210">
        <v>0</v>
      </c>
      <c r="AD210">
        <v>72.015164279667601</v>
      </c>
      <c r="AE210">
        <v>5547</v>
      </c>
      <c r="AF210" s="2">
        <v>44978.185590277797</v>
      </c>
    </row>
    <row r="211" spans="1:32" x14ac:dyDescent="0.25">
      <c r="A211" t="s">
        <v>32</v>
      </c>
      <c r="B211">
        <v>1</v>
      </c>
      <c r="C211" t="s">
        <v>46</v>
      </c>
      <c r="D211">
        <v>5</v>
      </c>
      <c r="E211" t="s">
        <v>34</v>
      </c>
      <c r="F211" t="s">
        <v>35</v>
      </c>
      <c r="G211" t="s">
        <v>47</v>
      </c>
      <c r="H211" t="s">
        <v>37</v>
      </c>
      <c r="I211" t="s">
        <v>38</v>
      </c>
      <c r="J211" t="s">
        <v>46</v>
      </c>
      <c r="K211" s="1">
        <v>35430</v>
      </c>
      <c r="L211">
        <v>1996</v>
      </c>
      <c r="M211" t="s">
        <v>39</v>
      </c>
      <c r="N211">
        <v>1000</v>
      </c>
      <c r="O211">
        <v>2.3698680800305101</v>
      </c>
      <c r="P211">
        <v>1.1822005859716</v>
      </c>
      <c r="Q211">
        <v>99.721679813231702</v>
      </c>
      <c r="R211">
        <v>4.9782893775822195E-4</v>
      </c>
      <c r="S211">
        <v>51.321289255281101</v>
      </c>
      <c r="T211">
        <v>16.103892918323901</v>
      </c>
      <c r="U211">
        <v>67.425680002542705</v>
      </c>
      <c r="V211">
        <v>94633.876234929397</v>
      </c>
      <c r="W211">
        <v>8022.9356287624596</v>
      </c>
      <c r="X211">
        <v>1080.9646354341701</v>
      </c>
      <c r="Y211">
        <v>15.7895265484149</v>
      </c>
      <c r="Z211">
        <v>0</v>
      </c>
      <c r="AA211">
        <v>1927.9784629241201</v>
      </c>
      <c r="AB211">
        <v>27.735820775701701</v>
      </c>
      <c r="AC211">
        <v>0</v>
      </c>
      <c r="AD211">
        <v>68.545112676908701</v>
      </c>
      <c r="AE211">
        <v>5571</v>
      </c>
      <c r="AF211" s="2">
        <v>44978.195833333302</v>
      </c>
    </row>
    <row r="212" spans="1:32" x14ac:dyDescent="0.25">
      <c r="A212" t="s">
        <v>32</v>
      </c>
      <c r="B212">
        <v>1</v>
      </c>
      <c r="C212" t="s">
        <v>46</v>
      </c>
      <c r="D212">
        <v>5</v>
      </c>
      <c r="E212" t="s">
        <v>34</v>
      </c>
      <c r="F212" t="s">
        <v>35</v>
      </c>
      <c r="G212" t="s">
        <v>47</v>
      </c>
      <c r="H212" t="s">
        <v>37</v>
      </c>
      <c r="I212" t="s">
        <v>38</v>
      </c>
      <c r="J212" t="s">
        <v>46</v>
      </c>
      <c r="K212" s="1">
        <v>35795</v>
      </c>
      <c r="L212">
        <v>1997</v>
      </c>
      <c r="M212" t="s">
        <v>39</v>
      </c>
      <c r="N212">
        <v>1000</v>
      </c>
      <c r="O212">
        <v>2.4038749412821598</v>
      </c>
      <c r="P212">
        <v>1.1947966192595401</v>
      </c>
      <c r="Q212">
        <v>101.454106533054</v>
      </c>
      <c r="R212">
        <v>4.1022688362394601E-4</v>
      </c>
      <c r="S212">
        <v>50.092930859925097</v>
      </c>
      <c r="T212">
        <v>15.4341191938262</v>
      </c>
      <c r="U212">
        <v>65.527460280636205</v>
      </c>
      <c r="V212">
        <v>94501.366351921301</v>
      </c>
      <c r="W212">
        <v>8010.0520882421597</v>
      </c>
      <c r="X212">
        <v>1085.2092409751799</v>
      </c>
      <c r="Y212">
        <v>16.085029763134902</v>
      </c>
      <c r="Z212">
        <v>0</v>
      </c>
      <c r="AA212">
        <v>1859.0843758037499</v>
      </c>
      <c r="AB212">
        <v>26.724191194560301</v>
      </c>
      <c r="AC212">
        <v>0</v>
      </c>
      <c r="AD212">
        <v>72.367923707949004</v>
      </c>
      <c r="AE212">
        <v>5547</v>
      </c>
      <c r="AF212" s="2">
        <v>44978.206030092602</v>
      </c>
    </row>
    <row r="213" spans="1:32" x14ac:dyDescent="0.25">
      <c r="A213" t="s">
        <v>32</v>
      </c>
      <c r="B213">
        <v>1</v>
      </c>
      <c r="C213" t="s">
        <v>46</v>
      </c>
      <c r="D213">
        <v>5</v>
      </c>
      <c r="E213" t="s">
        <v>34</v>
      </c>
      <c r="F213" t="s">
        <v>35</v>
      </c>
      <c r="G213" t="s">
        <v>47</v>
      </c>
      <c r="H213" t="s">
        <v>37</v>
      </c>
      <c r="I213" t="s">
        <v>38</v>
      </c>
      <c r="J213" t="s">
        <v>46</v>
      </c>
      <c r="K213" s="1">
        <v>36160</v>
      </c>
      <c r="L213">
        <v>1998</v>
      </c>
      <c r="M213" t="s">
        <v>39</v>
      </c>
      <c r="N213">
        <v>1000</v>
      </c>
      <c r="O213">
        <v>2.17837287019724</v>
      </c>
      <c r="P213">
        <v>1.17647244120978</v>
      </c>
      <c r="Q213">
        <v>89.279416950981499</v>
      </c>
      <c r="R213">
        <v>4.8025990019446598E-4</v>
      </c>
      <c r="S213">
        <v>50.422833277950602</v>
      </c>
      <c r="T213">
        <v>15.397716917391</v>
      </c>
      <c r="U213">
        <v>65.821030455238102</v>
      </c>
      <c r="V213">
        <v>94290.605088779004</v>
      </c>
      <c r="W213">
        <v>7990.5057190752204</v>
      </c>
      <c r="X213">
        <v>1077.1537977564701</v>
      </c>
      <c r="Y213">
        <v>16.7348614290744</v>
      </c>
      <c r="Z213">
        <v>0</v>
      </c>
      <c r="AA213">
        <v>1808.51659082932</v>
      </c>
      <c r="AB213">
        <v>27.564992551126799</v>
      </c>
      <c r="AC213">
        <v>0</v>
      </c>
      <c r="AD213">
        <v>71.053049487102896</v>
      </c>
      <c r="AE213">
        <v>5547</v>
      </c>
      <c r="AF213" s="2">
        <v>44978.216273148202</v>
      </c>
    </row>
    <row r="214" spans="1:32" x14ac:dyDescent="0.25">
      <c r="A214" t="s">
        <v>32</v>
      </c>
      <c r="B214">
        <v>1</v>
      </c>
      <c r="C214" t="s">
        <v>46</v>
      </c>
      <c r="D214">
        <v>5</v>
      </c>
      <c r="E214" t="s">
        <v>34</v>
      </c>
      <c r="F214" t="s">
        <v>35</v>
      </c>
      <c r="G214" t="s">
        <v>47</v>
      </c>
      <c r="H214" t="s">
        <v>37</v>
      </c>
      <c r="I214" t="s">
        <v>38</v>
      </c>
      <c r="J214" t="s">
        <v>46</v>
      </c>
      <c r="K214" s="1">
        <v>36525</v>
      </c>
      <c r="L214">
        <v>1999</v>
      </c>
      <c r="M214" t="s">
        <v>39</v>
      </c>
      <c r="N214">
        <v>1000</v>
      </c>
      <c r="O214">
        <v>2.5122910898802702</v>
      </c>
      <c r="P214">
        <v>1.2236459969287701</v>
      </c>
      <c r="Q214">
        <v>107.349063811297</v>
      </c>
      <c r="R214">
        <v>1.77544456209303E-3</v>
      </c>
      <c r="S214">
        <v>53.459566705044601</v>
      </c>
      <c r="T214">
        <v>14.50039898751</v>
      </c>
      <c r="U214">
        <v>67.961741137118196</v>
      </c>
      <c r="V214">
        <v>94154.075173718797</v>
      </c>
      <c r="W214">
        <v>7981.2459651864301</v>
      </c>
      <c r="X214">
        <v>1083.0819997748199</v>
      </c>
      <c r="Y214">
        <v>16.1542514121127</v>
      </c>
      <c r="Z214">
        <v>0</v>
      </c>
      <c r="AA214">
        <v>1798.9286910282699</v>
      </c>
      <c r="AB214">
        <v>26.11394180357</v>
      </c>
      <c r="AC214">
        <v>0</v>
      </c>
      <c r="AD214">
        <v>71.500758390648997</v>
      </c>
      <c r="AE214">
        <v>5547</v>
      </c>
      <c r="AF214" s="2">
        <v>44978.226550925901</v>
      </c>
    </row>
    <row r="215" spans="1:32" x14ac:dyDescent="0.25">
      <c r="A215" t="s">
        <v>32</v>
      </c>
      <c r="B215">
        <v>1</v>
      </c>
      <c r="C215" t="s">
        <v>46</v>
      </c>
      <c r="D215">
        <v>5</v>
      </c>
      <c r="E215" t="s">
        <v>34</v>
      </c>
      <c r="F215" t="s">
        <v>35</v>
      </c>
      <c r="G215" t="s">
        <v>47</v>
      </c>
      <c r="H215" t="s">
        <v>37</v>
      </c>
      <c r="I215" t="s">
        <v>38</v>
      </c>
      <c r="J215" t="s">
        <v>46</v>
      </c>
      <c r="K215" s="1">
        <v>36891</v>
      </c>
      <c r="L215">
        <v>2000</v>
      </c>
      <c r="M215" t="s">
        <v>39</v>
      </c>
      <c r="N215">
        <v>1000</v>
      </c>
      <c r="O215">
        <v>2.5290928058500302</v>
      </c>
      <c r="P215">
        <v>1.2260801836858299</v>
      </c>
      <c r="Q215">
        <v>108.3588941531</v>
      </c>
      <c r="R215">
        <v>6.8431975084817798E-4</v>
      </c>
      <c r="S215">
        <v>53.297519989828402</v>
      </c>
      <c r="T215">
        <v>20.677968822093899</v>
      </c>
      <c r="U215">
        <v>73.976173131675097</v>
      </c>
      <c r="V215">
        <v>94044.395613180997</v>
      </c>
      <c r="W215">
        <v>7979.3579022730901</v>
      </c>
      <c r="X215">
        <v>1088.9748664547001</v>
      </c>
      <c r="Y215">
        <v>15.974405093218699</v>
      </c>
      <c r="Z215">
        <v>0</v>
      </c>
      <c r="AA215">
        <v>1816.14446405377</v>
      </c>
      <c r="AB215">
        <v>26.9130540638056</v>
      </c>
      <c r="AC215">
        <v>0</v>
      </c>
      <c r="AD215">
        <v>75.676683059057893</v>
      </c>
      <c r="AE215">
        <v>5571</v>
      </c>
      <c r="AF215" s="2">
        <v>44978.2368055556</v>
      </c>
    </row>
    <row r="216" spans="1:32" x14ac:dyDescent="0.25">
      <c r="A216" t="s">
        <v>32</v>
      </c>
      <c r="B216">
        <v>1</v>
      </c>
      <c r="C216" t="s">
        <v>46</v>
      </c>
      <c r="D216">
        <v>5</v>
      </c>
      <c r="E216" t="s">
        <v>34</v>
      </c>
      <c r="F216" t="s">
        <v>35</v>
      </c>
      <c r="G216" t="s">
        <v>47</v>
      </c>
      <c r="H216" t="s">
        <v>37</v>
      </c>
      <c r="I216" t="s">
        <v>38</v>
      </c>
      <c r="J216" t="s">
        <v>46</v>
      </c>
      <c r="K216" s="1">
        <v>37256</v>
      </c>
      <c r="L216">
        <v>2001</v>
      </c>
      <c r="M216" t="s">
        <v>39</v>
      </c>
      <c r="N216">
        <v>1000</v>
      </c>
      <c r="O216">
        <v>2.3230701323171199</v>
      </c>
      <c r="P216">
        <v>1.20276449852315</v>
      </c>
      <c r="Q216">
        <v>100.404460066046</v>
      </c>
      <c r="R216">
        <v>2.5871530981636101E-4</v>
      </c>
      <c r="S216">
        <v>51.839826107138599</v>
      </c>
      <c r="T216">
        <v>13.5826797493452</v>
      </c>
      <c r="U216">
        <v>65.422764571793607</v>
      </c>
      <c r="V216">
        <v>93905.002909717106</v>
      </c>
      <c r="W216">
        <v>7959.0118695374204</v>
      </c>
      <c r="X216">
        <v>1087.64747445432</v>
      </c>
      <c r="Y216">
        <v>16.3946190274592</v>
      </c>
      <c r="Z216">
        <v>0</v>
      </c>
      <c r="AA216">
        <v>2127.1988507341298</v>
      </c>
      <c r="AB216">
        <v>30.918950121212202</v>
      </c>
      <c r="AC216">
        <v>0</v>
      </c>
      <c r="AD216">
        <v>73.4991326161052</v>
      </c>
      <c r="AE216">
        <v>5547</v>
      </c>
      <c r="AF216" s="2">
        <v>44978.247037036999</v>
      </c>
    </row>
    <row r="217" spans="1:32" x14ac:dyDescent="0.25">
      <c r="A217" t="s">
        <v>32</v>
      </c>
      <c r="B217">
        <v>1</v>
      </c>
      <c r="C217" t="s">
        <v>46</v>
      </c>
      <c r="D217">
        <v>5</v>
      </c>
      <c r="E217" t="s">
        <v>34</v>
      </c>
      <c r="F217" t="s">
        <v>35</v>
      </c>
      <c r="G217" t="s">
        <v>47</v>
      </c>
      <c r="H217" t="s">
        <v>37</v>
      </c>
      <c r="I217" t="s">
        <v>38</v>
      </c>
      <c r="J217" t="s">
        <v>46</v>
      </c>
      <c r="K217" s="1">
        <v>37621</v>
      </c>
      <c r="L217">
        <v>2002</v>
      </c>
      <c r="M217" t="s">
        <v>39</v>
      </c>
      <c r="N217">
        <v>1000</v>
      </c>
      <c r="O217">
        <v>2.5329230642384699</v>
      </c>
      <c r="P217">
        <v>1.2208054380228599</v>
      </c>
      <c r="Q217">
        <v>106.965470664189</v>
      </c>
      <c r="R217">
        <v>6.0891423457447205E-4</v>
      </c>
      <c r="S217">
        <v>51.710919089872903</v>
      </c>
      <c r="T217">
        <v>16.9624045750863</v>
      </c>
      <c r="U217">
        <v>68.673932579194798</v>
      </c>
      <c r="V217">
        <v>93794.901141757204</v>
      </c>
      <c r="W217">
        <v>7953.6052919580598</v>
      </c>
      <c r="X217">
        <v>1081.8951282885801</v>
      </c>
      <c r="Y217">
        <v>16.180047431993501</v>
      </c>
      <c r="Z217">
        <v>0</v>
      </c>
      <c r="AA217">
        <v>1841.9028973383399</v>
      </c>
      <c r="AB217">
        <v>27.0436560976005</v>
      </c>
      <c r="AC217">
        <v>0</v>
      </c>
      <c r="AD217">
        <v>72.839724184821705</v>
      </c>
      <c r="AE217">
        <v>5547</v>
      </c>
      <c r="AF217" s="2">
        <v>44978.257256944402</v>
      </c>
    </row>
    <row r="218" spans="1:32" x14ac:dyDescent="0.25">
      <c r="A218" t="s">
        <v>32</v>
      </c>
      <c r="B218">
        <v>1</v>
      </c>
      <c r="C218" t="s">
        <v>46</v>
      </c>
      <c r="D218">
        <v>5</v>
      </c>
      <c r="E218" t="s">
        <v>34</v>
      </c>
      <c r="F218" t="s">
        <v>35</v>
      </c>
      <c r="G218" t="s">
        <v>47</v>
      </c>
      <c r="H218" t="s">
        <v>37</v>
      </c>
      <c r="I218" t="s">
        <v>38</v>
      </c>
      <c r="J218" t="s">
        <v>46</v>
      </c>
      <c r="K218" s="1">
        <v>37986</v>
      </c>
      <c r="L218">
        <v>2003</v>
      </c>
      <c r="M218" t="s">
        <v>39</v>
      </c>
      <c r="N218">
        <v>1000</v>
      </c>
      <c r="O218">
        <v>1.96313101679972</v>
      </c>
      <c r="P218">
        <v>1.10033461741264</v>
      </c>
      <c r="Q218">
        <v>83.149248733207898</v>
      </c>
      <c r="R218">
        <v>1.1366672630861599E-3</v>
      </c>
      <c r="S218">
        <v>52.201928522618097</v>
      </c>
      <c r="T218">
        <v>19.610793580113899</v>
      </c>
      <c r="U218">
        <v>71.813858769995704</v>
      </c>
      <c r="V218">
        <v>93652.170420768496</v>
      </c>
      <c r="W218">
        <v>7944.3892847222296</v>
      </c>
      <c r="X218">
        <v>1108.2270378855101</v>
      </c>
      <c r="Y218">
        <v>16.7374716454006</v>
      </c>
      <c r="Z218">
        <v>0</v>
      </c>
      <c r="AA218">
        <v>2296.11208810566</v>
      </c>
      <c r="AB218">
        <v>33.769226779416897</v>
      </c>
      <c r="AC218">
        <v>0</v>
      </c>
      <c r="AD218">
        <v>79.565163237224894</v>
      </c>
      <c r="AE218">
        <v>5547</v>
      </c>
      <c r="AF218" s="2">
        <v>44978.267476851899</v>
      </c>
    </row>
    <row r="219" spans="1:32" x14ac:dyDescent="0.25">
      <c r="A219" t="s">
        <v>32</v>
      </c>
      <c r="B219">
        <v>1</v>
      </c>
      <c r="C219" t="s">
        <v>46</v>
      </c>
      <c r="D219">
        <v>5</v>
      </c>
      <c r="E219" t="s">
        <v>34</v>
      </c>
      <c r="F219" t="s">
        <v>35</v>
      </c>
      <c r="G219" t="s">
        <v>47</v>
      </c>
      <c r="H219" t="s">
        <v>37</v>
      </c>
      <c r="I219" t="s">
        <v>38</v>
      </c>
      <c r="J219" t="s">
        <v>46</v>
      </c>
      <c r="K219" s="1">
        <v>38352</v>
      </c>
      <c r="L219">
        <v>2004</v>
      </c>
      <c r="M219" t="s">
        <v>39</v>
      </c>
      <c r="N219">
        <v>1000</v>
      </c>
      <c r="O219">
        <v>2.4593339556615699</v>
      </c>
      <c r="P219">
        <v>1.18224256945613</v>
      </c>
      <c r="Q219">
        <v>106.990016087702</v>
      </c>
      <c r="R219">
        <v>2.51578193407583E-4</v>
      </c>
      <c r="S219">
        <v>54.107020692130803</v>
      </c>
      <c r="T219">
        <v>10.29462816605</v>
      </c>
      <c r="U219">
        <v>64.401900436374206</v>
      </c>
      <c r="V219">
        <v>93535.710094432899</v>
      </c>
      <c r="W219">
        <v>7927.1829910651704</v>
      </c>
      <c r="X219">
        <v>1078.7308922320699</v>
      </c>
      <c r="Y219">
        <v>16.4165372681504</v>
      </c>
      <c r="Z219">
        <v>0</v>
      </c>
      <c r="AA219">
        <v>2128.2201005707502</v>
      </c>
      <c r="AB219">
        <v>31.374066092670098</v>
      </c>
      <c r="AC219">
        <v>0</v>
      </c>
      <c r="AD219">
        <v>70.273749851012496</v>
      </c>
      <c r="AE219">
        <v>5571</v>
      </c>
      <c r="AF219" s="2">
        <v>44978.277731481503</v>
      </c>
    </row>
    <row r="220" spans="1:32" x14ac:dyDescent="0.25">
      <c r="A220" t="s">
        <v>32</v>
      </c>
      <c r="B220">
        <v>1</v>
      </c>
      <c r="C220" t="s">
        <v>46</v>
      </c>
      <c r="D220">
        <v>5</v>
      </c>
      <c r="E220" t="s">
        <v>34</v>
      </c>
      <c r="F220" t="s">
        <v>35</v>
      </c>
      <c r="G220" t="s">
        <v>47</v>
      </c>
      <c r="H220" t="s">
        <v>37</v>
      </c>
      <c r="I220" t="s">
        <v>38</v>
      </c>
      <c r="J220" t="s">
        <v>46</v>
      </c>
      <c r="K220" s="1">
        <v>38717</v>
      </c>
      <c r="L220">
        <v>2005</v>
      </c>
      <c r="M220" t="s">
        <v>39</v>
      </c>
      <c r="N220">
        <v>1000</v>
      </c>
      <c r="O220">
        <v>2.0091501409000601</v>
      </c>
      <c r="P220">
        <v>1.10901538019864</v>
      </c>
      <c r="Q220">
        <v>82.349250620967098</v>
      </c>
      <c r="R220">
        <v>2.11011949980747E-4</v>
      </c>
      <c r="S220">
        <v>50.684886574541402</v>
      </c>
      <c r="T220">
        <v>13.302068186485799</v>
      </c>
      <c r="U220">
        <v>63.987165772978202</v>
      </c>
      <c r="V220">
        <v>93401.064425693898</v>
      </c>
      <c r="W220">
        <v>7915.7300645836203</v>
      </c>
      <c r="X220">
        <v>1107.2383935878499</v>
      </c>
      <c r="Y220">
        <v>16.453612665919199</v>
      </c>
      <c r="Z220">
        <v>0</v>
      </c>
      <c r="AA220">
        <v>2161.90708325381</v>
      </c>
      <c r="AB220">
        <v>32.374383572619898</v>
      </c>
      <c r="AC220">
        <v>0</v>
      </c>
      <c r="AD220">
        <v>80.803515455542097</v>
      </c>
      <c r="AE220">
        <v>5547</v>
      </c>
      <c r="AF220" s="2">
        <v>44978.287962962997</v>
      </c>
    </row>
    <row r="221" spans="1:32" x14ac:dyDescent="0.25">
      <c r="A221" t="s">
        <v>32</v>
      </c>
      <c r="B221">
        <v>1</v>
      </c>
      <c r="C221" t="s">
        <v>46</v>
      </c>
      <c r="D221">
        <v>5</v>
      </c>
      <c r="E221" t="s">
        <v>34</v>
      </c>
      <c r="F221" t="s">
        <v>35</v>
      </c>
      <c r="G221" t="s">
        <v>47</v>
      </c>
      <c r="H221" t="s">
        <v>37</v>
      </c>
      <c r="I221" t="s">
        <v>38</v>
      </c>
      <c r="J221" t="s">
        <v>46</v>
      </c>
      <c r="K221" s="1">
        <v>39082</v>
      </c>
      <c r="L221">
        <v>2006</v>
      </c>
      <c r="M221" t="s">
        <v>39</v>
      </c>
      <c r="N221">
        <v>1000</v>
      </c>
      <c r="O221">
        <v>2.6919735111522201</v>
      </c>
      <c r="P221">
        <v>1.23447377260016</v>
      </c>
      <c r="Q221">
        <v>113.590271901432</v>
      </c>
      <c r="R221">
        <v>4.51362292139095E-4</v>
      </c>
      <c r="S221">
        <v>54.572475303445501</v>
      </c>
      <c r="T221">
        <v>11.9383878709782</v>
      </c>
      <c r="U221">
        <v>66.511314536713797</v>
      </c>
      <c r="V221">
        <v>93292.893676340304</v>
      </c>
      <c r="W221">
        <v>7909.5304352045696</v>
      </c>
      <c r="X221">
        <v>1053.5806455239201</v>
      </c>
      <c r="Y221">
        <v>14.8517027829089</v>
      </c>
      <c r="Z221">
        <v>0</v>
      </c>
      <c r="AA221">
        <v>1539.46444802116</v>
      </c>
      <c r="AB221">
        <v>21.570996682653401</v>
      </c>
      <c r="AC221">
        <v>0</v>
      </c>
      <c r="AD221">
        <v>63.993418202884101</v>
      </c>
      <c r="AE221">
        <v>5547</v>
      </c>
      <c r="AF221" s="2">
        <v>44978.298171296301</v>
      </c>
    </row>
    <row r="222" spans="1:32" x14ac:dyDescent="0.25">
      <c r="A222" t="s">
        <v>32</v>
      </c>
      <c r="B222">
        <v>1</v>
      </c>
      <c r="C222" t="s">
        <v>46</v>
      </c>
      <c r="D222">
        <v>5</v>
      </c>
      <c r="E222" t="s">
        <v>34</v>
      </c>
      <c r="F222" t="s">
        <v>35</v>
      </c>
      <c r="G222" t="s">
        <v>47</v>
      </c>
      <c r="H222" t="s">
        <v>37</v>
      </c>
      <c r="I222" t="s">
        <v>38</v>
      </c>
      <c r="J222" t="s">
        <v>46</v>
      </c>
      <c r="K222" s="1">
        <v>39447</v>
      </c>
      <c r="L222">
        <v>2007</v>
      </c>
      <c r="M222" t="s">
        <v>39</v>
      </c>
      <c r="N222">
        <v>1000</v>
      </c>
      <c r="O222">
        <v>2.4596009513686798</v>
      </c>
      <c r="P222">
        <v>1.2260286107284999</v>
      </c>
      <c r="Q222">
        <v>105.385652022841</v>
      </c>
      <c r="R222">
        <v>1.7906245830831501E-4</v>
      </c>
      <c r="S222">
        <v>51.6639715967979</v>
      </c>
      <c r="T222">
        <v>12.643888233111401</v>
      </c>
      <c r="U222">
        <v>64.308038892369794</v>
      </c>
      <c r="V222">
        <v>93174.193003473702</v>
      </c>
      <c r="W222">
        <v>7897.6274040341104</v>
      </c>
      <c r="X222">
        <v>1060.8397392468401</v>
      </c>
      <c r="Y222">
        <v>15.532410500658701</v>
      </c>
      <c r="Z222">
        <v>0</v>
      </c>
      <c r="AA222">
        <v>1693.9996218142801</v>
      </c>
      <c r="AB222">
        <v>24.580627102027702</v>
      </c>
      <c r="AC222">
        <v>0</v>
      </c>
      <c r="AD222">
        <v>71.741404117851502</v>
      </c>
      <c r="AE222">
        <v>5547</v>
      </c>
      <c r="AF222" s="2">
        <v>44978.308425925898</v>
      </c>
    </row>
    <row r="223" spans="1:32" x14ac:dyDescent="0.25">
      <c r="A223" t="s">
        <v>32</v>
      </c>
      <c r="B223">
        <v>1</v>
      </c>
      <c r="C223" t="s">
        <v>46</v>
      </c>
      <c r="D223">
        <v>5</v>
      </c>
      <c r="E223" t="s">
        <v>34</v>
      </c>
      <c r="F223" t="s">
        <v>35</v>
      </c>
      <c r="G223" t="s">
        <v>47</v>
      </c>
      <c r="H223" t="s">
        <v>37</v>
      </c>
      <c r="I223" t="s">
        <v>38</v>
      </c>
      <c r="J223" t="s">
        <v>46</v>
      </c>
      <c r="K223" s="1">
        <v>39813</v>
      </c>
      <c r="L223">
        <v>2008</v>
      </c>
      <c r="M223" t="s">
        <v>39</v>
      </c>
      <c r="N223">
        <v>1000</v>
      </c>
      <c r="O223">
        <v>2.6023072769179101</v>
      </c>
      <c r="P223">
        <v>1.2125970645591999</v>
      </c>
      <c r="Q223">
        <v>110.043014648596</v>
      </c>
      <c r="R223">
        <v>4.1174464051226E-4</v>
      </c>
      <c r="S223">
        <v>52.0486303281142</v>
      </c>
      <c r="T223">
        <v>12.4637401865433</v>
      </c>
      <c r="U223">
        <v>64.512782259299101</v>
      </c>
      <c r="V223">
        <v>93054.222867692297</v>
      </c>
      <c r="W223">
        <v>7887.8937105368896</v>
      </c>
      <c r="X223">
        <v>1073.4601540092001</v>
      </c>
      <c r="Y223">
        <v>15.8729102497154</v>
      </c>
      <c r="Z223">
        <v>0</v>
      </c>
      <c r="AA223">
        <v>1690.68373299992</v>
      </c>
      <c r="AB223">
        <v>24.529598977596699</v>
      </c>
      <c r="AC223">
        <v>0</v>
      </c>
      <c r="AD223">
        <v>68.408073079911006</v>
      </c>
      <c r="AE223">
        <v>5571</v>
      </c>
      <c r="AF223" s="2">
        <v>44978.318668981497</v>
      </c>
    </row>
    <row r="224" spans="1:32" x14ac:dyDescent="0.25">
      <c r="A224" t="s">
        <v>32</v>
      </c>
      <c r="B224">
        <v>1</v>
      </c>
      <c r="C224" t="s">
        <v>46</v>
      </c>
      <c r="D224">
        <v>5</v>
      </c>
      <c r="E224" t="s">
        <v>34</v>
      </c>
      <c r="F224" t="s">
        <v>35</v>
      </c>
      <c r="G224" t="s">
        <v>47</v>
      </c>
      <c r="H224" t="s">
        <v>37</v>
      </c>
      <c r="I224" t="s">
        <v>38</v>
      </c>
      <c r="J224" t="s">
        <v>46</v>
      </c>
      <c r="K224" s="1">
        <v>40178</v>
      </c>
      <c r="L224">
        <v>2009</v>
      </c>
      <c r="M224" t="s">
        <v>39</v>
      </c>
      <c r="N224">
        <v>1000</v>
      </c>
      <c r="O224">
        <v>2.2678495676326702</v>
      </c>
      <c r="P224">
        <v>1.1389813004804199</v>
      </c>
      <c r="Q224">
        <v>94.530741651668706</v>
      </c>
      <c r="R224">
        <v>4.95422573574298E-4</v>
      </c>
      <c r="S224">
        <v>51.959848584028698</v>
      </c>
      <c r="T224">
        <v>15.045708196325601</v>
      </c>
      <c r="U224">
        <v>67.006052202928004</v>
      </c>
      <c r="V224">
        <v>92930.927962996793</v>
      </c>
      <c r="W224">
        <v>7879.8636805111901</v>
      </c>
      <c r="X224">
        <v>1059.2989428282201</v>
      </c>
      <c r="Y224">
        <v>15.7176326283662</v>
      </c>
      <c r="Z224">
        <v>0</v>
      </c>
      <c r="AA224">
        <v>1706.7226569817001</v>
      </c>
      <c r="AB224">
        <v>25.320969569211201</v>
      </c>
      <c r="AC224">
        <v>0</v>
      </c>
      <c r="AD224">
        <v>67.764485402497598</v>
      </c>
      <c r="AE224">
        <v>5547</v>
      </c>
      <c r="AF224" s="2">
        <v>44978.328877314802</v>
      </c>
    </row>
    <row r="225" spans="1:32" x14ac:dyDescent="0.25">
      <c r="A225" t="s">
        <v>32</v>
      </c>
      <c r="B225">
        <v>1</v>
      </c>
      <c r="C225" t="s">
        <v>46</v>
      </c>
      <c r="D225">
        <v>5</v>
      </c>
      <c r="E225" t="s">
        <v>34</v>
      </c>
      <c r="F225" t="s">
        <v>35</v>
      </c>
      <c r="G225" t="s">
        <v>47</v>
      </c>
      <c r="H225" t="s">
        <v>37</v>
      </c>
      <c r="I225" t="s">
        <v>38</v>
      </c>
      <c r="J225" t="s">
        <v>46</v>
      </c>
      <c r="K225" s="1">
        <v>40543</v>
      </c>
      <c r="L225">
        <v>2010</v>
      </c>
      <c r="M225" t="s">
        <v>39</v>
      </c>
      <c r="N225">
        <v>1000</v>
      </c>
      <c r="O225">
        <v>2.6197957385005499</v>
      </c>
      <c r="P225">
        <v>1.2363211239915599</v>
      </c>
      <c r="Q225">
        <v>103.24159109763499</v>
      </c>
      <c r="R225">
        <v>3.3984483648708799E-4</v>
      </c>
      <c r="S225">
        <v>49.553449880380697</v>
      </c>
      <c r="T225">
        <v>17.093956267102701</v>
      </c>
      <c r="U225">
        <v>66.647745992320694</v>
      </c>
      <c r="V225">
        <v>92791.755011123707</v>
      </c>
      <c r="W225">
        <v>7867.6337686420202</v>
      </c>
      <c r="X225">
        <v>1078.96531560781</v>
      </c>
      <c r="Y225">
        <v>15.630967468093001</v>
      </c>
      <c r="Z225">
        <v>0</v>
      </c>
      <c r="AA225">
        <v>1777.37586307896</v>
      </c>
      <c r="AB225">
        <v>25.0943365112532</v>
      </c>
      <c r="AC225">
        <v>0</v>
      </c>
      <c r="AD225">
        <v>71.508132524095601</v>
      </c>
      <c r="AE225">
        <v>5547</v>
      </c>
      <c r="AF225" s="2">
        <v>44978.339143518497</v>
      </c>
    </row>
    <row r="226" spans="1:32" x14ac:dyDescent="0.25">
      <c r="A226" t="s">
        <v>32</v>
      </c>
      <c r="B226">
        <v>1</v>
      </c>
      <c r="C226" t="s">
        <v>46</v>
      </c>
      <c r="D226">
        <v>5</v>
      </c>
      <c r="E226" t="s">
        <v>34</v>
      </c>
      <c r="F226" t="s">
        <v>35</v>
      </c>
      <c r="G226" t="s">
        <v>47</v>
      </c>
      <c r="H226" t="s">
        <v>37</v>
      </c>
      <c r="I226" t="s">
        <v>38</v>
      </c>
      <c r="J226" t="s">
        <v>46</v>
      </c>
      <c r="K226" s="1">
        <v>40908</v>
      </c>
      <c r="L226">
        <v>2011</v>
      </c>
      <c r="M226" t="s">
        <v>39</v>
      </c>
      <c r="N226">
        <v>1000</v>
      </c>
      <c r="O226">
        <v>2.4292699101375002</v>
      </c>
      <c r="P226">
        <v>1.1833009518947699</v>
      </c>
      <c r="Q226">
        <v>105.160698279164</v>
      </c>
      <c r="R226">
        <v>5.3360568620691804E-4</v>
      </c>
      <c r="S226">
        <v>56.164875830974303</v>
      </c>
      <c r="T226">
        <v>14.5090693604271</v>
      </c>
      <c r="U226">
        <v>70.674478797090003</v>
      </c>
      <c r="V226">
        <v>92688.706865722401</v>
      </c>
      <c r="W226">
        <v>7863.04617938712</v>
      </c>
      <c r="X226">
        <v>1090.44991021652</v>
      </c>
      <c r="Y226">
        <v>16.239158431699099</v>
      </c>
      <c r="Z226">
        <v>0</v>
      </c>
      <c r="AA226">
        <v>1886.37876732211</v>
      </c>
      <c r="AB226">
        <v>28.2273194465673</v>
      </c>
      <c r="AC226">
        <v>0</v>
      </c>
      <c r="AD226">
        <v>72.138756003406002</v>
      </c>
      <c r="AE226">
        <v>5547</v>
      </c>
      <c r="AF226" s="2">
        <v>44978.349386574097</v>
      </c>
    </row>
    <row r="227" spans="1:32" x14ac:dyDescent="0.25">
      <c r="A227" t="s">
        <v>32</v>
      </c>
      <c r="B227">
        <v>1</v>
      </c>
      <c r="C227" t="s">
        <v>46</v>
      </c>
      <c r="D227">
        <v>5</v>
      </c>
      <c r="E227" t="s">
        <v>34</v>
      </c>
      <c r="F227" t="s">
        <v>35</v>
      </c>
      <c r="G227" t="s">
        <v>47</v>
      </c>
      <c r="H227" t="s">
        <v>37</v>
      </c>
      <c r="I227" t="s">
        <v>38</v>
      </c>
      <c r="J227" t="s">
        <v>46</v>
      </c>
      <c r="K227" s="1">
        <v>41274</v>
      </c>
      <c r="L227">
        <v>2012</v>
      </c>
      <c r="M227" t="s">
        <v>39</v>
      </c>
      <c r="N227">
        <v>1000</v>
      </c>
      <c r="O227">
        <v>2.39344143429759</v>
      </c>
      <c r="P227">
        <v>1.1876328370965501</v>
      </c>
      <c r="Q227">
        <v>106.678421712339</v>
      </c>
      <c r="R227">
        <v>4.5394717509501402E-4</v>
      </c>
      <c r="S227">
        <v>50.791920131366197</v>
      </c>
      <c r="T227">
        <v>16.273096215891702</v>
      </c>
      <c r="U227">
        <v>67.065470294433894</v>
      </c>
      <c r="V227">
        <v>92609.821443962093</v>
      </c>
      <c r="W227">
        <v>7854.0846748026697</v>
      </c>
      <c r="X227">
        <v>1081.0363046252901</v>
      </c>
      <c r="Y227">
        <v>15.626028160526401</v>
      </c>
      <c r="Z227">
        <v>0</v>
      </c>
      <c r="AA227">
        <v>1744.2416728503799</v>
      </c>
      <c r="AB227">
        <v>25.314758856438999</v>
      </c>
      <c r="AC227">
        <v>0</v>
      </c>
      <c r="AD227">
        <v>70.110358254577207</v>
      </c>
      <c r="AE227">
        <v>5571</v>
      </c>
      <c r="AF227" s="2">
        <v>44978.359606481499</v>
      </c>
    </row>
    <row r="228" spans="1:32" x14ac:dyDescent="0.25">
      <c r="A228" t="s">
        <v>32</v>
      </c>
      <c r="B228">
        <v>1</v>
      </c>
      <c r="C228" t="s">
        <v>46</v>
      </c>
      <c r="D228">
        <v>5</v>
      </c>
      <c r="E228" t="s">
        <v>34</v>
      </c>
      <c r="F228" t="s">
        <v>35</v>
      </c>
      <c r="G228" t="s">
        <v>47</v>
      </c>
      <c r="H228" t="s">
        <v>37</v>
      </c>
      <c r="I228" t="s">
        <v>38</v>
      </c>
      <c r="J228" t="s">
        <v>46</v>
      </c>
      <c r="K228" s="1">
        <v>41639</v>
      </c>
      <c r="L228">
        <v>2013</v>
      </c>
      <c r="M228" t="s">
        <v>39</v>
      </c>
      <c r="N228">
        <v>1000</v>
      </c>
      <c r="O228">
        <v>2.6046369747165201</v>
      </c>
      <c r="P228">
        <v>1.2294247191994201</v>
      </c>
      <c r="Q228">
        <v>100.248818092747</v>
      </c>
      <c r="R228">
        <v>2.5756469440838301E-4</v>
      </c>
      <c r="S228">
        <v>50.318423635125399</v>
      </c>
      <c r="T228">
        <v>12.2212349936833</v>
      </c>
      <c r="U228">
        <v>62.539916193504901</v>
      </c>
      <c r="V228">
        <v>92455.954569884998</v>
      </c>
      <c r="W228">
        <v>7835.6694275206901</v>
      </c>
      <c r="X228">
        <v>1093.02934714304</v>
      </c>
      <c r="Y228">
        <v>15.5679672347535</v>
      </c>
      <c r="Z228">
        <v>0</v>
      </c>
      <c r="AA228">
        <v>2032.9288900516401</v>
      </c>
      <c r="AB228">
        <v>28.990122833243198</v>
      </c>
      <c r="AC228">
        <v>0</v>
      </c>
      <c r="AD228">
        <v>75.736303801750694</v>
      </c>
      <c r="AE228">
        <v>5547</v>
      </c>
      <c r="AF228" s="2">
        <v>44978.369895833297</v>
      </c>
    </row>
    <row r="229" spans="1:32" x14ac:dyDescent="0.25">
      <c r="A229" t="s">
        <v>32</v>
      </c>
      <c r="B229">
        <v>1</v>
      </c>
      <c r="C229" t="s">
        <v>46</v>
      </c>
      <c r="D229">
        <v>5</v>
      </c>
      <c r="E229" t="s">
        <v>34</v>
      </c>
      <c r="F229" t="s">
        <v>35</v>
      </c>
      <c r="G229" t="s">
        <v>47</v>
      </c>
      <c r="H229" t="s">
        <v>37</v>
      </c>
      <c r="I229" t="s">
        <v>38</v>
      </c>
      <c r="J229" t="s">
        <v>46</v>
      </c>
      <c r="K229" s="1">
        <v>42004</v>
      </c>
      <c r="L229">
        <v>2014</v>
      </c>
      <c r="M229" t="s">
        <v>39</v>
      </c>
      <c r="N229">
        <v>1000</v>
      </c>
      <c r="O229">
        <v>2.1969586487463899</v>
      </c>
      <c r="P229">
        <v>1.1304272442789101</v>
      </c>
      <c r="Q229">
        <v>92.122889345254904</v>
      </c>
      <c r="R229">
        <v>5.1612079652205395E-4</v>
      </c>
      <c r="S229">
        <v>50.727078847820898</v>
      </c>
      <c r="T229">
        <v>16.4318543957903</v>
      </c>
      <c r="U229">
        <v>67.159449364406797</v>
      </c>
      <c r="V229">
        <v>92345.8996854953</v>
      </c>
      <c r="W229">
        <v>7831.0804737139797</v>
      </c>
      <c r="X229">
        <v>1088.2584806674099</v>
      </c>
      <c r="Y229">
        <v>16.077685180087801</v>
      </c>
      <c r="Z229">
        <v>0</v>
      </c>
      <c r="AA229">
        <v>2008.2041976216501</v>
      </c>
      <c r="AB229">
        <v>29.566947147789399</v>
      </c>
      <c r="AC229">
        <v>0</v>
      </c>
      <c r="AD229">
        <v>74.731747571816697</v>
      </c>
      <c r="AE229">
        <v>5547</v>
      </c>
      <c r="AF229" s="2">
        <v>44978.3801157407</v>
      </c>
    </row>
    <row r="230" spans="1:32" x14ac:dyDescent="0.25">
      <c r="A230" t="s">
        <v>32</v>
      </c>
      <c r="B230">
        <v>1</v>
      </c>
      <c r="C230" t="s">
        <v>46</v>
      </c>
      <c r="D230">
        <v>5</v>
      </c>
      <c r="E230" t="s">
        <v>34</v>
      </c>
      <c r="F230" t="s">
        <v>35</v>
      </c>
      <c r="G230" t="s">
        <v>47</v>
      </c>
      <c r="H230" t="s">
        <v>37</v>
      </c>
      <c r="I230" t="s">
        <v>38</v>
      </c>
      <c r="J230" t="s">
        <v>46</v>
      </c>
      <c r="K230" s="1">
        <v>42369</v>
      </c>
      <c r="L230">
        <v>2015</v>
      </c>
      <c r="M230" t="s">
        <v>39</v>
      </c>
      <c r="N230">
        <v>1000</v>
      </c>
      <c r="O230">
        <v>2.0707899866861701</v>
      </c>
      <c r="P230">
        <v>1.1357876099102699</v>
      </c>
      <c r="Q230">
        <v>84.759926408678893</v>
      </c>
      <c r="R230">
        <v>1.67347961560515E-4</v>
      </c>
      <c r="S230">
        <v>51.640292212226299</v>
      </c>
      <c r="T230">
        <v>13.3346892698739</v>
      </c>
      <c r="U230">
        <v>64.975148830062693</v>
      </c>
      <c r="V230">
        <v>92175.705063894304</v>
      </c>
      <c r="W230">
        <v>7812.9964523907702</v>
      </c>
      <c r="X230">
        <v>1114.7152870651501</v>
      </c>
      <c r="Y230">
        <v>16.676083446467299</v>
      </c>
      <c r="Z230">
        <v>0</v>
      </c>
      <c r="AA230">
        <v>2274.9227476824199</v>
      </c>
      <c r="AB230">
        <v>33.354406460127002</v>
      </c>
      <c r="AC230">
        <v>0</v>
      </c>
      <c r="AD230">
        <v>80.841762038287001</v>
      </c>
      <c r="AE230">
        <v>5547</v>
      </c>
      <c r="AF230" s="2">
        <v>44978.390347222201</v>
      </c>
    </row>
    <row r="231" spans="1:32" x14ac:dyDescent="0.25">
      <c r="A231" t="s">
        <v>32</v>
      </c>
      <c r="B231">
        <v>1</v>
      </c>
      <c r="C231" t="s">
        <v>46</v>
      </c>
      <c r="D231">
        <v>5</v>
      </c>
      <c r="E231" t="s">
        <v>34</v>
      </c>
      <c r="F231" t="s">
        <v>35</v>
      </c>
      <c r="G231" t="s">
        <v>47</v>
      </c>
      <c r="H231" t="s">
        <v>37</v>
      </c>
      <c r="I231" t="s">
        <v>38</v>
      </c>
      <c r="J231" t="s">
        <v>46</v>
      </c>
      <c r="K231" s="1">
        <v>42735</v>
      </c>
      <c r="L231">
        <v>2016</v>
      </c>
      <c r="M231" t="s">
        <v>39</v>
      </c>
      <c r="N231">
        <v>1000</v>
      </c>
      <c r="O231">
        <v>2.2966886344859798</v>
      </c>
      <c r="P231">
        <v>1.17982137906596</v>
      </c>
      <c r="Q231">
        <v>95.521052469566598</v>
      </c>
      <c r="R231">
        <v>9.0884869825161199E-4</v>
      </c>
      <c r="S231">
        <v>49.716346790081403</v>
      </c>
      <c r="T231">
        <v>15.8675079502993</v>
      </c>
      <c r="U231">
        <v>65.584763589078904</v>
      </c>
      <c r="V231">
        <v>92037.315568297199</v>
      </c>
      <c r="W231">
        <v>7801.5386098839499</v>
      </c>
      <c r="X231">
        <v>1094.4174349347099</v>
      </c>
      <c r="Y231">
        <v>16.1774762902559</v>
      </c>
      <c r="Z231">
        <v>0</v>
      </c>
      <c r="AA231">
        <v>2031.35865622747</v>
      </c>
      <c r="AB231">
        <v>30.2394920577688</v>
      </c>
      <c r="AC231">
        <v>0</v>
      </c>
      <c r="AD231">
        <v>77.133564079326405</v>
      </c>
      <c r="AE231">
        <v>5571</v>
      </c>
      <c r="AF231" s="2">
        <v>44978.400636574101</v>
      </c>
    </row>
    <row r="232" spans="1:32" x14ac:dyDescent="0.25">
      <c r="A232" t="s">
        <v>32</v>
      </c>
      <c r="B232">
        <v>1</v>
      </c>
      <c r="C232" t="s">
        <v>46</v>
      </c>
      <c r="D232">
        <v>5</v>
      </c>
      <c r="E232" t="s">
        <v>34</v>
      </c>
      <c r="F232" t="s">
        <v>35</v>
      </c>
      <c r="G232" t="s">
        <v>47</v>
      </c>
      <c r="H232" t="s">
        <v>37</v>
      </c>
      <c r="I232" t="s">
        <v>38</v>
      </c>
      <c r="J232" t="s">
        <v>46</v>
      </c>
      <c r="K232" s="1">
        <v>43100</v>
      </c>
      <c r="L232">
        <v>2017</v>
      </c>
      <c r="M232" t="s">
        <v>39</v>
      </c>
      <c r="N232">
        <v>1000</v>
      </c>
      <c r="O232">
        <v>2.4112046807279501</v>
      </c>
      <c r="P232">
        <v>1.1963610854767099</v>
      </c>
      <c r="Q232">
        <v>99.740888326451099</v>
      </c>
      <c r="R232">
        <v>2.5598929433256101E-4</v>
      </c>
      <c r="S232">
        <v>49.188217976093703</v>
      </c>
      <c r="T232">
        <v>13.763353056894299</v>
      </c>
      <c r="U232">
        <v>62.951827022281599</v>
      </c>
      <c r="V232">
        <v>91909.262859036797</v>
      </c>
      <c r="W232">
        <v>7788.3146775463301</v>
      </c>
      <c r="X232">
        <v>1091.57601165963</v>
      </c>
      <c r="Y232">
        <v>15.8788703447019</v>
      </c>
      <c r="Z232">
        <v>0</v>
      </c>
      <c r="AA232">
        <v>1977.3617961534201</v>
      </c>
      <c r="AB232">
        <v>28.486308346219101</v>
      </c>
      <c r="AC232">
        <v>0</v>
      </c>
      <c r="AD232">
        <v>75.384615190595397</v>
      </c>
      <c r="AE232">
        <v>5547</v>
      </c>
      <c r="AF232" s="2">
        <v>44978.410902777803</v>
      </c>
    </row>
    <row r="233" spans="1:32" x14ac:dyDescent="0.25">
      <c r="A233" t="s">
        <v>32</v>
      </c>
      <c r="B233">
        <v>1</v>
      </c>
      <c r="C233" t="s">
        <v>46</v>
      </c>
      <c r="D233">
        <v>5</v>
      </c>
      <c r="E233" t="s">
        <v>34</v>
      </c>
      <c r="F233" t="s">
        <v>35</v>
      </c>
      <c r="G233" t="s">
        <v>47</v>
      </c>
      <c r="H233" t="s">
        <v>37</v>
      </c>
      <c r="I233" t="s">
        <v>38</v>
      </c>
      <c r="J233" t="s">
        <v>46</v>
      </c>
      <c r="K233" s="1">
        <v>43465</v>
      </c>
      <c r="L233">
        <v>2018</v>
      </c>
      <c r="M233" t="s">
        <v>39</v>
      </c>
      <c r="N233">
        <v>1000</v>
      </c>
      <c r="O233">
        <v>2.7809841959924801</v>
      </c>
      <c r="P233">
        <v>1.27148340422364</v>
      </c>
      <c r="Q233">
        <v>110.606984401316</v>
      </c>
      <c r="R233">
        <v>3.8159996667308797E-4</v>
      </c>
      <c r="S233">
        <v>50.592970436211999</v>
      </c>
      <c r="T233">
        <v>14.017465846148101</v>
      </c>
      <c r="U233">
        <v>64.610817882327595</v>
      </c>
      <c r="V233">
        <v>91766.866731474103</v>
      </c>
      <c r="W233">
        <v>7777.3134718947304</v>
      </c>
      <c r="X233">
        <v>1090.6610284012299</v>
      </c>
      <c r="Y233">
        <v>16.030306431250601</v>
      </c>
      <c r="Z233">
        <v>0</v>
      </c>
      <c r="AA233">
        <v>2117.5692367927099</v>
      </c>
      <c r="AB233">
        <v>31.511040857878999</v>
      </c>
      <c r="AC233">
        <v>0</v>
      </c>
      <c r="AD233">
        <v>76.068804994670103</v>
      </c>
      <c r="AE233">
        <v>5547</v>
      </c>
      <c r="AF233" s="2">
        <v>44978.421087962997</v>
      </c>
    </row>
    <row r="234" spans="1:32" x14ac:dyDescent="0.25">
      <c r="A234" t="s">
        <v>32</v>
      </c>
      <c r="B234">
        <v>1</v>
      </c>
      <c r="C234" t="s">
        <v>46</v>
      </c>
      <c r="D234">
        <v>5</v>
      </c>
      <c r="E234" t="s">
        <v>34</v>
      </c>
      <c r="F234" t="s">
        <v>35</v>
      </c>
      <c r="G234" t="s">
        <v>47</v>
      </c>
      <c r="H234" t="s">
        <v>37</v>
      </c>
      <c r="I234" t="s">
        <v>38</v>
      </c>
      <c r="J234" t="s">
        <v>46</v>
      </c>
      <c r="K234" s="1">
        <v>43830</v>
      </c>
      <c r="L234">
        <v>2019</v>
      </c>
      <c r="M234" t="s">
        <v>39</v>
      </c>
      <c r="N234">
        <v>1000</v>
      </c>
      <c r="O234">
        <v>2.5595543502108402</v>
      </c>
      <c r="P234">
        <v>1.2369037553103599</v>
      </c>
      <c r="Q234">
        <v>106.08461585920701</v>
      </c>
      <c r="R234">
        <v>1.2105521660565699E-3</v>
      </c>
      <c r="S234">
        <v>48.932653998630997</v>
      </c>
      <c r="T234">
        <v>14.7874263590206</v>
      </c>
      <c r="U234">
        <v>63.7212909098184</v>
      </c>
      <c r="V234">
        <v>91630.028040544406</v>
      </c>
      <c r="W234">
        <v>7764.6803222399303</v>
      </c>
      <c r="X234">
        <v>1087.55716060899</v>
      </c>
      <c r="Y234">
        <v>16.013445883187</v>
      </c>
      <c r="Z234">
        <v>0</v>
      </c>
      <c r="AA234">
        <v>1780.99659388951</v>
      </c>
      <c r="AB234">
        <v>26.5424652424546</v>
      </c>
      <c r="AC234">
        <v>0</v>
      </c>
      <c r="AD234">
        <v>73.783693009209202</v>
      </c>
      <c r="AE234">
        <v>5547</v>
      </c>
      <c r="AF234" s="2">
        <v>44978.431203703702</v>
      </c>
    </row>
    <row r="235" spans="1:32" x14ac:dyDescent="0.25">
      <c r="A235" t="s">
        <v>32</v>
      </c>
      <c r="B235">
        <v>1</v>
      </c>
      <c r="C235" t="s">
        <v>46</v>
      </c>
      <c r="D235">
        <v>5</v>
      </c>
      <c r="E235" t="s">
        <v>34</v>
      </c>
      <c r="F235" t="s">
        <v>35</v>
      </c>
      <c r="G235" t="s">
        <v>47</v>
      </c>
      <c r="H235" t="s">
        <v>37</v>
      </c>
      <c r="I235" t="s">
        <v>38</v>
      </c>
      <c r="J235" t="s">
        <v>46</v>
      </c>
      <c r="K235" s="1">
        <v>44196</v>
      </c>
      <c r="L235">
        <v>2020</v>
      </c>
      <c r="M235" t="s">
        <v>39</v>
      </c>
      <c r="N235">
        <v>1000</v>
      </c>
      <c r="O235">
        <v>2.19211185616042</v>
      </c>
      <c r="P235">
        <v>1.1519860394633299</v>
      </c>
      <c r="Q235">
        <v>91.337860452323497</v>
      </c>
      <c r="R235">
        <v>2.1068800321018499E-4</v>
      </c>
      <c r="S235">
        <v>49.521460239374001</v>
      </c>
      <c r="T235">
        <v>9.2344695657975002</v>
      </c>
      <c r="U235">
        <v>58.756140493174499</v>
      </c>
      <c r="V235">
        <v>91521.623172101303</v>
      </c>
      <c r="W235">
        <v>7751.0558553163601</v>
      </c>
      <c r="X235">
        <v>1088.9578411577099</v>
      </c>
      <c r="Y235">
        <v>15.916006308037</v>
      </c>
      <c r="Z235">
        <v>0</v>
      </c>
      <c r="AA235">
        <v>1951.4073794845999</v>
      </c>
      <c r="AB235">
        <v>28.264613310930699</v>
      </c>
      <c r="AC235">
        <v>0</v>
      </c>
      <c r="AD235">
        <v>74.104648656946594</v>
      </c>
      <c r="AE235">
        <v>5571</v>
      </c>
      <c r="AF235" s="2">
        <v>44978.441134259301</v>
      </c>
    </row>
    <row r="236" spans="1:32" x14ac:dyDescent="0.25">
      <c r="A236" t="s">
        <v>32</v>
      </c>
      <c r="B236">
        <v>1</v>
      </c>
      <c r="C236" t="s">
        <v>46</v>
      </c>
      <c r="D236">
        <v>5</v>
      </c>
      <c r="E236" t="s">
        <v>34</v>
      </c>
      <c r="F236" t="s">
        <v>35</v>
      </c>
      <c r="G236" t="s">
        <v>47</v>
      </c>
      <c r="H236" t="s">
        <v>37</v>
      </c>
      <c r="I236" t="s">
        <v>38</v>
      </c>
      <c r="J236" t="s">
        <v>46</v>
      </c>
      <c r="K236" s="1">
        <v>44561</v>
      </c>
      <c r="L236">
        <v>2021</v>
      </c>
      <c r="M236" t="s">
        <v>39</v>
      </c>
      <c r="N236">
        <v>1000</v>
      </c>
      <c r="O236">
        <v>2.5753401248280299</v>
      </c>
      <c r="P236">
        <v>1.2078880690612499</v>
      </c>
      <c r="Q236">
        <v>104.240408812616</v>
      </c>
      <c r="R236">
        <v>1.82336040886085E-4</v>
      </c>
      <c r="S236">
        <v>50.422697620932396</v>
      </c>
      <c r="T236">
        <v>13.777070267998001</v>
      </c>
      <c r="U236">
        <v>64.199950224971204</v>
      </c>
      <c r="V236">
        <v>91437.9233969302</v>
      </c>
      <c r="W236">
        <v>7750.5817248610301</v>
      </c>
      <c r="X236">
        <v>1071.74348010581</v>
      </c>
      <c r="Y236">
        <v>15.188673357324699</v>
      </c>
      <c r="Z236">
        <v>0</v>
      </c>
      <c r="AA236">
        <v>1577.65305584576</v>
      </c>
      <c r="AB236">
        <v>22.611809956595501</v>
      </c>
      <c r="AC236">
        <v>0</v>
      </c>
      <c r="AD236">
        <v>68.767093955054804</v>
      </c>
      <c r="AE236">
        <v>5547</v>
      </c>
      <c r="AF236" s="2">
        <v>44978.451030092598</v>
      </c>
    </row>
    <row r="237" spans="1:32" x14ac:dyDescent="0.25">
      <c r="A237" t="s">
        <v>32</v>
      </c>
      <c r="B237">
        <v>1</v>
      </c>
      <c r="C237" t="s">
        <v>48</v>
      </c>
      <c r="D237">
        <v>6</v>
      </c>
      <c r="E237" t="s">
        <v>34</v>
      </c>
      <c r="F237" t="s">
        <v>35</v>
      </c>
      <c r="G237" t="s">
        <v>49</v>
      </c>
      <c r="H237" t="s">
        <v>37</v>
      </c>
      <c r="I237" t="s">
        <v>38</v>
      </c>
      <c r="J237" t="s">
        <v>48</v>
      </c>
      <c r="K237" s="1">
        <v>27759</v>
      </c>
      <c r="L237">
        <v>1975</v>
      </c>
      <c r="M237" t="s">
        <v>39</v>
      </c>
      <c r="N237">
        <v>1000</v>
      </c>
      <c r="O237">
        <v>16.095472260619299</v>
      </c>
      <c r="P237">
        <v>6.2583647834860496</v>
      </c>
      <c r="Q237">
        <v>443.99548697965997</v>
      </c>
      <c r="R237">
        <v>4.8384523218649703E-4</v>
      </c>
      <c r="S237">
        <v>265.99502241394498</v>
      </c>
      <c r="T237">
        <v>93.836303929943796</v>
      </c>
      <c r="U237">
        <v>359.83181018913803</v>
      </c>
      <c r="V237">
        <v>97519.489807285005</v>
      </c>
      <c r="W237">
        <v>8547.4262699923602</v>
      </c>
      <c r="X237">
        <v>1191.2346751851101</v>
      </c>
      <c r="Y237">
        <v>26.1029693817901</v>
      </c>
      <c r="Z237">
        <v>0</v>
      </c>
      <c r="AA237">
        <v>19210.807392528601</v>
      </c>
      <c r="AB237">
        <v>415.94190683375098</v>
      </c>
      <c r="AC237">
        <v>0</v>
      </c>
      <c r="AD237">
        <v>563.68240890246295</v>
      </c>
      <c r="AE237">
        <v>21462</v>
      </c>
      <c r="AF237" s="2">
        <v>44978.478576388901</v>
      </c>
    </row>
    <row r="238" spans="1:32" x14ac:dyDescent="0.25">
      <c r="A238" t="s">
        <v>32</v>
      </c>
      <c r="B238">
        <v>1</v>
      </c>
      <c r="C238" t="s">
        <v>48</v>
      </c>
      <c r="D238">
        <v>6</v>
      </c>
      <c r="E238" t="s">
        <v>34</v>
      </c>
      <c r="F238" t="s">
        <v>35</v>
      </c>
      <c r="G238" t="s">
        <v>49</v>
      </c>
      <c r="H238" t="s">
        <v>37</v>
      </c>
      <c r="I238" t="s">
        <v>38</v>
      </c>
      <c r="J238" t="s">
        <v>48</v>
      </c>
      <c r="K238" s="1">
        <v>28125</v>
      </c>
      <c r="L238">
        <v>1976</v>
      </c>
      <c r="M238" t="s">
        <v>39</v>
      </c>
      <c r="N238">
        <v>1000</v>
      </c>
      <c r="O238">
        <v>4.0953330966821504</v>
      </c>
      <c r="P238">
        <v>1.9193260779918699</v>
      </c>
      <c r="Q238">
        <v>167.58180187646201</v>
      </c>
      <c r="R238">
        <v>1.0943180693640401E-3</v>
      </c>
      <c r="S238">
        <v>258.23157138617898</v>
      </c>
      <c r="T238">
        <v>104.925634334931</v>
      </c>
      <c r="U238">
        <v>363.15830003919302</v>
      </c>
      <c r="V238">
        <v>97430.458520113796</v>
      </c>
      <c r="W238">
        <v>8546.2904848931503</v>
      </c>
      <c r="X238">
        <v>1229.5362635403901</v>
      </c>
      <c r="Y238">
        <v>28.5847912111353</v>
      </c>
      <c r="Z238">
        <v>0</v>
      </c>
      <c r="AA238">
        <v>4776.2205556239496</v>
      </c>
      <c r="AB238">
        <v>105.938816271044</v>
      </c>
      <c r="AC238">
        <v>0</v>
      </c>
      <c r="AD238">
        <v>167.72286339046099</v>
      </c>
      <c r="AE238">
        <v>5571</v>
      </c>
      <c r="AF238" s="2">
        <v>44978.488368055601</v>
      </c>
    </row>
    <row r="239" spans="1:32" x14ac:dyDescent="0.25">
      <c r="A239" t="s">
        <v>32</v>
      </c>
      <c r="B239">
        <v>1</v>
      </c>
      <c r="C239" t="s">
        <v>48</v>
      </c>
      <c r="D239">
        <v>6</v>
      </c>
      <c r="E239" t="s">
        <v>34</v>
      </c>
      <c r="F239" t="s">
        <v>35</v>
      </c>
      <c r="G239" t="s">
        <v>49</v>
      </c>
      <c r="H239" t="s">
        <v>37</v>
      </c>
      <c r="I239" t="s">
        <v>38</v>
      </c>
      <c r="J239" t="s">
        <v>48</v>
      </c>
      <c r="K239" s="1">
        <v>28490</v>
      </c>
      <c r="L239">
        <v>1977</v>
      </c>
      <c r="M239" t="s">
        <v>39</v>
      </c>
      <c r="N239">
        <v>1000</v>
      </c>
      <c r="O239">
        <v>4.5262760248158296</v>
      </c>
      <c r="P239">
        <v>1.88085942853187</v>
      </c>
      <c r="Q239">
        <v>191.16690638894599</v>
      </c>
      <c r="R239">
        <v>2.81530982403098E-4</v>
      </c>
      <c r="S239">
        <v>309.05358405096803</v>
      </c>
      <c r="T239">
        <v>78.384825922172396</v>
      </c>
      <c r="U239">
        <v>387.43869150411302</v>
      </c>
      <c r="V239">
        <v>97218.625808242505</v>
      </c>
      <c r="W239">
        <v>8552.4960363088703</v>
      </c>
      <c r="X239">
        <v>1189.8877820734599</v>
      </c>
      <c r="Y239">
        <v>25.821880205545799</v>
      </c>
      <c r="Z239">
        <v>0</v>
      </c>
      <c r="AA239">
        <v>5079.7023741701796</v>
      </c>
      <c r="AB239">
        <v>104.734319430361</v>
      </c>
      <c r="AC239">
        <v>0</v>
      </c>
      <c r="AD239">
        <v>124.75446405279</v>
      </c>
      <c r="AE239">
        <v>5547</v>
      </c>
      <c r="AF239" s="2">
        <v>44978.498101851903</v>
      </c>
    </row>
    <row r="240" spans="1:32" x14ac:dyDescent="0.25">
      <c r="A240" t="s">
        <v>32</v>
      </c>
      <c r="B240">
        <v>1</v>
      </c>
      <c r="C240" t="s">
        <v>48</v>
      </c>
      <c r="D240">
        <v>6</v>
      </c>
      <c r="E240" t="s">
        <v>34</v>
      </c>
      <c r="F240" t="s">
        <v>35</v>
      </c>
      <c r="G240" t="s">
        <v>49</v>
      </c>
      <c r="H240" t="s">
        <v>37</v>
      </c>
      <c r="I240" t="s">
        <v>38</v>
      </c>
      <c r="J240" t="s">
        <v>48</v>
      </c>
      <c r="K240" s="1">
        <v>28855</v>
      </c>
      <c r="L240">
        <v>1978</v>
      </c>
      <c r="M240" t="s">
        <v>39</v>
      </c>
      <c r="N240">
        <v>1000</v>
      </c>
      <c r="O240">
        <v>10.8326367190068</v>
      </c>
      <c r="P240">
        <v>3.34046603402764</v>
      </c>
      <c r="Q240">
        <v>215.661826288589</v>
      </c>
      <c r="R240">
        <v>4.3225768454569899E-3</v>
      </c>
      <c r="S240">
        <v>291.10562410774099</v>
      </c>
      <c r="T240">
        <v>92.673393176027801</v>
      </c>
      <c r="U240">
        <v>383.78333986061398</v>
      </c>
      <c r="V240">
        <v>96972.632634465204</v>
      </c>
      <c r="W240">
        <v>8527.0419061358607</v>
      </c>
      <c r="X240">
        <v>1123.0999394595899</v>
      </c>
      <c r="Y240">
        <v>26.637855243424099</v>
      </c>
      <c r="Z240">
        <v>0</v>
      </c>
      <c r="AA240">
        <v>3321.6791628690698</v>
      </c>
      <c r="AB240">
        <v>75.107133080774204</v>
      </c>
      <c r="AC240">
        <v>0</v>
      </c>
      <c r="AD240">
        <v>131.64123156565799</v>
      </c>
      <c r="AE240">
        <v>5547</v>
      </c>
      <c r="AF240" s="2">
        <v>44978.007939814801</v>
      </c>
    </row>
    <row r="241" spans="1:32" x14ac:dyDescent="0.25">
      <c r="A241" t="s">
        <v>32</v>
      </c>
      <c r="B241">
        <v>1</v>
      </c>
      <c r="C241" t="s">
        <v>48</v>
      </c>
      <c r="D241">
        <v>6</v>
      </c>
      <c r="E241" t="s">
        <v>34</v>
      </c>
      <c r="F241" t="s">
        <v>35</v>
      </c>
      <c r="G241" t="s">
        <v>49</v>
      </c>
      <c r="H241" t="s">
        <v>37</v>
      </c>
      <c r="I241" t="s">
        <v>38</v>
      </c>
      <c r="J241" t="s">
        <v>48</v>
      </c>
      <c r="K241" s="1">
        <v>29220</v>
      </c>
      <c r="L241">
        <v>1979</v>
      </c>
      <c r="M241" t="s">
        <v>39</v>
      </c>
      <c r="N241">
        <v>1000</v>
      </c>
      <c r="O241">
        <v>6.2818152910835297</v>
      </c>
      <c r="P241">
        <v>2.4068659846384701</v>
      </c>
      <c r="Q241">
        <v>190.733489613198</v>
      </c>
      <c r="R241">
        <v>8.84557743231402E-4</v>
      </c>
      <c r="S241">
        <v>284.33885599416999</v>
      </c>
      <c r="T241">
        <v>115.408652426125</v>
      </c>
      <c r="U241">
        <v>399.74839297802498</v>
      </c>
      <c r="V241">
        <v>96767.571491852796</v>
      </c>
      <c r="W241">
        <v>8525.5572869253901</v>
      </c>
      <c r="X241">
        <v>1238.7728679182001</v>
      </c>
      <c r="Y241">
        <v>24.3516996291808</v>
      </c>
      <c r="Z241">
        <v>0</v>
      </c>
      <c r="AA241">
        <v>5609.4528414494998</v>
      </c>
      <c r="AB241">
        <v>108.93006233325001</v>
      </c>
      <c r="AC241">
        <v>0</v>
      </c>
      <c r="AD241">
        <v>137.86438176950199</v>
      </c>
      <c r="AE241">
        <v>5547</v>
      </c>
      <c r="AF241" s="2">
        <v>44978.017708333296</v>
      </c>
    </row>
    <row r="242" spans="1:32" x14ac:dyDescent="0.25">
      <c r="A242" t="s">
        <v>32</v>
      </c>
      <c r="B242">
        <v>1</v>
      </c>
      <c r="C242" t="s">
        <v>48</v>
      </c>
      <c r="D242">
        <v>6</v>
      </c>
      <c r="E242" t="s">
        <v>34</v>
      </c>
      <c r="F242" t="s">
        <v>35</v>
      </c>
      <c r="G242" t="s">
        <v>49</v>
      </c>
      <c r="H242" t="s">
        <v>37</v>
      </c>
      <c r="I242" t="s">
        <v>38</v>
      </c>
      <c r="J242" t="s">
        <v>48</v>
      </c>
      <c r="K242" s="1">
        <v>29586</v>
      </c>
      <c r="L242">
        <v>1980</v>
      </c>
      <c r="M242" t="s">
        <v>39</v>
      </c>
      <c r="N242">
        <v>1000</v>
      </c>
      <c r="O242">
        <v>5.9977001999076904</v>
      </c>
      <c r="P242">
        <v>2.25482205616151</v>
      </c>
      <c r="Q242">
        <v>165.70468043590199</v>
      </c>
      <c r="R242">
        <v>8.1410138498978204E-4</v>
      </c>
      <c r="S242">
        <v>275.42964787218898</v>
      </c>
      <c r="T242">
        <v>135.25489586093499</v>
      </c>
      <c r="U242">
        <v>410.68535783449198</v>
      </c>
      <c r="V242">
        <v>96584.437407449499</v>
      </c>
      <c r="W242">
        <v>8521.4398127004806</v>
      </c>
      <c r="X242">
        <v>1268.50978217896</v>
      </c>
      <c r="Y242">
        <v>24.204289588429699</v>
      </c>
      <c r="Z242">
        <v>0</v>
      </c>
      <c r="AA242">
        <v>5716.6531951360203</v>
      </c>
      <c r="AB242">
        <v>108.68159786177</v>
      </c>
      <c r="AC242">
        <v>0</v>
      </c>
      <c r="AD242">
        <v>164.584958509899</v>
      </c>
      <c r="AE242">
        <v>5571</v>
      </c>
      <c r="AF242" s="2">
        <v>44978.027465277803</v>
      </c>
    </row>
    <row r="243" spans="1:32" x14ac:dyDescent="0.25">
      <c r="A243" t="s">
        <v>32</v>
      </c>
      <c r="B243">
        <v>1</v>
      </c>
      <c r="C243" t="s">
        <v>48</v>
      </c>
      <c r="D243">
        <v>6</v>
      </c>
      <c r="E243" t="s">
        <v>34</v>
      </c>
      <c r="F243" t="s">
        <v>35</v>
      </c>
      <c r="G243" t="s">
        <v>49</v>
      </c>
      <c r="H243" t="s">
        <v>37</v>
      </c>
      <c r="I243" t="s">
        <v>38</v>
      </c>
      <c r="J243" t="s">
        <v>48</v>
      </c>
      <c r="K243" s="1">
        <v>29951</v>
      </c>
      <c r="L243">
        <v>1981</v>
      </c>
      <c r="M243" t="s">
        <v>39</v>
      </c>
      <c r="N243">
        <v>1000</v>
      </c>
      <c r="O243">
        <v>4.6071772218353404</v>
      </c>
      <c r="P243">
        <v>2.0341788169866799</v>
      </c>
      <c r="Q243">
        <v>206.761172513655</v>
      </c>
      <c r="R243">
        <v>3.0975487238993799E-4</v>
      </c>
      <c r="S243">
        <v>322.526649445727</v>
      </c>
      <c r="T243">
        <v>94.958725474256099</v>
      </c>
      <c r="U243">
        <v>417.48568467481698</v>
      </c>
      <c r="V243">
        <v>96311.993207491105</v>
      </c>
      <c r="W243">
        <v>8503.3060319861397</v>
      </c>
      <c r="X243">
        <v>1121.9790608442099</v>
      </c>
      <c r="Y243">
        <v>27.334270289812199</v>
      </c>
      <c r="Z243">
        <v>0</v>
      </c>
      <c r="AA243">
        <v>4523.8973661657801</v>
      </c>
      <c r="AB243">
        <v>112.20754283453</v>
      </c>
      <c r="AC243">
        <v>0</v>
      </c>
      <c r="AD243">
        <v>138.254490440963</v>
      </c>
      <c r="AE243">
        <v>5547</v>
      </c>
      <c r="AF243" s="2">
        <v>44978.037222222199</v>
      </c>
    </row>
    <row r="244" spans="1:32" x14ac:dyDescent="0.25">
      <c r="A244" t="s">
        <v>32</v>
      </c>
      <c r="B244">
        <v>1</v>
      </c>
      <c r="C244" t="s">
        <v>48</v>
      </c>
      <c r="D244">
        <v>6</v>
      </c>
      <c r="E244" t="s">
        <v>34</v>
      </c>
      <c r="F244" t="s">
        <v>35</v>
      </c>
      <c r="G244" t="s">
        <v>49</v>
      </c>
      <c r="H244" t="s">
        <v>37</v>
      </c>
      <c r="I244" t="s">
        <v>38</v>
      </c>
      <c r="J244" t="s">
        <v>48</v>
      </c>
      <c r="K244" s="1">
        <v>30316</v>
      </c>
      <c r="L244">
        <v>1982</v>
      </c>
      <c r="M244" t="s">
        <v>39</v>
      </c>
      <c r="N244">
        <v>1000</v>
      </c>
      <c r="O244">
        <v>1.7294425530918001</v>
      </c>
      <c r="P244">
        <v>1.20256401364197</v>
      </c>
      <c r="Q244">
        <v>5.4352247543394801E-2</v>
      </c>
      <c r="R244">
        <v>1.56405433172996E-3</v>
      </c>
      <c r="S244">
        <v>293.81373681978101</v>
      </c>
      <c r="T244">
        <v>273.93070369780497</v>
      </c>
      <c r="U244">
        <v>567.74600457187</v>
      </c>
      <c r="V244">
        <v>96045.568138893199</v>
      </c>
      <c r="W244">
        <v>8629.9104122562603</v>
      </c>
      <c r="X244">
        <v>1231.74566020977</v>
      </c>
      <c r="Y244">
        <v>30.751508042941602</v>
      </c>
      <c r="Z244">
        <v>0</v>
      </c>
      <c r="AA244">
        <v>4938.9580533182798</v>
      </c>
      <c r="AB244">
        <v>131.03643267944801</v>
      </c>
      <c r="AC244">
        <v>0</v>
      </c>
      <c r="AD244">
        <v>197.93633196189299</v>
      </c>
      <c r="AE244">
        <v>5547</v>
      </c>
      <c r="AF244" s="2">
        <v>44978.047002314801</v>
      </c>
    </row>
    <row r="245" spans="1:32" x14ac:dyDescent="0.25">
      <c r="A245" t="s">
        <v>32</v>
      </c>
      <c r="B245">
        <v>1</v>
      </c>
      <c r="C245" t="s">
        <v>48</v>
      </c>
      <c r="D245">
        <v>6</v>
      </c>
      <c r="E245" t="s">
        <v>34</v>
      </c>
      <c r="F245" t="s">
        <v>35</v>
      </c>
      <c r="G245" t="s">
        <v>49</v>
      </c>
      <c r="H245" t="s">
        <v>37</v>
      </c>
      <c r="I245" t="s">
        <v>38</v>
      </c>
      <c r="J245" t="s">
        <v>48</v>
      </c>
      <c r="K245" s="1">
        <v>30681</v>
      </c>
      <c r="L245">
        <v>1983</v>
      </c>
      <c r="M245" t="s">
        <v>39</v>
      </c>
      <c r="N245">
        <v>1000</v>
      </c>
      <c r="O245">
        <v>7.3132467421511098</v>
      </c>
      <c r="P245">
        <v>2.9393450909868499</v>
      </c>
      <c r="Q245">
        <v>348.68911327273401</v>
      </c>
      <c r="R245">
        <v>1.6872408928738599E-3</v>
      </c>
      <c r="S245">
        <v>312.90210288738803</v>
      </c>
      <c r="T245">
        <v>115.628894648889</v>
      </c>
      <c r="U245">
        <v>428.532684777182</v>
      </c>
      <c r="V245">
        <v>95880.655546774098</v>
      </c>
      <c r="W245">
        <v>8477.2529763103503</v>
      </c>
      <c r="X245">
        <v>1137.47399577278</v>
      </c>
      <c r="Y245">
        <v>25.755325557084198</v>
      </c>
      <c r="Z245">
        <v>0</v>
      </c>
      <c r="AA245">
        <v>4312.2113120356798</v>
      </c>
      <c r="AB245">
        <v>93.871897143395501</v>
      </c>
      <c r="AC245">
        <v>0</v>
      </c>
      <c r="AD245">
        <v>122.209584141222</v>
      </c>
      <c r="AE245">
        <v>5547</v>
      </c>
      <c r="AF245" s="2">
        <v>44978.056736111103</v>
      </c>
    </row>
    <row r="246" spans="1:32" x14ac:dyDescent="0.25">
      <c r="A246" t="s">
        <v>32</v>
      </c>
      <c r="B246">
        <v>1</v>
      </c>
      <c r="C246" t="s">
        <v>48</v>
      </c>
      <c r="D246">
        <v>6</v>
      </c>
      <c r="E246" t="s">
        <v>34</v>
      </c>
      <c r="F246" t="s">
        <v>35</v>
      </c>
      <c r="G246" t="s">
        <v>49</v>
      </c>
      <c r="H246" t="s">
        <v>37</v>
      </c>
      <c r="I246" t="s">
        <v>38</v>
      </c>
      <c r="J246" t="s">
        <v>48</v>
      </c>
      <c r="K246" s="1">
        <v>31047</v>
      </c>
      <c r="L246">
        <v>1984</v>
      </c>
      <c r="M246" t="s">
        <v>39</v>
      </c>
      <c r="N246">
        <v>1000</v>
      </c>
      <c r="O246">
        <v>5.1505105541369502</v>
      </c>
      <c r="P246">
        <v>2.2185217119625298</v>
      </c>
      <c r="Q246">
        <v>109.503165195934</v>
      </c>
      <c r="R246">
        <v>1.0513747279634899E-3</v>
      </c>
      <c r="S246">
        <v>257.36443150979397</v>
      </c>
      <c r="T246">
        <v>232.463577895398</v>
      </c>
      <c r="U246">
        <v>489.82906077994397</v>
      </c>
      <c r="V246">
        <v>95727.277457543605</v>
      </c>
      <c r="W246">
        <v>8526.8563135430995</v>
      </c>
      <c r="X246">
        <v>1307.4029168566401</v>
      </c>
      <c r="Y246">
        <v>25.086918418646199</v>
      </c>
      <c r="Z246">
        <v>0</v>
      </c>
      <c r="AA246">
        <v>6659.0977844643603</v>
      </c>
      <c r="AB246">
        <v>124.355239924991</v>
      </c>
      <c r="AC246">
        <v>0</v>
      </c>
      <c r="AD246">
        <v>171.422147091678</v>
      </c>
      <c r="AE246">
        <v>5571</v>
      </c>
      <c r="AF246" s="2">
        <v>44978.066504629598</v>
      </c>
    </row>
    <row r="247" spans="1:32" x14ac:dyDescent="0.25">
      <c r="A247" t="s">
        <v>32</v>
      </c>
      <c r="B247">
        <v>1</v>
      </c>
      <c r="C247" t="s">
        <v>48</v>
      </c>
      <c r="D247">
        <v>6</v>
      </c>
      <c r="E247" t="s">
        <v>34</v>
      </c>
      <c r="F247" t="s">
        <v>35</v>
      </c>
      <c r="G247" t="s">
        <v>49</v>
      </c>
      <c r="H247" t="s">
        <v>37</v>
      </c>
      <c r="I247" t="s">
        <v>38</v>
      </c>
      <c r="J247" t="s">
        <v>48</v>
      </c>
      <c r="K247" s="1">
        <v>31412</v>
      </c>
      <c r="L247">
        <v>1985</v>
      </c>
      <c r="M247" t="s">
        <v>39</v>
      </c>
      <c r="N247">
        <v>1000</v>
      </c>
      <c r="O247">
        <v>2.5471171857517998</v>
      </c>
      <c r="P247">
        <v>1.45564088867453</v>
      </c>
      <c r="Q247">
        <v>52.758143094090499</v>
      </c>
      <c r="R247">
        <v>5.4056413845194303E-3</v>
      </c>
      <c r="S247">
        <v>266.20438701795399</v>
      </c>
      <c r="T247">
        <v>336.52774309640802</v>
      </c>
      <c r="U247">
        <v>602.73753575574699</v>
      </c>
      <c r="V247">
        <v>95547.799941987294</v>
      </c>
      <c r="W247">
        <v>8625.3211778177701</v>
      </c>
      <c r="X247">
        <v>1215.6793675855699</v>
      </c>
      <c r="Y247">
        <v>30.0577835204911</v>
      </c>
      <c r="Z247">
        <v>0</v>
      </c>
      <c r="AA247">
        <v>5180.2496421235401</v>
      </c>
      <c r="AB247">
        <v>124.75402932978901</v>
      </c>
      <c r="AC247">
        <v>0</v>
      </c>
      <c r="AD247">
        <v>182.001806170809</v>
      </c>
      <c r="AE247">
        <v>5547</v>
      </c>
      <c r="AF247" s="2">
        <v>44978.076215277797</v>
      </c>
    </row>
    <row r="248" spans="1:32" x14ac:dyDescent="0.25">
      <c r="A248" t="s">
        <v>32</v>
      </c>
      <c r="B248">
        <v>1</v>
      </c>
      <c r="C248" t="s">
        <v>48</v>
      </c>
      <c r="D248">
        <v>6</v>
      </c>
      <c r="E248" t="s">
        <v>34</v>
      </c>
      <c r="F248" t="s">
        <v>35</v>
      </c>
      <c r="G248" t="s">
        <v>49</v>
      </c>
      <c r="H248" t="s">
        <v>37</v>
      </c>
      <c r="I248" t="s">
        <v>38</v>
      </c>
      <c r="J248" t="s">
        <v>48</v>
      </c>
      <c r="K248" s="1">
        <v>31777</v>
      </c>
      <c r="L248">
        <v>1986</v>
      </c>
      <c r="M248" t="s">
        <v>39</v>
      </c>
      <c r="N248">
        <v>1000</v>
      </c>
      <c r="O248">
        <v>8.8174573427401093</v>
      </c>
      <c r="P248">
        <v>3.1941649815624702</v>
      </c>
      <c r="Q248">
        <v>453.38670475643198</v>
      </c>
      <c r="R248">
        <v>2.7892195728085501E-3</v>
      </c>
      <c r="S248">
        <v>259.91241553863898</v>
      </c>
      <c r="T248">
        <v>79.563480712905701</v>
      </c>
      <c r="U248">
        <v>339.47868547111801</v>
      </c>
      <c r="V248">
        <v>95352.020467746202</v>
      </c>
      <c r="W248">
        <v>8345.2522264316103</v>
      </c>
      <c r="X248">
        <v>1247.46738524272</v>
      </c>
      <c r="Y248">
        <v>23.8948272210311</v>
      </c>
      <c r="Z248">
        <v>0</v>
      </c>
      <c r="AA248">
        <v>6306.3760089730504</v>
      </c>
      <c r="AB248">
        <v>115.64848548646</v>
      </c>
      <c r="AC248">
        <v>0</v>
      </c>
      <c r="AD248">
        <v>143.74546117558901</v>
      </c>
      <c r="AE248">
        <v>5547</v>
      </c>
      <c r="AF248" s="2">
        <v>44978.0859375</v>
      </c>
    </row>
    <row r="249" spans="1:32" x14ac:dyDescent="0.25">
      <c r="A249" t="s">
        <v>32</v>
      </c>
      <c r="B249">
        <v>1</v>
      </c>
      <c r="C249" t="s">
        <v>48</v>
      </c>
      <c r="D249">
        <v>6</v>
      </c>
      <c r="E249" t="s">
        <v>34</v>
      </c>
      <c r="F249" t="s">
        <v>35</v>
      </c>
      <c r="G249" t="s">
        <v>49</v>
      </c>
      <c r="H249" t="s">
        <v>37</v>
      </c>
      <c r="I249" t="s">
        <v>38</v>
      </c>
      <c r="J249" t="s">
        <v>48</v>
      </c>
      <c r="K249" s="1">
        <v>32142</v>
      </c>
      <c r="L249">
        <v>1987</v>
      </c>
      <c r="M249" t="s">
        <v>39</v>
      </c>
      <c r="N249">
        <v>1000</v>
      </c>
      <c r="O249">
        <v>4.20211201775271</v>
      </c>
      <c r="P249">
        <v>1.90042082248065</v>
      </c>
      <c r="Q249">
        <v>108.253702665069</v>
      </c>
      <c r="R249">
        <v>5.8983426357766503E-4</v>
      </c>
      <c r="S249">
        <v>265.38438829529201</v>
      </c>
      <c r="T249">
        <v>152.82663400384001</v>
      </c>
      <c r="U249">
        <v>418.21161213338002</v>
      </c>
      <c r="V249">
        <v>95194.4429298537</v>
      </c>
      <c r="W249">
        <v>8412.0286650549497</v>
      </c>
      <c r="X249">
        <v>1252.2890083500899</v>
      </c>
      <c r="Y249">
        <v>23.846486903510399</v>
      </c>
      <c r="Z249">
        <v>0</v>
      </c>
      <c r="AA249">
        <v>5497.7154248493198</v>
      </c>
      <c r="AB249">
        <v>105.60929430318301</v>
      </c>
      <c r="AC249">
        <v>0</v>
      </c>
      <c r="AD249">
        <v>157.42276048828299</v>
      </c>
      <c r="AE249">
        <v>5547</v>
      </c>
      <c r="AF249" s="2">
        <v>44978.095717592601</v>
      </c>
    </row>
    <row r="250" spans="1:32" x14ac:dyDescent="0.25">
      <c r="A250" t="s">
        <v>32</v>
      </c>
      <c r="B250">
        <v>1</v>
      </c>
      <c r="C250" t="s">
        <v>48</v>
      </c>
      <c r="D250">
        <v>6</v>
      </c>
      <c r="E250" t="s">
        <v>34</v>
      </c>
      <c r="F250" t="s">
        <v>35</v>
      </c>
      <c r="G250" t="s">
        <v>49</v>
      </c>
      <c r="H250" t="s">
        <v>37</v>
      </c>
      <c r="I250" t="s">
        <v>38</v>
      </c>
      <c r="J250" t="s">
        <v>48</v>
      </c>
      <c r="K250" s="1">
        <v>32508</v>
      </c>
      <c r="L250">
        <v>1988</v>
      </c>
      <c r="M250" t="s">
        <v>39</v>
      </c>
      <c r="N250">
        <v>1000</v>
      </c>
      <c r="O250">
        <v>0.55636338511399797</v>
      </c>
      <c r="P250">
        <v>0.56042670184728904</v>
      </c>
      <c r="Q250">
        <v>0</v>
      </c>
      <c r="R250">
        <v>1.3133347889582699E-4</v>
      </c>
      <c r="S250">
        <v>423.22451315076501</v>
      </c>
      <c r="T250">
        <v>248.54945380321999</v>
      </c>
      <c r="U250">
        <v>671.77409828744101</v>
      </c>
      <c r="V250">
        <v>94854.141908920705</v>
      </c>
      <c r="W250">
        <v>8633.0526787334002</v>
      </c>
      <c r="X250">
        <v>888.46156256167296</v>
      </c>
      <c r="Y250">
        <v>23.303127152046599</v>
      </c>
      <c r="Z250">
        <v>0</v>
      </c>
      <c r="AA250">
        <v>2488.5260474762999</v>
      </c>
      <c r="AB250">
        <v>73.325014441902496</v>
      </c>
      <c r="AC250">
        <v>0</v>
      </c>
      <c r="AD250">
        <v>102.530859687777</v>
      </c>
      <c r="AE250">
        <v>5571</v>
      </c>
      <c r="AF250" s="2">
        <v>44978.105520833298</v>
      </c>
    </row>
    <row r="251" spans="1:32" x14ac:dyDescent="0.25">
      <c r="A251" t="s">
        <v>32</v>
      </c>
      <c r="B251">
        <v>1</v>
      </c>
      <c r="C251" t="s">
        <v>48</v>
      </c>
      <c r="D251">
        <v>6</v>
      </c>
      <c r="E251" t="s">
        <v>34</v>
      </c>
      <c r="F251" t="s">
        <v>35</v>
      </c>
      <c r="G251" t="s">
        <v>49</v>
      </c>
      <c r="H251" t="s">
        <v>37</v>
      </c>
      <c r="I251" t="s">
        <v>38</v>
      </c>
      <c r="J251" t="s">
        <v>48</v>
      </c>
      <c r="K251" s="1">
        <v>32873</v>
      </c>
      <c r="L251">
        <v>1989</v>
      </c>
      <c r="M251" t="s">
        <v>39</v>
      </c>
      <c r="N251">
        <v>1000</v>
      </c>
      <c r="O251">
        <v>7.9957670820577604</v>
      </c>
      <c r="P251">
        <v>3.3984535947583598</v>
      </c>
      <c r="Q251">
        <v>351.88578774868103</v>
      </c>
      <c r="R251">
        <v>7.9609150251130196E-4</v>
      </c>
      <c r="S251">
        <v>354.371239294541</v>
      </c>
      <c r="T251">
        <v>150.13974069245</v>
      </c>
      <c r="U251">
        <v>504.51177607847097</v>
      </c>
      <c r="V251">
        <v>94690.833587864603</v>
      </c>
      <c r="W251">
        <v>8452.9090302956392</v>
      </c>
      <c r="X251">
        <v>1115.3299478715501</v>
      </c>
      <c r="Y251">
        <v>28.929767496014701</v>
      </c>
      <c r="Z251">
        <v>0</v>
      </c>
      <c r="AA251">
        <v>3864.5378692702202</v>
      </c>
      <c r="AB251">
        <v>99.960143668784397</v>
      </c>
      <c r="AC251">
        <v>0</v>
      </c>
      <c r="AD251">
        <v>162.117688737565</v>
      </c>
      <c r="AE251">
        <v>5547</v>
      </c>
      <c r="AF251" s="2">
        <v>44978.115335648101</v>
      </c>
    </row>
    <row r="252" spans="1:32" x14ac:dyDescent="0.25">
      <c r="A252" t="s">
        <v>32</v>
      </c>
      <c r="B252">
        <v>1</v>
      </c>
      <c r="C252" t="s">
        <v>48</v>
      </c>
      <c r="D252">
        <v>6</v>
      </c>
      <c r="E252" t="s">
        <v>34</v>
      </c>
      <c r="F252" t="s">
        <v>35</v>
      </c>
      <c r="G252" t="s">
        <v>49</v>
      </c>
      <c r="H252" t="s">
        <v>37</v>
      </c>
      <c r="I252" t="s">
        <v>38</v>
      </c>
      <c r="J252" t="s">
        <v>48</v>
      </c>
      <c r="K252" s="1">
        <v>33238</v>
      </c>
      <c r="L252">
        <v>1990</v>
      </c>
      <c r="M252" t="s">
        <v>39</v>
      </c>
      <c r="N252">
        <v>1000</v>
      </c>
      <c r="O252">
        <v>3.7190654713328</v>
      </c>
      <c r="P252">
        <v>1.9015041920701301</v>
      </c>
      <c r="Q252">
        <v>203.33708019534001</v>
      </c>
      <c r="R252">
        <v>4.58362905940283E-4</v>
      </c>
      <c r="S252">
        <v>326.91374714439598</v>
      </c>
      <c r="T252">
        <v>154.016924822676</v>
      </c>
      <c r="U252">
        <v>480.93113032995501</v>
      </c>
      <c r="V252">
        <v>94484.065539252901</v>
      </c>
      <c r="W252">
        <v>8411.5035042929194</v>
      </c>
      <c r="X252">
        <v>1198.33704769107</v>
      </c>
      <c r="Y252">
        <v>28.774372870567401</v>
      </c>
      <c r="Z252">
        <v>0</v>
      </c>
      <c r="AA252">
        <v>5144.9690790382701</v>
      </c>
      <c r="AB252">
        <v>125.448731788625</v>
      </c>
      <c r="AC252">
        <v>0</v>
      </c>
      <c r="AD252">
        <v>168.50697747224501</v>
      </c>
      <c r="AE252">
        <v>5547</v>
      </c>
      <c r="AF252" s="2">
        <v>44978.125127314801</v>
      </c>
    </row>
    <row r="253" spans="1:32" x14ac:dyDescent="0.25">
      <c r="A253" t="s">
        <v>32</v>
      </c>
      <c r="B253">
        <v>1</v>
      </c>
      <c r="C253" t="s">
        <v>48</v>
      </c>
      <c r="D253">
        <v>6</v>
      </c>
      <c r="E253" t="s">
        <v>34</v>
      </c>
      <c r="F253" t="s">
        <v>35</v>
      </c>
      <c r="G253" t="s">
        <v>49</v>
      </c>
      <c r="H253" t="s">
        <v>37</v>
      </c>
      <c r="I253" t="s">
        <v>38</v>
      </c>
      <c r="J253" t="s">
        <v>48</v>
      </c>
      <c r="K253" s="1">
        <v>33603</v>
      </c>
      <c r="L253">
        <v>1991</v>
      </c>
      <c r="M253" t="s">
        <v>39</v>
      </c>
      <c r="N253">
        <v>1000</v>
      </c>
      <c r="O253">
        <v>5.0396167585622402</v>
      </c>
      <c r="P253">
        <v>2.2246001661882802</v>
      </c>
      <c r="Q253">
        <v>197.729825219627</v>
      </c>
      <c r="R253">
        <v>1.4755155176037101E-3</v>
      </c>
      <c r="S253">
        <v>312.47849327889298</v>
      </c>
      <c r="T253">
        <v>143.65498723816799</v>
      </c>
      <c r="U253">
        <v>456.134956032579</v>
      </c>
      <c r="V253">
        <v>94358.7267354707</v>
      </c>
      <c r="W253">
        <v>8377.4488024542406</v>
      </c>
      <c r="X253">
        <v>1256.78929707925</v>
      </c>
      <c r="Y253">
        <v>25.4657596689581</v>
      </c>
      <c r="Z253">
        <v>0</v>
      </c>
      <c r="AA253">
        <v>5405.3200037413999</v>
      </c>
      <c r="AB253">
        <v>110.414997055369</v>
      </c>
      <c r="AC253">
        <v>0</v>
      </c>
      <c r="AD253">
        <v>155.052621811981</v>
      </c>
      <c r="AE253">
        <v>5547</v>
      </c>
      <c r="AF253" s="2">
        <v>44978.134849536997</v>
      </c>
    </row>
    <row r="254" spans="1:32" x14ac:dyDescent="0.25">
      <c r="A254" t="s">
        <v>32</v>
      </c>
      <c r="B254">
        <v>1</v>
      </c>
      <c r="C254" t="s">
        <v>48</v>
      </c>
      <c r="D254">
        <v>6</v>
      </c>
      <c r="E254" t="s">
        <v>34</v>
      </c>
      <c r="F254" t="s">
        <v>35</v>
      </c>
      <c r="G254" t="s">
        <v>49</v>
      </c>
      <c r="H254" t="s">
        <v>37</v>
      </c>
      <c r="I254" t="s">
        <v>38</v>
      </c>
      <c r="J254" t="s">
        <v>48</v>
      </c>
      <c r="K254" s="1">
        <v>33969</v>
      </c>
      <c r="L254">
        <v>1992</v>
      </c>
      <c r="M254" t="s">
        <v>39</v>
      </c>
      <c r="N254">
        <v>1000</v>
      </c>
      <c r="O254">
        <v>5.0710906919562602</v>
      </c>
      <c r="P254">
        <v>2.1650790201135899</v>
      </c>
      <c r="Q254">
        <v>231.959672741753</v>
      </c>
      <c r="R254">
        <v>9.3654242266617295E-4</v>
      </c>
      <c r="S254">
        <v>321.37591872734401</v>
      </c>
      <c r="T254">
        <v>96.901887880495806</v>
      </c>
      <c r="U254">
        <v>418.27874315029499</v>
      </c>
      <c r="V254">
        <v>94263.743551100895</v>
      </c>
      <c r="W254">
        <v>8333.9206144630898</v>
      </c>
      <c r="X254">
        <v>1180.6427782068099</v>
      </c>
      <c r="Y254">
        <v>28.787728006539499</v>
      </c>
      <c r="Z254">
        <v>0</v>
      </c>
      <c r="AA254">
        <v>4362.07782574678</v>
      </c>
      <c r="AB254">
        <v>101.332164002024</v>
      </c>
      <c r="AC254">
        <v>0</v>
      </c>
      <c r="AD254">
        <v>138.89301251125599</v>
      </c>
      <c r="AE254">
        <v>5571</v>
      </c>
      <c r="AF254" s="2">
        <v>44978.144652777803</v>
      </c>
    </row>
    <row r="255" spans="1:32" x14ac:dyDescent="0.25">
      <c r="A255" t="s">
        <v>32</v>
      </c>
      <c r="B255">
        <v>1</v>
      </c>
      <c r="C255" t="s">
        <v>48</v>
      </c>
      <c r="D255">
        <v>6</v>
      </c>
      <c r="E255" t="s">
        <v>34</v>
      </c>
      <c r="F255" t="s">
        <v>35</v>
      </c>
      <c r="G255" t="s">
        <v>49</v>
      </c>
      <c r="H255" t="s">
        <v>37</v>
      </c>
      <c r="I255" t="s">
        <v>38</v>
      </c>
      <c r="J255" t="s">
        <v>48</v>
      </c>
      <c r="K255" s="1">
        <v>34334</v>
      </c>
      <c r="L255">
        <v>1993</v>
      </c>
      <c r="M255" t="s">
        <v>39</v>
      </c>
      <c r="N255">
        <v>1000</v>
      </c>
      <c r="O255">
        <v>5.3590574755476901</v>
      </c>
      <c r="P255">
        <v>2.1467599217753301</v>
      </c>
      <c r="Q255">
        <v>100.808553103682</v>
      </c>
      <c r="R255">
        <v>4.7528031622137198E-3</v>
      </c>
      <c r="S255">
        <v>293.11473220997499</v>
      </c>
      <c r="T255">
        <v>191.591631552086</v>
      </c>
      <c r="U255">
        <v>484.711116565201</v>
      </c>
      <c r="V255">
        <v>94152.750034689205</v>
      </c>
      <c r="W255">
        <v>8392.78208889917</v>
      </c>
      <c r="X255">
        <v>1247.4353428608399</v>
      </c>
      <c r="Y255">
        <v>26.535613990186899</v>
      </c>
      <c r="Z255">
        <v>0</v>
      </c>
      <c r="AA255">
        <v>5183.2554012767196</v>
      </c>
      <c r="AB255">
        <v>113.054511370925</v>
      </c>
      <c r="AC255">
        <v>0</v>
      </c>
      <c r="AD255">
        <v>166.40816465822601</v>
      </c>
      <c r="AE255">
        <v>5547</v>
      </c>
      <c r="AF255" s="2">
        <v>44978.154340277797</v>
      </c>
    </row>
    <row r="256" spans="1:32" x14ac:dyDescent="0.25">
      <c r="A256" t="s">
        <v>32</v>
      </c>
      <c r="B256">
        <v>1</v>
      </c>
      <c r="C256" t="s">
        <v>48</v>
      </c>
      <c r="D256">
        <v>6</v>
      </c>
      <c r="E256" t="s">
        <v>34</v>
      </c>
      <c r="F256" t="s">
        <v>35</v>
      </c>
      <c r="G256" t="s">
        <v>49</v>
      </c>
      <c r="H256" t="s">
        <v>37</v>
      </c>
      <c r="I256" t="s">
        <v>38</v>
      </c>
      <c r="J256" t="s">
        <v>48</v>
      </c>
      <c r="K256" s="1">
        <v>34699</v>
      </c>
      <c r="L256">
        <v>1994</v>
      </c>
      <c r="M256" t="s">
        <v>39</v>
      </c>
      <c r="N256">
        <v>1000</v>
      </c>
      <c r="O256">
        <v>5.3132868861537901</v>
      </c>
      <c r="P256">
        <v>2.2157035050318199</v>
      </c>
      <c r="Q256">
        <v>257.53408343359899</v>
      </c>
      <c r="R256">
        <v>1.99841911893218E-4</v>
      </c>
      <c r="S256">
        <v>330.71512176364399</v>
      </c>
      <c r="T256">
        <v>106.09052424132101</v>
      </c>
      <c r="U256">
        <v>436.80584584689802</v>
      </c>
      <c r="V256">
        <v>93926.078153154507</v>
      </c>
      <c r="W256">
        <v>8323.7985321572305</v>
      </c>
      <c r="X256">
        <v>1194.0408689414101</v>
      </c>
      <c r="Y256">
        <v>24.366204503482599</v>
      </c>
      <c r="Z256">
        <v>0</v>
      </c>
      <c r="AA256">
        <v>5714.8405330956202</v>
      </c>
      <c r="AB256">
        <v>115.844108473784</v>
      </c>
      <c r="AC256">
        <v>0</v>
      </c>
      <c r="AD256">
        <v>128.91978274151001</v>
      </c>
      <c r="AE256">
        <v>5547</v>
      </c>
      <c r="AF256" s="2">
        <v>44978.164050925901</v>
      </c>
    </row>
    <row r="257" spans="1:32" x14ac:dyDescent="0.25">
      <c r="A257" t="s">
        <v>32</v>
      </c>
      <c r="B257">
        <v>1</v>
      </c>
      <c r="C257" t="s">
        <v>48</v>
      </c>
      <c r="D257">
        <v>6</v>
      </c>
      <c r="E257" t="s">
        <v>34</v>
      </c>
      <c r="F257" t="s">
        <v>35</v>
      </c>
      <c r="G257" t="s">
        <v>49</v>
      </c>
      <c r="H257" t="s">
        <v>37</v>
      </c>
      <c r="I257" t="s">
        <v>38</v>
      </c>
      <c r="J257" t="s">
        <v>48</v>
      </c>
      <c r="K257" s="1">
        <v>35064</v>
      </c>
      <c r="L257">
        <v>1995</v>
      </c>
      <c r="M257" t="s">
        <v>39</v>
      </c>
      <c r="N257">
        <v>1000</v>
      </c>
      <c r="O257">
        <v>5.6062274551686198</v>
      </c>
      <c r="P257">
        <v>2.2128771451157601</v>
      </c>
      <c r="Q257">
        <v>209.172001688065</v>
      </c>
      <c r="R257">
        <v>3.3700482340169298E-4</v>
      </c>
      <c r="S257">
        <v>388.36847369301302</v>
      </c>
      <c r="T257">
        <v>82.876703175224307</v>
      </c>
      <c r="U257">
        <v>471.24551387306099</v>
      </c>
      <c r="V257">
        <v>93724.284739038601</v>
      </c>
      <c r="W257">
        <v>8340.3851883328007</v>
      </c>
      <c r="X257">
        <v>1011.52011896318</v>
      </c>
      <c r="Y257">
        <v>24.234691942225101</v>
      </c>
      <c r="Z257">
        <v>0</v>
      </c>
      <c r="AA257">
        <v>2734.9344616008202</v>
      </c>
      <c r="AB257">
        <v>63.957151396081997</v>
      </c>
      <c r="AC257">
        <v>0</v>
      </c>
      <c r="AD257">
        <v>97.435476660672904</v>
      </c>
      <c r="AE257">
        <v>5547</v>
      </c>
      <c r="AF257" s="2">
        <v>44978.173773148097</v>
      </c>
    </row>
    <row r="258" spans="1:32" x14ac:dyDescent="0.25">
      <c r="A258" t="s">
        <v>32</v>
      </c>
      <c r="B258">
        <v>1</v>
      </c>
      <c r="C258" t="s">
        <v>48</v>
      </c>
      <c r="D258">
        <v>6</v>
      </c>
      <c r="E258" t="s">
        <v>34</v>
      </c>
      <c r="F258" t="s">
        <v>35</v>
      </c>
      <c r="G258" t="s">
        <v>49</v>
      </c>
      <c r="H258" t="s">
        <v>37</v>
      </c>
      <c r="I258" t="s">
        <v>38</v>
      </c>
      <c r="J258" t="s">
        <v>48</v>
      </c>
      <c r="K258" s="1">
        <v>35430</v>
      </c>
      <c r="L258">
        <v>1996</v>
      </c>
      <c r="M258" t="s">
        <v>39</v>
      </c>
      <c r="N258">
        <v>1000</v>
      </c>
      <c r="O258">
        <v>4.2442100446907203</v>
      </c>
      <c r="P258">
        <v>1.99474815672949</v>
      </c>
      <c r="Q258">
        <v>163.42129598144899</v>
      </c>
      <c r="R258">
        <v>2.7117933582183798E-4</v>
      </c>
      <c r="S258">
        <v>374.76915098231598</v>
      </c>
      <c r="T258">
        <v>116.468079845745</v>
      </c>
      <c r="U258">
        <v>491.237502007427</v>
      </c>
      <c r="V258">
        <v>93551.707824658995</v>
      </c>
      <c r="W258">
        <v>8345.7316099728196</v>
      </c>
      <c r="X258">
        <v>1174.74346402427</v>
      </c>
      <c r="Y258">
        <v>27.322198638127301</v>
      </c>
      <c r="Z258">
        <v>0</v>
      </c>
      <c r="AA258">
        <v>4600.33273939226</v>
      </c>
      <c r="AB258">
        <v>115.995692371752</v>
      </c>
      <c r="AC258">
        <v>0</v>
      </c>
      <c r="AD258">
        <v>158.10976108072799</v>
      </c>
      <c r="AE258">
        <v>5571</v>
      </c>
      <c r="AF258" s="2">
        <v>44978.183541666702</v>
      </c>
    </row>
    <row r="259" spans="1:32" x14ac:dyDescent="0.25">
      <c r="A259" t="s">
        <v>32</v>
      </c>
      <c r="B259">
        <v>1</v>
      </c>
      <c r="C259" t="s">
        <v>48</v>
      </c>
      <c r="D259">
        <v>6</v>
      </c>
      <c r="E259" t="s">
        <v>34</v>
      </c>
      <c r="F259" t="s">
        <v>35</v>
      </c>
      <c r="G259" t="s">
        <v>49</v>
      </c>
      <c r="H259" t="s">
        <v>37</v>
      </c>
      <c r="I259" t="s">
        <v>38</v>
      </c>
      <c r="J259" t="s">
        <v>48</v>
      </c>
      <c r="K259" s="1">
        <v>35795</v>
      </c>
      <c r="L259">
        <v>1997</v>
      </c>
      <c r="M259" t="s">
        <v>39</v>
      </c>
      <c r="N259">
        <v>1000</v>
      </c>
      <c r="O259">
        <v>4.8116769672431099</v>
      </c>
      <c r="P259">
        <v>2.2098435163922399</v>
      </c>
      <c r="Q259">
        <v>173.07479121035001</v>
      </c>
      <c r="R259">
        <v>1.83721279820915E-4</v>
      </c>
      <c r="S259">
        <v>354.34260107178198</v>
      </c>
      <c r="T259">
        <v>148.17915323654401</v>
      </c>
      <c r="U259">
        <v>502.52193802960602</v>
      </c>
      <c r="V259">
        <v>93423.457730166003</v>
      </c>
      <c r="W259">
        <v>8346.8002945637108</v>
      </c>
      <c r="X259">
        <v>1216.2542774086701</v>
      </c>
      <c r="Y259">
        <v>25.310822855507102</v>
      </c>
      <c r="Z259">
        <v>0</v>
      </c>
      <c r="AA259">
        <v>5101.7266417443197</v>
      </c>
      <c r="AB259">
        <v>107.692798547069</v>
      </c>
      <c r="AC259">
        <v>0</v>
      </c>
      <c r="AD259">
        <v>148.951932932331</v>
      </c>
      <c r="AE259">
        <v>5547</v>
      </c>
      <c r="AF259" s="2">
        <v>44978.193263888897</v>
      </c>
    </row>
    <row r="260" spans="1:32" x14ac:dyDescent="0.25">
      <c r="A260" t="s">
        <v>32</v>
      </c>
      <c r="B260">
        <v>1</v>
      </c>
      <c r="C260" t="s">
        <v>48</v>
      </c>
      <c r="D260">
        <v>6</v>
      </c>
      <c r="E260" t="s">
        <v>34</v>
      </c>
      <c r="F260" t="s">
        <v>35</v>
      </c>
      <c r="G260" t="s">
        <v>49</v>
      </c>
      <c r="H260" t="s">
        <v>37</v>
      </c>
      <c r="I260" t="s">
        <v>38</v>
      </c>
      <c r="J260" t="s">
        <v>48</v>
      </c>
      <c r="K260" s="1">
        <v>36160</v>
      </c>
      <c r="L260">
        <v>1998</v>
      </c>
      <c r="M260" t="s">
        <v>39</v>
      </c>
      <c r="N260">
        <v>1000</v>
      </c>
      <c r="O260">
        <v>4.0174452686740603</v>
      </c>
      <c r="P260">
        <v>1.7851838988533899</v>
      </c>
      <c r="Q260">
        <v>102.217665518939</v>
      </c>
      <c r="R260">
        <v>2.8114171001790899E-4</v>
      </c>
      <c r="S260">
        <v>423.77054771912799</v>
      </c>
      <c r="T260">
        <v>195.84472235529401</v>
      </c>
      <c r="U260">
        <v>619.61555121613196</v>
      </c>
      <c r="V260">
        <v>93142.986552631395</v>
      </c>
      <c r="W260">
        <v>8437.5028339899509</v>
      </c>
      <c r="X260">
        <v>992.81945917945097</v>
      </c>
      <c r="Y260">
        <v>24.549843521649901</v>
      </c>
      <c r="Z260">
        <v>0</v>
      </c>
      <c r="AA260">
        <v>3746.40433743209</v>
      </c>
      <c r="AB260">
        <v>97.929426442571</v>
      </c>
      <c r="AC260">
        <v>0</v>
      </c>
      <c r="AD260">
        <v>133.589641169967</v>
      </c>
      <c r="AE260">
        <v>5547</v>
      </c>
      <c r="AF260" s="2">
        <v>44978.202939814801</v>
      </c>
    </row>
    <row r="261" spans="1:32" x14ac:dyDescent="0.25">
      <c r="A261" t="s">
        <v>32</v>
      </c>
      <c r="B261">
        <v>1</v>
      </c>
      <c r="C261" t="s">
        <v>48</v>
      </c>
      <c r="D261">
        <v>6</v>
      </c>
      <c r="E261" t="s">
        <v>34</v>
      </c>
      <c r="F261" t="s">
        <v>35</v>
      </c>
      <c r="G261" t="s">
        <v>49</v>
      </c>
      <c r="H261" t="s">
        <v>37</v>
      </c>
      <c r="I261" t="s">
        <v>38</v>
      </c>
      <c r="J261" t="s">
        <v>48</v>
      </c>
      <c r="K261" s="1">
        <v>36525</v>
      </c>
      <c r="L261">
        <v>1999</v>
      </c>
      <c r="M261" t="s">
        <v>39</v>
      </c>
      <c r="N261">
        <v>1000</v>
      </c>
      <c r="O261">
        <v>6.0694192484446701</v>
      </c>
      <c r="P261">
        <v>2.80324508552303</v>
      </c>
      <c r="Q261">
        <v>306.30129505629202</v>
      </c>
      <c r="R261">
        <v>8.0908554071012497E-4</v>
      </c>
      <c r="S261">
        <v>317.07530021794702</v>
      </c>
      <c r="T261">
        <v>146.488876384565</v>
      </c>
      <c r="U261">
        <v>463.56498568805301</v>
      </c>
      <c r="V261">
        <v>92991.978739426297</v>
      </c>
      <c r="W261">
        <v>8269.1407187091409</v>
      </c>
      <c r="X261">
        <v>1217.9078532887499</v>
      </c>
      <c r="Y261">
        <v>28.929426804840201</v>
      </c>
      <c r="Z261">
        <v>0</v>
      </c>
      <c r="AA261">
        <v>5554.3034845842703</v>
      </c>
      <c r="AB261">
        <v>135.32087246559701</v>
      </c>
      <c r="AC261">
        <v>0</v>
      </c>
      <c r="AD261">
        <v>185.592602627617</v>
      </c>
      <c r="AE261">
        <v>5547</v>
      </c>
      <c r="AF261" s="2">
        <v>44978.212638888901</v>
      </c>
    </row>
    <row r="262" spans="1:32" x14ac:dyDescent="0.25">
      <c r="A262" t="s">
        <v>32</v>
      </c>
      <c r="B262">
        <v>1</v>
      </c>
      <c r="C262" t="s">
        <v>48</v>
      </c>
      <c r="D262">
        <v>6</v>
      </c>
      <c r="E262" t="s">
        <v>34</v>
      </c>
      <c r="F262" t="s">
        <v>35</v>
      </c>
      <c r="G262" t="s">
        <v>49</v>
      </c>
      <c r="H262" t="s">
        <v>37</v>
      </c>
      <c r="I262" t="s">
        <v>38</v>
      </c>
      <c r="J262" t="s">
        <v>48</v>
      </c>
      <c r="K262" s="1">
        <v>36891</v>
      </c>
      <c r="L262">
        <v>2000</v>
      </c>
      <c r="M262" t="s">
        <v>39</v>
      </c>
      <c r="N262">
        <v>1000</v>
      </c>
      <c r="O262">
        <v>6.2489622797667197</v>
      </c>
      <c r="P262">
        <v>2.5955474050757501</v>
      </c>
      <c r="Q262">
        <v>226.71296320382001</v>
      </c>
      <c r="R262">
        <v>8.1669091373025695E-4</v>
      </c>
      <c r="S262">
        <v>293.48596447559902</v>
      </c>
      <c r="T262">
        <v>125.953727049077</v>
      </c>
      <c r="U262">
        <v>419.44050821558898</v>
      </c>
      <c r="V262">
        <v>92910.934102929998</v>
      </c>
      <c r="W262">
        <v>8220.3966048780494</v>
      </c>
      <c r="X262">
        <v>1236.5921250118799</v>
      </c>
      <c r="Y262">
        <v>24.086027985562101</v>
      </c>
      <c r="Z262">
        <v>0</v>
      </c>
      <c r="AA262">
        <v>5454.0526651823602</v>
      </c>
      <c r="AB262">
        <v>108.403476134116</v>
      </c>
      <c r="AC262">
        <v>0</v>
      </c>
      <c r="AD262">
        <v>148.98598736037599</v>
      </c>
      <c r="AE262">
        <v>5571</v>
      </c>
      <c r="AF262" s="2">
        <v>44978.222430555601</v>
      </c>
    </row>
    <row r="263" spans="1:32" x14ac:dyDescent="0.25">
      <c r="A263" t="s">
        <v>32</v>
      </c>
      <c r="B263">
        <v>1</v>
      </c>
      <c r="C263" t="s">
        <v>48</v>
      </c>
      <c r="D263">
        <v>6</v>
      </c>
      <c r="E263" t="s">
        <v>34</v>
      </c>
      <c r="F263" t="s">
        <v>35</v>
      </c>
      <c r="G263" t="s">
        <v>49</v>
      </c>
      <c r="H263" t="s">
        <v>37</v>
      </c>
      <c r="I263" t="s">
        <v>38</v>
      </c>
      <c r="J263" t="s">
        <v>48</v>
      </c>
      <c r="K263" s="1">
        <v>37256</v>
      </c>
      <c r="L263">
        <v>2001</v>
      </c>
      <c r="M263" t="s">
        <v>39</v>
      </c>
      <c r="N263">
        <v>1000</v>
      </c>
      <c r="O263">
        <v>2.9781998200166302</v>
      </c>
      <c r="P263">
        <v>1.4869665898953599</v>
      </c>
      <c r="Q263">
        <v>68.049812536030203</v>
      </c>
      <c r="R263">
        <v>6.8277231500895002E-4</v>
      </c>
      <c r="S263">
        <v>331.402041505157</v>
      </c>
      <c r="T263">
        <v>216.11690511305201</v>
      </c>
      <c r="U263">
        <v>547.51962939054295</v>
      </c>
      <c r="V263">
        <v>92741.708164541007</v>
      </c>
      <c r="W263">
        <v>8335.3196553268099</v>
      </c>
      <c r="X263">
        <v>985.27979173706206</v>
      </c>
      <c r="Y263">
        <v>21.8662108007331</v>
      </c>
      <c r="Z263">
        <v>0</v>
      </c>
      <c r="AA263">
        <v>4452.3178336286701</v>
      </c>
      <c r="AB263">
        <v>97.281314981132496</v>
      </c>
      <c r="AC263">
        <v>0</v>
      </c>
      <c r="AD263">
        <v>145.34680359954899</v>
      </c>
      <c r="AE263">
        <v>5547</v>
      </c>
      <c r="AF263" s="2">
        <v>44978.232175925899</v>
      </c>
    </row>
    <row r="264" spans="1:32" x14ac:dyDescent="0.25">
      <c r="A264" t="s">
        <v>32</v>
      </c>
      <c r="B264">
        <v>1</v>
      </c>
      <c r="C264" t="s">
        <v>48</v>
      </c>
      <c r="D264">
        <v>6</v>
      </c>
      <c r="E264" t="s">
        <v>34</v>
      </c>
      <c r="F264" t="s">
        <v>35</v>
      </c>
      <c r="G264" t="s">
        <v>49</v>
      </c>
      <c r="H264" t="s">
        <v>37</v>
      </c>
      <c r="I264" t="s">
        <v>38</v>
      </c>
      <c r="J264" t="s">
        <v>48</v>
      </c>
      <c r="K264" s="1">
        <v>37621</v>
      </c>
      <c r="L264">
        <v>2002</v>
      </c>
      <c r="M264" t="s">
        <v>39</v>
      </c>
      <c r="N264">
        <v>1000</v>
      </c>
      <c r="O264">
        <v>6.8376670579471996</v>
      </c>
      <c r="P264">
        <v>2.7619474351013702</v>
      </c>
      <c r="Q264">
        <v>255.17842019712501</v>
      </c>
      <c r="R264">
        <v>9.4639662767398598E-4</v>
      </c>
      <c r="S264">
        <v>278.36580404629098</v>
      </c>
      <c r="T264">
        <v>183.534955626906</v>
      </c>
      <c r="U264">
        <v>461.90170606984299</v>
      </c>
      <c r="V264">
        <v>92647.280893235205</v>
      </c>
      <c r="W264">
        <v>8242.5034578641098</v>
      </c>
      <c r="X264">
        <v>1257.4955174250799</v>
      </c>
      <c r="Y264">
        <v>24.4071123519564</v>
      </c>
      <c r="Z264">
        <v>0</v>
      </c>
      <c r="AA264">
        <v>6029.8075500079804</v>
      </c>
      <c r="AB264">
        <v>115.045893438099</v>
      </c>
      <c r="AC264">
        <v>0</v>
      </c>
      <c r="AD264">
        <v>157.63399731532499</v>
      </c>
      <c r="AE264">
        <v>5547</v>
      </c>
      <c r="AF264" s="2">
        <v>44978.241886574098</v>
      </c>
    </row>
    <row r="265" spans="1:32" x14ac:dyDescent="0.25">
      <c r="A265" t="s">
        <v>32</v>
      </c>
      <c r="B265">
        <v>1</v>
      </c>
      <c r="C265" t="s">
        <v>48</v>
      </c>
      <c r="D265">
        <v>6</v>
      </c>
      <c r="E265" t="s">
        <v>34</v>
      </c>
      <c r="F265" t="s">
        <v>35</v>
      </c>
      <c r="G265" t="s">
        <v>49</v>
      </c>
      <c r="H265" t="s">
        <v>37</v>
      </c>
      <c r="I265" t="s">
        <v>38</v>
      </c>
      <c r="J265" t="s">
        <v>48</v>
      </c>
      <c r="K265" s="1">
        <v>37986</v>
      </c>
      <c r="L265">
        <v>2003</v>
      </c>
      <c r="M265" t="s">
        <v>39</v>
      </c>
      <c r="N265">
        <v>1000</v>
      </c>
      <c r="O265">
        <v>4.0290018679017496</v>
      </c>
      <c r="P265">
        <v>1.8053442670028099</v>
      </c>
      <c r="Q265">
        <v>150.33594991124701</v>
      </c>
      <c r="R265">
        <v>2.9740639432181202E-4</v>
      </c>
      <c r="S265">
        <v>333.12578356457198</v>
      </c>
      <c r="T265">
        <v>174.286187178462</v>
      </c>
      <c r="U265">
        <v>507.41226814941098</v>
      </c>
      <c r="V265">
        <v>92475.939800097505</v>
      </c>
      <c r="W265">
        <v>8273.0653719693291</v>
      </c>
      <c r="X265">
        <v>1152.07043996323</v>
      </c>
      <c r="Y265">
        <v>26.530262291163101</v>
      </c>
      <c r="Z265">
        <v>0</v>
      </c>
      <c r="AA265">
        <v>4464.3627789510601</v>
      </c>
      <c r="AB265">
        <v>104.63996442897199</v>
      </c>
      <c r="AC265">
        <v>0</v>
      </c>
      <c r="AD265">
        <v>135.53300653209899</v>
      </c>
      <c r="AE265">
        <v>5547</v>
      </c>
      <c r="AF265" s="2">
        <v>44978.251608796301</v>
      </c>
    </row>
    <row r="266" spans="1:32" x14ac:dyDescent="0.25">
      <c r="A266" t="s">
        <v>32</v>
      </c>
      <c r="B266">
        <v>1</v>
      </c>
      <c r="C266" t="s">
        <v>48</v>
      </c>
      <c r="D266">
        <v>6</v>
      </c>
      <c r="E266" t="s">
        <v>34</v>
      </c>
      <c r="F266" t="s">
        <v>35</v>
      </c>
      <c r="G266" t="s">
        <v>49</v>
      </c>
      <c r="H266" t="s">
        <v>37</v>
      </c>
      <c r="I266" t="s">
        <v>38</v>
      </c>
      <c r="J266" t="s">
        <v>48</v>
      </c>
      <c r="K266" s="1">
        <v>38352</v>
      </c>
      <c r="L266">
        <v>2004</v>
      </c>
      <c r="M266" t="s">
        <v>39</v>
      </c>
      <c r="N266">
        <v>1000</v>
      </c>
      <c r="O266">
        <v>5.6019257788096901</v>
      </c>
      <c r="P266">
        <v>2.3718771223792499</v>
      </c>
      <c r="Q266">
        <v>222.541819590681</v>
      </c>
      <c r="R266">
        <v>2.3669906546334401E-3</v>
      </c>
      <c r="S266">
        <v>302.39473932355099</v>
      </c>
      <c r="T266">
        <v>144.30324552804299</v>
      </c>
      <c r="U266">
        <v>446.700351842266</v>
      </c>
      <c r="V266">
        <v>92423.826536449094</v>
      </c>
      <c r="W266">
        <v>8210.8782381379206</v>
      </c>
      <c r="X266">
        <v>1211.9972926794201</v>
      </c>
      <c r="Y266">
        <v>29.600848553159299</v>
      </c>
      <c r="Z266">
        <v>0</v>
      </c>
      <c r="AA266">
        <v>4314.4685695693497</v>
      </c>
      <c r="AB266">
        <v>111.70167979334801</v>
      </c>
      <c r="AC266">
        <v>0</v>
      </c>
      <c r="AD266">
        <v>181.37936922292499</v>
      </c>
      <c r="AE266">
        <v>5571</v>
      </c>
      <c r="AF266" s="2">
        <v>44978.261354166701</v>
      </c>
    </row>
    <row r="267" spans="1:32" x14ac:dyDescent="0.25">
      <c r="A267" t="s">
        <v>32</v>
      </c>
      <c r="B267">
        <v>1</v>
      </c>
      <c r="C267" t="s">
        <v>48</v>
      </c>
      <c r="D267">
        <v>6</v>
      </c>
      <c r="E267" t="s">
        <v>34</v>
      </c>
      <c r="F267" t="s">
        <v>35</v>
      </c>
      <c r="G267" t="s">
        <v>49</v>
      </c>
      <c r="H267" t="s">
        <v>37</v>
      </c>
      <c r="I267" t="s">
        <v>38</v>
      </c>
      <c r="J267" t="s">
        <v>48</v>
      </c>
      <c r="K267" s="1">
        <v>38717</v>
      </c>
      <c r="L267">
        <v>2005</v>
      </c>
      <c r="M267" t="s">
        <v>39</v>
      </c>
      <c r="N267">
        <v>1000</v>
      </c>
      <c r="O267">
        <v>2.1608473344073</v>
      </c>
      <c r="P267">
        <v>1.30791815408913</v>
      </c>
      <c r="Q267">
        <v>40.962180018722002</v>
      </c>
      <c r="R267">
        <v>2.81056066254473E-4</v>
      </c>
      <c r="S267">
        <v>324.68792659277602</v>
      </c>
      <c r="T267">
        <v>282.11680229719298</v>
      </c>
      <c r="U267">
        <v>606.80500994603506</v>
      </c>
      <c r="V267">
        <v>92274.566964884798</v>
      </c>
      <c r="W267">
        <v>8357.8063228993105</v>
      </c>
      <c r="X267">
        <v>1202.0846517807599</v>
      </c>
      <c r="Y267">
        <v>26.6208808506005</v>
      </c>
      <c r="Z267">
        <v>0</v>
      </c>
      <c r="AA267">
        <v>5500.3763242867699</v>
      </c>
      <c r="AB267">
        <v>121.913294439338</v>
      </c>
      <c r="AC267">
        <v>0</v>
      </c>
      <c r="AD267">
        <v>142.18533355856599</v>
      </c>
      <c r="AE267">
        <v>5547</v>
      </c>
      <c r="AF267" s="2">
        <v>44978.271076388897</v>
      </c>
    </row>
    <row r="268" spans="1:32" x14ac:dyDescent="0.25">
      <c r="A268" t="s">
        <v>32</v>
      </c>
      <c r="B268">
        <v>1</v>
      </c>
      <c r="C268" t="s">
        <v>48</v>
      </c>
      <c r="D268">
        <v>6</v>
      </c>
      <c r="E268" t="s">
        <v>34</v>
      </c>
      <c r="F268" t="s">
        <v>35</v>
      </c>
      <c r="G268" t="s">
        <v>49</v>
      </c>
      <c r="H268" t="s">
        <v>37</v>
      </c>
      <c r="I268" t="s">
        <v>38</v>
      </c>
      <c r="J268" t="s">
        <v>48</v>
      </c>
      <c r="K268" s="1">
        <v>39082</v>
      </c>
      <c r="L268">
        <v>2006</v>
      </c>
      <c r="M268" t="s">
        <v>39</v>
      </c>
      <c r="N268">
        <v>1000</v>
      </c>
      <c r="O268">
        <v>8.9008222939957307</v>
      </c>
      <c r="P268">
        <v>3.3492634473515102</v>
      </c>
      <c r="Q268">
        <v>380.85887515373503</v>
      </c>
      <c r="R268">
        <v>1.7427989382098499E-3</v>
      </c>
      <c r="S268">
        <v>286.88567290527698</v>
      </c>
      <c r="T268">
        <v>123.058744731308</v>
      </c>
      <c r="U268">
        <v>409.94616043550701</v>
      </c>
      <c r="V268">
        <v>92203.839640196704</v>
      </c>
      <c r="W268">
        <v>8156.4718831030405</v>
      </c>
      <c r="X268">
        <v>1182.77336677721</v>
      </c>
      <c r="Y268">
        <v>27.735030263716101</v>
      </c>
      <c r="Z268">
        <v>0</v>
      </c>
      <c r="AA268">
        <v>3698.9392470528101</v>
      </c>
      <c r="AB268">
        <v>84.818343834799194</v>
      </c>
      <c r="AC268">
        <v>0</v>
      </c>
      <c r="AD268">
        <v>145.482363196949</v>
      </c>
      <c r="AE268">
        <v>5547</v>
      </c>
      <c r="AF268" s="2">
        <v>44978.280775462998</v>
      </c>
    </row>
    <row r="269" spans="1:32" x14ac:dyDescent="0.25">
      <c r="A269" t="s">
        <v>32</v>
      </c>
      <c r="B269">
        <v>1</v>
      </c>
      <c r="C269" t="s">
        <v>48</v>
      </c>
      <c r="D269">
        <v>6</v>
      </c>
      <c r="E269" t="s">
        <v>34</v>
      </c>
      <c r="F269" t="s">
        <v>35</v>
      </c>
      <c r="G269" t="s">
        <v>49</v>
      </c>
      <c r="H269" t="s">
        <v>37</v>
      </c>
      <c r="I269" t="s">
        <v>38</v>
      </c>
      <c r="J269" t="s">
        <v>48</v>
      </c>
      <c r="K269" s="1">
        <v>39447</v>
      </c>
      <c r="L269">
        <v>2007</v>
      </c>
      <c r="M269" t="s">
        <v>39</v>
      </c>
      <c r="N269">
        <v>1000</v>
      </c>
      <c r="O269">
        <v>3.42814622229877</v>
      </c>
      <c r="P269">
        <v>1.7463698504815</v>
      </c>
      <c r="Q269">
        <v>128.48040292195699</v>
      </c>
      <c r="R269">
        <v>2.6744960671832202E-4</v>
      </c>
      <c r="S269">
        <v>282.18689797315699</v>
      </c>
      <c r="T269">
        <v>189.15679301524401</v>
      </c>
      <c r="U269">
        <v>471.34395843800701</v>
      </c>
      <c r="V269">
        <v>92065.862266284006</v>
      </c>
      <c r="W269">
        <v>8206.2142874261408</v>
      </c>
      <c r="X269">
        <v>1221.5265121438899</v>
      </c>
      <c r="Y269">
        <v>25.064209889502301</v>
      </c>
      <c r="Z269">
        <v>0</v>
      </c>
      <c r="AA269">
        <v>5329.0751097803804</v>
      </c>
      <c r="AB269">
        <v>109.46306470126</v>
      </c>
      <c r="AC269">
        <v>0</v>
      </c>
      <c r="AD269">
        <v>150.95721248971299</v>
      </c>
      <c r="AE269">
        <v>5547</v>
      </c>
      <c r="AF269" s="2">
        <v>44978.290474537003</v>
      </c>
    </row>
    <row r="270" spans="1:32" x14ac:dyDescent="0.25">
      <c r="A270" t="s">
        <v>32</v>
      </c>
      <c r="B270">
        <v>1</v>
      </c>
      <c r="C270" t="s">
        <v>48</v>
      </c>
      <c r="D270">
        <v>6</v>
      </c>
      <c r="E270" t="s">
        <v>34</v>
      </c>
      <c r="F270" t="s">
        <v>35</v>
      </c>
      <c r="G270" t="s">
        <v>49</v>
      </c>
      <c r="H270" t="s">
        <v>37</v>
      </c>
      <c r="I270" t="s">
        <v>38</v>
      </c>
      <c r="J270" t="s">
        <v>48</v>
      </c>
      <c r="K270" s="1">
        <v>39813</v>
      </c>
      <c r="L270">
        <v>2008</v>
      </c>
      <c r="M270" t="s">
        <v>39</v>
      </c>
      <c r="N270">
        <v>1000</v>
      </c>
      <c r="O270">
        <v>7.7200818389572898</v>
      </c>
      <c r="P270">
        <v>2.6585657325930701</v>
      </c>
      <c r="Q270">
        <v>273.414008329681</v>
      </c>
      <c r="R270">
        <v>6.2751123695203501E-4</v>
      </c>
      <c r="S270">
        <v>297.10643063216702</v>
      </c>
      <c r="T270">
        <v>88.855006283509198</v>
      </c>
      <c r="U270">
        <v>385.96206442689697</v>
      </c>
      <c r="V270">
        <v>91927.242649816704</v>
      </c>
      <c r="W270">
        <v>8108.80081552713</v>
      </c>
      <c r="X270">
        <v>1190.8744127647701</v>
      </c>
      <c r="Y270">
        <v>27.142357316162599</v>
      </c>
      <c r="Z270">
        <v>0</v>
      </c>
      <c r="AA270">
        <v>4533.9858805661997</v>
      </c>
      <c r="AB270">
        <v>102.09991866611701</v>
      </c>
      <c r="AC270">
        <v>0</v>
      </c>
      <c r="AD270">
        <v>142.481685084807</v>
      </c>
      <c r="AE270">
        <v>5571</v>
      </c>
      <c r="AF270" s="2">
        <v>44978.300208333298</v>
      </c>
    </row>
    <row r="271" spans="1:32" x14ac:dyDescent="0.25">
      <c r="A271" t="s">
        <v>32</v>
      </c>
      <c r="B271">
        <v>1</v>
      </c>
      <c r="C271" t="s">
        <v>48</v>
      </c>
      <c r="D271">
        <v>6</v>
      </c>
      <c r="E271" t="s">
        <v>34</v>
      </c>
      <c r="F271" t="s">
        <v>35</v>
      </c>
      <c r="G271" t="s">
        <v>49</v>
      </c>
      <c r="H271" t="s">
        <v>37</v>
      </c>
      <c r="I271" t="s">
        <v>38</v>
      </c>
      <c r="J271" t="s">
        <v>48</v>
      </c>
      <c r="K271" s="1">
        <v>40178</v>
      </c>
      <c r="L271">
        <v>2009</v>
      </c>
      <c r="M271" t="s">
        <v>39</v>
      </c>
      <c r="N271">
        <v>1000</v>
      </c>
      <c r="O271">
        <v>4.3391833090723901</v>
      </c>
      <c r="P271">
        <v>1.8882757293163499</v>
      </c>
      <c r="Q271">
        <v>150.299934703617</v>
      </c>
      <c r="R271">
        <v>4.2384456255060201E-4</v>
      </c>
      <c r="S271">
        <v>298.15776885302398</v>
      </c>
      <c r="T271">
        <v>125.856696992959</v>
      </c>
      <c r="U271">
        <v>424.01488969055299</v>
      </c>
      <c r="V271">
        <v>91824.596741731395</v>
      </c>
      <c r="W271">
        <v>8138.92669444489</v>
      </c>
      <c r="X271">
        <v>1221.0167025701301</v>
      </c>
      <c r="Y271">
        <v>26.205113262031698</v>
      </c>
      <c r="Z271">
        <v>0</v>
      </c>
      <c r="AA271">
        <v>5198.9088634444997</v>
      </c>
      <c r="AB271">
        <v>111.13756170502501</v>
      </c>
      <c r="AC271">
        <v>0</v>
      </c>
      <c r="AD271">
        <v>146.799990991789</v>
      </c>
      <c r="AE271">
        <v>5547</v>
      </c>
      <c r="AF271" s="2">
        <v>44978.309942129599</v>
      </c>
    </row>
    <row r="272" spans="1:32" x14ac:dyDescent="0.25">
      <c r="A272" t="s">
        <v>32</v>
      </c>
      <c r="B272">
        <v>1</v>
      </c>
      <c r="C272" t="s">
        <v>48</v>
      </c>
      <c r="D272">
        <v>6</v>
      </c>
      <c r="E272" t="s">
        <v>34</v>
      </c>
      <c r="F272" t="s">
        <v>35</v>
      </c>
      <c r="G272" t="s">
        <v>49</v>
      </c>
      <c r="H272" t="s">
        <v>37</v>
      </c>
      <c r="I272" t="s">
        <v>38</v>
      </c>
      <c r="J272" t="s">
        <v>48</v>
      </c>
      <c r="K272" s="1">
        <v>40543</v>
      </c>
      <c r="L272">
        <v>2010</v>
      </c>
      <c r="M272" t="s">
        <v>39</v>
      </c>
      <c r="N272">
        <v>1000</v>
      </c>
      <c r="O272">
        <v>8.3194149108380806</v>
      </c>
      <c r="P272">
        <v>2.6064337978998902</v>
      </c>
      <c r="Q272">
        <v>229.37646747231</v>
      </c>
      <c r="R272">
        <v>2.8372114380187602E-4</v>
      </c>
      <c r="S272">
        <v>346.497828125995</v>
      </c>
      <c r="T272">
        <v>103.779602894828</v>
      </c>
      <c r="U272">
        <v>450.277714741951</v>
      </c>
      <c r="V272">
        <v>91651.619525768299</v>
      </c>
      <c r="W272">
        <v>8149.52291131734</v>
      </c>
      <c r="X272">
        <v>966.12475463912597</v>
      </c>
      <c r="Y272">
        <v>21.475272737442701</v>
      </c>
      <c r="Z272">
        <v>0</v>
      </c>
      <c r="AA272">
        <v>2418.48700456704</v>
      </c>
      <c r="AB272">
        <v>48.321771442674098</v>
      </c>
      <c r="AC272">
        <v>0</v>
      </c>
      <c r="AD272">
        <v>85.037767664485997</v>
      </c>
      <c r="AE272">
        <v>5547</v>
      </c>
      <c r="AF272" s="2">
        <v>44978.3196412037</v>
      </c>
    </row>
    <row r="273" spans="1:32" x14ac:dyDescent="0.25">
      <c r="A273" t="s">
        <v>32</v>
      </c>
      <c r="B273">
        <v>1</v>
      </c>
      <c r="C273" t="s">
        <v>48</v>
      </c>
      <c r="D273">
        <v>6</v>
      </c>
      <c r="E273" t="s">
        <v>34</v>
      </c>
      <c r="F273" t="s">
        <v>35</v>
      </c>
      <c r="G273" t="s">
        <v>49</v>
      </c>
      <c r="H273" t="s">
        <v>37</v>
      </c>
      <c r="I273" t="s">
        <v>38</v>
      </c>
      <c r="J273" t="s">
        <v>48</v>
      </c>
      <c r="K273" s="1">
        <v>40908</v>
      </c>
      <c r="L273">
        <v>2011</v>
      </c>
      <c r="M273" t="s">
        <v>39</v>
      </c>
      <c r="N273">
        <v>1000</v>
      </c>
      <c r="O273">
        <v>5.40438225604992</v>
      </c>
      <c r="P273">
        <v>2.3814488002868299</v>
      </c>
      <c r="Q273">
        <v>138.86821068895</v>
      </c>
      <c r="R273">
        <v>1.1409539111450599E-3</v>
      </c>
      <c r="S273">
        <v>287.16626101075002</v>
      </c>
      <c r="T273">
        <v>176.466440770155</v>
      </c>
      <c r="U273">
        <v>463.63384273481603</v>
      </c>
      <c r="V273">
        <v>91575.022865173494</v>
      </c>
      <c r="W273">
        <v>8157.3326241129098</v>
      </c>
      <c r="X273">
        <v>1246.5645376830901</v>
      </c>
      <c r="Y273">
        <v>27.661355054601199</v>
      </c>
      <c r="Z273">
        <v>0</v>
      </c>
      <c r="AA273">
        <v>5256.3380797016798</v>
      </c>
      <c r="AB273">
        <v>123.457974476118</v>
      </c>
      <c r="AC273">
        <v>0</v>
      </c>
      <c r="AD273">
        <v>181.70092316530301</v>
      </c>
      <c r="AE273">
        <v>5547</v>
      </c>
      <c r="AF273" s="2">
        <v>44978.3293402778</v>
      </c>
    </row>
    <row r="274" spans="1:32" x14ac:dyDescent="0.25">
      <c r="A274" t="s">
        <v>32</v>
      </c>
      <c r="B274">
        <v>1</v>
      </c>
      <c r="C274" t="s">
        <v>48</v>
      </c>
      <c r="D274">
        <v>6</v>
      </c>
      <c r="E274" t="s">
        <v>34</v>
      </c>
      <c r="F274" t="s">
        <v>35</v>
      </c>
      <c r="G274" t="s">
        <v>49</v>
      </c>
      <c r="H274" t="s">
        <v>37</v>
      </c>
      <c r="I274" t="s">
        <v>38</v>
      </c>
      <c r="J274" t="s">
        <v>48</v>
      </c>
      <c r="K274" s="1">
        <v>41274</v>
      </c>
      <c r="L274">
        <v>2012</v>
      </c>
      <c r="M274" t="s">
        <v>39</v>
      </c>
      <c r="N274">
        <v>1000</v>
      </c>
      <c r="O274">
        <v>4.0381550683301004</v>
      </c>
      <c r="P274">
        <v>1.8560287825348101</v>
      </c>
      <c r="Q274">
        <v>210.23485691139899</v>
      </c>
      <c r="R274">
        <v>5.0213806273773597E-4</v>
      </c>
      <c r="S274">
        <v>299.42445147791602</v>
      </c>
      <c r="T274">
        <v>141.024893506192</v>
      </c>
      <c r="U274">
        <v>440.44984712218599</v>
      </c>
      <c r="V274">
        <v>91494.671364545095</v>
      </c>
      <c r="W274">
        <v>8128.2325141158699</v>
      </c>
      <c r="X274">
        <v>1198.00025912262</v>
      </c>
      <c r="Y274">
        <v>25.252224786570501</v>
      </c>
      <c r="Z274">
        <v>0</v>
      </c>
      <c r="AA274">
        <v>5268.0762956237504</v>
      </c>
      <c r="AB274">
        <v>106.304737968943</v>
      </c>
      <c r="AC274">
        <v>0</v>
      </c>
      <c r="AD274">
        <v>143.25646117214001</v>
      </c>
      <c r="AE274">
        <v>5571</v>
      </c>
      <c r="AF274" s="2">
        <v>44978.339085648098</v>
      </c>
    </row>
    <row r="275" spans="1:32" x14ac:dyDescent="0.25">
      <c r="A275" t="s">
        <v>32</v>
      </c>
      <c r="B275">
        <v>1</v>
      </c>
      <c r="C275" t="s">
        <v>48</v>
      </c>
      <c r="D275">
        <v>6</v>
      </c>
      <c r="E275" t="s">
        <v>34</v>
      </c>
      <c r="F275" t="s">
        <v>35</v>
      </c>
      <c r="G275" t="s">
        <v>49</v>
      </c>
      <c r="H275" t="s">
        <v>37</v>
      </c>
      <c r="I275" t="s">
        <v>38</v>
      </c>
      <c r="J275" t="s">
        <v>48</v>
      </c>
      <c r="K275" s="1">
        <v>41639</v>
      </c>
      <c r="L275">
        <v>2013</v>
      </c>
      <c r="M275" t="s">
        <v>39</v>
      </c>
      <c r="N275">
        <v>1000</v>
      </c>
      <c r="O275">
        <v>7.2288327319037897</v>
      </c>
      <c r="P275">
        <v>2.6326859840792798</v>
      </c>
      <c r="Q275">
        <v>222.87133068858901</v>
      </c>
      <c r="R275">
        <v>2.17999828436628E-4</v>
      </c>
      <c r="S275">
        <v>312.661996841583</v>
      </c>
      <c r="T275">
        <v>124.896751260711</v>
      </c>
      <c r="U275">
        <v>437.55896610211499</v>
      </c>
      <c r="V275">
        <v>91366.544487006206</v>
      </c>
      <c r="W275">
        <v>8114.9133871717904</v>
      </c>
      <c r="X275">
        <v>1126.87930044683</v>
      </c>
      <c r="Y275">
        <v>24.350574992688902</v>
      </c>
      <c r="Z275">
        <v>0</v>
      </c>
      <c r="AA275">
        <v>3668.7172039748202</v>
      </c>
      <c r="AB275">
        <v>83.160609088837603</v>
      </c>
      <c r="AC275">
        <v>0</v>
      </c>
      <c r="AD275">
        <v>123.06790550580899</v>
      </c>
      <c r="AE275">
        <v>5547</v>
      </c>
      <c r="AF275" s="2">
        <v>44978.349212963003</v>
      </c>
    </row>
    <row r="276" spans="1:32" x14ac:dyDescent="0.25">
      <c r="A276" t="s">
        <v>32</v>
      </c>
      <c r="B276">
        <v>1</v>
      </c>
      <c r="C276" t="s">
        <v>48</v>
      </c>
      <c r="D276">
        <v>6</v>
      </c>
      <c r="E276" t="s">
        <v>34</v>
      </c>
      <c r="F276" t="s">
        <v>35</v>
      </c>
      <c r="G276" t="s">
        <v>49</v>
      </c>
      <c r="H276" t="s">
        <v>37</v>
      </c>
      <c r="I276" t="s">
        <v>38</v>
      </c>
      <c r="J276" t="s">
        <v>48</v>
      </c>
      <c r="K276" s="1">
        <v>42004</v>
      </c>
      <c r="L276">
        <v>2014</v>
      </c>
      <c r="M276" t="s">
        <v>39</v>
      </c>
      <c r="N276">
        <v>1000</v>
      </c>
      <c r="O276">
        <v>6.3357054563580801</v>
      </c>
      <c r="P276">
        <v>2.3437574448877698</v>
      </c>
      <c r="Q276">
        <v>180.18959764399801</v>
      </c>
      <c r="R276">
        <v>5.6889300140436903E-4</v>
      </c>
      <c r="S276">
        <v>329.68443599893402</v>
      </c>
      <c r="T276">
        <v>127.410455546112</v>
      </c>
      <c r="U276">
        <v>457.09546043803999</v>
      </c>
      <c r="V276">
        <v>91272.2057872023</v>
      </c>
      <c r="W276">
        <v>8127.0296246857797</v>
      </c>
      <c r="X276">
        <v>1192.1443461460699</v>
      </c>
      <c r="Y276">
        <v>23.516661710993102</v>
      </c>
      <c r="Z276">
        <v>0</v>
      </c>
      <c r="AA276">
        <v>4046.4274841674201</v>
      </c>
      <c r="AB276">
        <v>84.970334256773796</v>
      </c>
      <c r="AC276">
        <v>0</v>
      </c>
      <c r="AD276">
        <v>132.653646896976</v>
      </c>
      <c r="AE276">
        <v>5547</v>
      </c>
      <c r="AF276" s="2">
        <v>44978.3589236111</v>
      </c>
    </row>
    <row r="277" spans="1:32" x14ac:dyDescent="0.25">
      <c r="A277" t="s">
        <v>32</v>
      </c>
      <c r="B277">
        <v>1</v>
      </c>
      <c r="C277" t="s">
        <v>48</v>
      </c>
      <c r="D277">
        <v>6</v>
      </c>
      <c r="E277" t="s">
        <v>34</v>
      </c>
      <c r="F277" t="s">
        <v>35</v>
      </c>
      <c r="G277" t="s">
        <v>49</v>
      </c>
      <c r="H277" t="s">
        <v>37</v>
      </c>
      <c r="I277" t="s">
        <v>38</v>
      </c>
      <c r="J277" t="s">
        <v>48</v>
      </c>
      <c r="K277" s="1">
        <v>42369</v>
      </c>
      <c r="L277">
        <v>2015</v>
      </c>
      <c r="M277" t="s">
        <v>39</v>
      </c>
      <c r="N277">
        <v>1000</v>
      </c>
      <c r="O277">
        <v>5.0302225415509296</v>
      </c>
      <c r="P277">
        <v>2.01306569032743</v>
      </c>
      <c r="Q277">
        <v>103.19216187241</v>
      </c>
      <c r="R277">
        <v>2.13063671306541E-4</v>
      </c>
      <c r="S277">
        <v>364.34493447991201</v>
      </c>
      <c r="T277">
        <v>192.55746614676701</v>
      </c>
      <c r="U277">
        <v>556.90261369034999</v>
      </c>
      <c r="V277">
        <v>91042.9770973009</v>
      </c>
      <c r="W277">
        <v>8204.6395561833997</v>
      </c>
      <c r="X277">
        <v>1083.12300529145</v>
      </c>
      <c r="Y277">
        <v>28.0327329854975</v>
      </c>
      <c r="Z277">
        <v>0</v>
      </c>
      <c r="AA277">
        <v>3779.9114335252698</v>
      </c>
      <c r="AB277">
        <v>107.814195304432</v>
      </c>
      <c r="AC277">
        <v>0</v>
      </c>
      <c r="AD277">
        <v>141.12007095510401</v>
      </c>
      <c r="AE277">
        <v>5547</v>
      </c>
      <c r="AF277" s="2">
        <v>44978.368622685201</v>
      </c>
    </row>
    <row r="278" spans="1:32" x14ac:dyDescent="0.25">
      <c r="A278" t="s">
        <v>32</v>
      </c>
      <c r="B278">
        <v>1</v>
      </c>
      <c r="C278" t="s">
        <v>48</v>
      </c>
      <c r="D278">
        <v>6</v>
      </c>
      <c r="E278" t="s">
        <v>34</v>
      </c>
      <c r="F278" t="s">
        <v>35</v>
      </c>
      <c r="G278" t="s">
        <v>49</v>
      </c>
      <c r="H278" t="s">
        <v>37</v>
      </c>
      <c r="I278" t="s">
        <v>38</v>
      </c>
      <c r="J278" t="s">
        <v>48</v>
      </c>
      <c r="K278" s="1">
        <v>42735</v>
      </c>
      <c r="L278">
        <v>2016</v>
      </c>
      <c r="M278" t="s">
        <v>39</v>
      </c>
      <c r="N278">
        <v>1000</v>
      </c>
      <c r="O278">
        <v>4.1691078702415503</v>
      </c>
      <c r="P278">
        <v>1.9853669480870699</v>
      </c>
      <c r="Q278">
        <v>101.85676796950899</v>
      </c>
      <c r="R278">
        <v>3.87050440671809E-4</v>
      </c>
      <c r="S278">
        <v>320.36897558599702</v>
      </c>
      <c r="T278">
        <v>303.28079131176298</v>
      </c>
      <c r="U278">
        <v>623.65015394822797</v>
      </c>
      <c r="V278">
        <v>90954.267895019497</v>
      </c>
      <c r="W278">
        <v>8264.2819236498199</v>
      </c>
      <c r="X278">
        <v>1206.6248668538601</v>
      </c>
      <c r="Y278">
        <v>29.160188208653899</v>
      </c>
      <c r="Z278">
        <v>0</v>
      </c>
      <c r="AA278">
        <v>4954.5624609178103</v>
      </c>
      <c r="AB278">
        <v>113.86856396661101</v>
      </c>
      <c r="AC278">
        <v>0</v>
      </c>
      <c r="AD278">
        <v>171.623592407746</v>
      </c>
      <c r="AE278">
        <v>5571</v>
      </c>
      <c r="AF278" s="2">
        <v>44978.378356481502</v>
      </c>
    </row>
    <row r="279" spans="1:32" x14ac:dyDescent="0.25">
      <c r="A279" t="s">
        <v>32</v>
      </c>
      <c r="B279">
        <v>1</v>
      </c>
      <c r="C279" t="s">
        <v>48</v>
      </c>
      <c r="D279">
        <v>6</v>
      </c>
      <c r="E279" t="s">
        <v>34</v>
      </c>
      <c r="F279" t="s">
        <v>35</v>
      </c>
      <c r="G279" t="s">
        <v>49</v>
      </c>
      <c r="H279" t="s">
        <v>37</v>
      </c>
      <c r="I279" t="s">
        <v>38</v>
      </c>
      <c r="J279" t="s">
        <v>48</v>
      </c>
      <c r="K279" s="1">
        <v>43100</v>
      </c>
      <c r="L279">
        <v>2017</v>
      </c>
      <c r="M279" t="s">
        <v>39</v>
      </c>
      <c r="N279">
        <v>1000</v>
      </c>
      <c r="O279">
        <v>8.6713729092293104</v>
      </c>
      <c r="P279">
        <v>3.10640622875143</v>
      </c>
      <c r="Q279">
        <v>395.00780628899599</v>
      </c>
      <c r="R279">
        <v>1.0967139503104E-4</v>
      </c>
      <c r="S279">
        <v>340.30567718211199</v>
      </c>
      <c r="T279">
        <v>92.201738251913099</v>
      </c>
      <c r="U279">
        <v>432.50752510542702</v>
      </c>
      <c r="V279">
        <v>90798.094018617398</v>
      </c>
      <c r="W279">
        <v>8059.3982328516104</v>
      </c>
      <c r="X279">
        <v>1164.00297006442</v>
      </c>
      <c r="Y279">
        <v>23.307317634882001</v>
      </c>
      <c r="Z279">
        <v>0</v>
      </c>
      <c r="AA279">
        <v>4510.0946498596304</v>
      </c>
      <c r="AB279">
        <v>94.425038827636598</v>
      </c>
      <c r="AC279">
        <v>0</v>
      </c>
      <c r="AD279">
        <v>123.310861758946</v>
      </c>
      <c r="AE279">
        <v>5547</v>
      </c>
      <c r="AF279" s="2">
        <v>44978.388067129599</v>
      </c>
    </row>
    <row r="280" spans="1:32" x14ac:dyDescent="0.25">
      <c r="A280" t="s">
        <v>32</v>
      </c>
      <c r="B280">
        <v>1</v>
      </c>
      <c r="C280" t="s">
        <v>48</v>
      </c>
      <c r="D280">
        <v>6</v>
      </c>
      <c r="E280" t="s">
        <v>34</v>
      </c>
      <c r="F280" t="s">
        <v>35</v>
      </c>
      <c r="G280" t="s">
        <v>49</v>
      </c>
      <c r="H280" t="s">
        <v>37</v>
      </c>
      <c r="I280" t="s">
        <v>38</v>
      </c>
      <c r="J280" t="s">
        <v>48</v>
      </c>
      <c r="K280" s="1">
        <v>43465</v>
      </c>
      <c r="L280">
        <v>2018</v>
      </c>
      <c r="M280" t="s">
        <v>39</v>
      </c>
      <c r="N280">
        <v>1000</v>
      </c>
      <c r="O280">
        <v>7.9115813284485199</v>
      </c>
      <c r="P280">
        <v>3.0103280002098902</v>
      </c>
      <c r="Q280">
        <v>158.954754790267</v>
      </c>
      <c r="R280">
        <v>1.0796469910184701E-3</v>
      </c>
      <c r="S280">
        <v>238.88179963967499</v>
      </c>
      <c r="T280">
        <v>185.28649523351601</v>
      </c>
      <c r="U280">
        <v>424.16937452019499</v>
      </c>
      <c r="V280">
        <v>90738.883800135096</v>
      </c>
      <c r="W280">
        <v>8047.4944973169304</v>
      </c>
      <c r="X280">
        <v>1283.8824540590299</v>
      </c>
      <c r="Y280">
        <v>24.3293587056734</v>
      </c>
      <c r="Z280">
        <v>0</v>
      </c>
      <c r="AA280">
        <v>6411.4456232708199</v>
      </c>
      <c r="AB280">
        <v>125.154126464569</v>
      </c>
      <c r="AC280">
        <v>0</v>
      </c>
      <c r="AD280">
        <v>189.22872861698701</v>
      </c>
      <c r="AE280">
        <v>5547</v>
      </c>
      <c r="AF280" s="2">
        <v>44978.397824074098</v>
      </c>
    </row>
    <row r="281" spans="1:32" x14ac:dyDescent="0.25">
      <c r="A281" t="s">
        <v>32</v>
      </c>
      <c r="B281">
        <v>1</v>
      </c>
      <c r="C281" t="s">
        <v>48</v>
      </c>
      <c r="D281">
        <v>6</v>
      </c>
      <c r="E281" t="s">
        <v>34</v>
      </c>
      <c r="F281" t="s">
        <v>35</v>
      </c>
      <c r="G281" t="s">
        <v>49</v>
      </c>
      <c r="H281" t="s">
        <v>37</v>
      </c>
      <c r="I281" t="s">
        <v>38</v>
      </c>
      <c r="J281" t="s">
        <v>48</v>
      </c>
      <c r="K281" s="1">
        <v>43830</v>
      </c>
      <c r="L281">
        <v>2019</v>
      </c>
      <c r="M281" t="s">
        <v>39</v>
      </c>
      <c r="N281">
        <v>1000</v>
      </c>
      <c r="O281">
        <v>5.2444113330075401</v>
      </c>
      <c r="P281">
        <v>2.22033518236934</v>
      </c>
      <c r="Q281">
        <v>230.56940941520699</v>
      </c>
      <c r="R281">
        <v>4.3720155545830703E-4</v>
      </c>
      <c r="S281">
        <v>219.09954156227599</v>
      </c>
      <c r="T281">
        <v>150.17926365508399</v>
      </c>
      <c r="U281">
        <v>369.27924241892703</v>
      </c>
      <c r="V281">
        <v>90601.920799785396</v>
      </c>
      <c r="W281">
        <v>7980.24603879402</v>
      </c>
      <c r="X281">
        <v>1252.61619792845</v>
      </c>
      <c r="Y281">
        <v>23.938683058727399</v>
      </c>
      <c r="Z281">
        <v>0</v>
      </c>
      <c r="AA281">
        <v>6044.6274544289499</v>
      </c>
      <c r="AB281">
        <v>117.711165158383</v>
      </c>
      <c r="AC281">
        <v>0</v>
      </c>
      <c r="AD281">
        <v>159.916808201983</v>
      </c>
      <c r="AE281">
        <v>5547</v>
      </c>
      <c r="AF281" s="2">
        <v>44978.407592592601</v>
      </c>
    </row>
    <row r="282" spans="1:32" x14ac:dyDescent="0.25">
      <c r="A282" t="s">
        <v>32</v>
      </c>
      <c r="B282">
        <v>1</v>
      </c>
      <c r="C282" t="s">
        <v>48</v>
      </c>
      <c r="D282">
        <v>6</v>
      </c>
      <c r="E282" t="s">
        <v>34</v>
      </c>
      <c r="F282" t="s">
        <v>35</v>
      </c>
      <c r="G282" t="s">
        <v>49</v>
      </c>
      <c r="H282" t="s">
        <v>37</v>
      </c>
      <c r="I282" t="s">
        <v>38</v>
      </c>
      <c r="J282" t="s">
        <v>48</v>
      </c>
      <c r="K282" s="1">
        <v>44196</v>
      </c>
      <c r="L282">
        <v>2020</v>
      </c>
      <c r="M282" t="s">
        <v>39</v>
      </c>
      <c r="N282">
        <v>1000</v>
      </c>
      <c r="O282">
        <v>3.2863335356706602</v>
      </c>
      <c r="P282">
        <v>1.5045007191667601</v>
      </c>
      <c r="Q282">
        <v>123.440512910119</v>
      </c>
      <c r="R282">
        <v>5.20899293805568E-4</v>
      </c>
      <c r="S282">
        <v>277.37792256822303</v>
      </c>
      <c r="T282">
        <v>167.96487004805201</v>
      </c>
      <c r="U282">
        <v>445.34331351555699</v>
      </c>
      <c r="V282">
        <v>90494.796815223905</v>
      </c>
      <c r="W282">
        <v>8048.1464010850004</v>
      </c>
      <c r="X282">
        <v>1129.39798142256</v>
      </c>
      <c r="Y282">
        <v>27.412188451172302</v>
      </c>
      <c r="Z282">
        <v>0</v>
      </c>
      <c r="AA282">
        <v>3581.8446674353299</v>
      </c>
      <c r="AB282">
        <v>89.517238339203004</v>
      </c>
      <c r="AC282">
        <v>0</v>
      </c>
      <c r="AD282">
        <v>141.153169483602</v>
      </c>
      <c r="AE282">
        <v>5571</v>
      </c>
      <c r="AF282" s="2">
        <v>44978.417326388902</v>
      </c>
    </row>
    <row r="283" spans="1:32" x14ac:dyDescent="0.25">
      <c r="A283" t="s">
        <v>32</v>
      </c>
      <c r="B283">
        <v>1</v>
      </c>
      <c r="C283" t="s">
        <v>48</v>
      </c>
      <c r="D283">
        <v>6</v>
      </c>
      <c r="E283" t="s">
        <v>34</v>
      </c>
      <c r="F283" t="s">
        <v>35</v>
      </c>
      <c r="G283" t="s">
        <v>49</v>
      </c>
      <c r="H283" t="s">
        <v>37</v>
      </c>
      <c r="I283" t="s">
        <v>38</v>
      </c>
      <c r="J283" t="s">
        <v>48</v>
      </c>
      <c r="K283" s="1">
        <v>44561</v>
      </c>
      <c r="L283">
        <v>2021</v>
      </c>
      <c r="M283" t="s">
        <v>39</v>
      </c>
      <c r="N283">
        <v>1000</v>
      </c>
      <c r="O283">
        <v>9.0434301248638107</v>
      </c>
      <c r="P283">
        <v>2.7246478094683999</v>
      </c>
      <c r="Q283">
        <v>228.803518979378</v>
      </c>
      <c r="R283">
        <v>2.6975415743347099E-3</v>
      </c>
      <c r="S283">
        <v>298.88522537886502</v>
      </c>
      <c r="T283">
        <v>125.526850524305</v>
      </c>
      <c r="U283">
        <v>424.41477344473799</v>
      </c>
      <c r="V283">
        <v>90395.153550210103</v>
      </c>
      <c r="W283">
        <v>8019.4476349906499</v>
      </c>
      <c r="X283">
        <v>1085.7455447520699</v>
      </c>
      <c r="Y283">
        <v>25.104206022879101</v>
      </c>
      <c r="Z283">
        <v>0</v>
      </c>
      <c r="AA283">
        <v>3490.0237084496798</v>
      </c>
      <c r="AB283">
        <v>78.266701955559398</v>
      </c>
      <c r="AC283">
        <v>0</v>
      </c>
      <c r="AD283">
        <v>128.00394549040499</v>
      </c>
      <c r="AE283">
        <v>5547</v>
      </c>
      <c r="AF283" s="2">
        <v>44978.427083333299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0DB7-051C-4894-8581-E16598DCCCFC}">
  <dimension ref="A1:R53"/>
  <sheetViews>
    <sheetView tabSelected="1" workbookViewId="0">
      <selection activeCell="R22" sqref="R22"/>
    </sheetView>
  </sheetViews>
  <sheetFormatPr defaultRowHeight="15" x14ac:dyDescent="0.25"/>
  <cols>
    <col min="1" max="1" width="15" bestFit="1" customWidth="1"/>
    <col min="2" max="2" width="19.42578125" bestFit="1" customWidth="1"/>
    <col min="3" max="7" width="15.85546875" bestFit="1" customWidth="1"/>
    <col min="8" max="8" width="11.28515625" bestFit="1" customWidth="1"/>
    <col min="10" max="10" width="15.85546875" bestFit="1" customWidth="1"/>
    <col min="12" max="12" width="15.85546875" bestFit="1" customWidth="1"/>
    <col min="17" max="17" width="12" bestFit="1" customWidth="1"/>
  </cols>
  <sheetData>
    <row r="1" spans="1:17" x14ac:dyDescent="0.25">
      <c r="D1" t="s">
        <v>53</v>
      </c>
      <c r="J1" s="2">
        <v>44978.423611111109</v>
      </c>
    </row>
    <row r="2" spans="1:17" x14ac:dyDescent="0.25">
      <c r="J2" s="5">
        <f>B5-J1</f>
        <v>5.4236111092905048E-2</v>
      </c>
      <c r="L2" s="2"/>
    </row>
    <row r="3" spans="1:17" x14ac:dyDescent="0.25">
      <c r="A3" s="3" t="s">
        <v>52</v>
      </c>
      <c r="B3" s="3" t="s">
        <v>51</v>
      </c>
      <c r="J3" s="5">
        <f>B51-J1+(12*60)/1440</f>
        <v>0.50534722219163086</v>
      </c>
      <c r="Q3">
        <v>44978.487685185202</v>
      </c>
    </row>
    <row r="4" spans="1:17" x14ac:dyDescent="0.25">
      <c r="A4" s="3" t="s">
        <v>50</v>
      </c>
      <c r="B4" t="s">
        <v>41</v>
      </c>
      <c r="C4" t="s">
        <v>36</v>
      </c>
      <c r="D4" t="s">
        <v>47</v>
      </c>
      <c r="E4" t="s">
        <v>45</v>
      </c>
      <c r="F4" t="s">
        <v>43</v>
      </c>
      <c r="G4" t="s">
        <v>49</v>
      </c>
      <c r="Q4" s="7">
        <v>44978.497499999998</v>
      </c>
    </row>
    <row r="5" spans="1:17" x14ac:dyDescent="0.25">
      <c r="A5" s="4">
        <v>1975</v>
      </c>
      <c r="B5" s="2">
        <v>44978.477847222202</v>
      </c>
      <c r="C5" s="2">
        <v>44978.477407407401</v>
      </c>
      <c r="D5" s="2">
        <v>44978.480370370402</v>
      </c>
      <c r="E5" s="2">
        <v>44978.480127314797</v>
      </c>
      <c r="F5" s="2">
        <v>44978.480011574102</v>
      </c>
      <c r="G5" s="2">
        <v>44978.478576388901</v>
      </c>
      <c r="J5" s="5"/>
      <c r="Q5" s="7">
        <v>44978.007349537002</v>
      </c>
    </row>
    <row r="6" spans="1:17" x14ac:dyDescent="0.25">
      <c r="A6" s="4">
        <v>1976</v>
      </c>
      <c r="B6" s="2">
        <v>44978.487685185202</v>
      </c>
      <c r="C6" s="2">
        <v>44978.487175925897</v>
      </c>
      <c r="D6" s="2">
        <v>44978.4906597222</v>
      </c>
      <c r="E6" s="2">
        <v>44978.490381944401</v>
      </c>
      <c r="F6" s="2">
        <v>44978.490289351903</v>
      </c>
      <c r="G6" s="2">
        <v>44978.488368055601</v>
      </c>
      <c r="J6" s="5">
        <f>B6-B5</f>
        <v>9.8379629998817109E-3</v>
      </c>
      <c r="K6" s="5">
        <f t="shared" ref="K6:O21" si="0">C6-C5</f>
        <v>9.7685184955480509E-3</v>
      </c>
      <c r="L6" s="5">
        <f t="shared" si="0"/>
        <v>1.0289351797837298E-2</v>
      </c>
      <c r="M6" s="5">
        <f t="shared" si="0"/>
        <v>1.0254629603878129E-2</v>
      </c>
      <c r="N6" s="5">
        <f t="shared" si="0"/>
        <v>1.027777780109318E-2</v>
      </c>
      <c r="O6" s="5">
        <f t="shared" si="0"/>
        <v>9.7916667000390589E-3</v>
      </c>
      <c r="Q6">
        <v>44978.0171990741</v>
      </c>
    </row>
    <row r="7" spans="1:17" x14ac:dyDescent="0.25">
      <c r="A7" s="4">
        <v>1977</v>
      </c>
      <c r="B7" s="6">
        <v>44978.497499999998</v>
      </c>
      <c r="C7" s="2">
        <v>44978.4969444444</v>
      </c>
      <c r="D7" s="2">
        <v>44978.000891203701</v>
      </c>
      <c r="E7" s="2">
        <v>44978.000613425902</v>
      </c>
      <c r="F7" s="2">
        <v>44978.000520833302</v>
      </c>
      <c r="G7" s="2">
        <v>44978.498101851903</v>
      </c>
      <c r="J7" s="5">
        <f t="shared" ref="J7:J51" si="1">B7-B6</f>
        <v>9.8148147953907028E-3</v>
      </c>
      <c r="K7" s="5">
        <f t="shared" si="0"/>
        <v>9.7685185028240085E-3</v>
      </c>
      <c r="L7" s="5">
        <f t="shared" si="0"/>
        <v>-0.48976851849874947</v>
      </c>
      <c r="M7" s="5">
        <f t="shared" si="0"/>
        <v>-0.48976851849874947</v>
      </c>
      <c r="N7" s="5">
        <f t="shared" si="0"/>
        <v>-0.48976851860061288</v>
      </c>
      <c r="O7" s="5">
        <f t="shared" si="0"/>
        <v>9.7337963015888818E-3</v>
      </c>
      <c r="Q7">
        <v>44978.027013888903</v>
      </c>
    </row>
    <row r="8" spans="1:17" x14ac:dyDescent="0.25">
      <c r="A8" s="4">
        <v>1978</v>
      </c>
      <c r="B8" s="6">
        <v>44978.007349537002</v>
      </c>
      <c r="C8" s="2">
        <v>44978.006712962997</v>
      </c>
      <c r="D8" s="2">
        <v>44978.011203703703</v>
      </c>
      <c r="E8" s="2">
        <v>44978.010879629597</v>
      </c>
      <c r="F8" s="2">
        <v>44978.010833333297</v>
      </c>
      <c r="G8" s="2">
        <v>44978.007939814801</v>
      </c>
      <c r="J8" s="5">
        <f>B8-B7</f>
        <v>-0.49015046299609821</v>
      </c>
      <c r="K8" s="5">
        <f t="shared" si="0"/>
        <v>-0.49023148140258854</v>
      </c>
      <c r="L8" s="5">
        <f t="shared" si="0"/>
        <v>1.0312500002328306E-2</v>
      </c>
      <c r="M8" s="5">
        <f t="shared" si="0"/>
        <v>1.0266203695209697E-2</v>
      </c>
      <c r="N8" s="5">
        <f t="shared" si="0"/>
        <v>1.0312499995052349E-2</v>
      </c>
      <c r="O8" s="5">
        <f t="shared" si="0"/>
        <v>-0.4901620371019817</v>
      </c>
      <c r="Q8">
        <v>44978.0368171296</v>
      </c>
    </row>
    <row r="9" spans="1:17" x14ac:dyDescent="0.25">
      <c r="A9" s="4">
        <v>1979</v>
      </c>
      <c r="B9" s="6">
        <v>44978.0171990741</v>
      </c>
      <c r="C9" s="2">
        <v>44978.016504629602</v>
      </c>
      <c r="D9" s="2">
        <v>44978.021446759303</v>
      </c>
      <c r="E9" s="2">
        <v>44978.021087963003</v>
      </c>
      <c r="F9" s="2">
        <v>44978.0210532407</v>
      </c>
      <c r="G9" s="2">
        <v>44978.017708333296</v>
      </c>
      <c r="J9" s="5">
        <f t="shared" si="1"/>
        <v>9.8495370984892361E-3</v>
      </c>
      <c r="K9" s="5">
        <f t="shared" si="0"/>
        <v>9.7916666054516099E-3</v>
      </c>
      <c r="L9" s="5">
        <f t="shared" si="0"/>
        <v>1.0243055599858053E-2</v>
      </c>
      <c r="M9" s="5">
        <f t="shared" si="0"/>
        <v>1.0208333405898884E-2</v>
      </c>
      <c r="N9" s="5">
        <f t="shared" si="0"/>
        <v>1.0219907402643003E-2</v>
      </c>
      <c r="O9" s="5">
        <f t="shared" si="0"/>
        <v>9.7685184955480509E-3</v>
      </c>
      <c r="Q9">
        <v>44978.046701388899</v>
      </c>
    </row>
    <row r="10" spans="1:17" x14ac:dyDescent="0.25">
      <c r="A10" s="4">
        <v>1980</v>
      </c>
      <c r="B10" s="6">
        <v>44978.027013888903</v>
      </c>
      <c r="C10" s="2">
        <v>44978.026250000003</v>
      </c>
      <c r="D10" s="2">
        <v>44978.031724537002</v>
      </c>
      <c r="E10" s="2">
        <v>44978.031319444402</v>
      </c>
      <c r="F10" s="2">
        <v>44978.0312962963</v>
      </c>
      <c r="G10" s="2">
        <v>44978.027465277803</v>
      </c>
      <c r="J10" s="5">
        <f t="shared" si="1"/>
        <v>9.8148148026666604E-3</v>
      </c>
      <c r="K10" s="5">
        <f t="shared" si="0"/>
        <v>9.745370400196407E-3</v>
      </c>
      <c r="L10" s="5">
        <f t="shared" si="0"/>
        <v>1.0277777699229773E-2</v>
      </c>
      <c r="M10" s="5">
        <f t="shared" si="0"/>
        <v>1.0231481399387121E-2</v>
      </c>
      <c r="N10" s="5">
        <f t="shared" si="0"/>
        <v>1.0243055599858053E-2</v>
      </c>
      <c r="O10" s="5">
        <f t="shared" si="0"/>
        <v>9.7569445060798898E-3</v>
      </c>
      <c r="Q10">
        <v>44978.056539351899</v>
      </c>
    </row>
    <row r="11" spans="1:17" x14ac:dyDescent="0.25">
      <c r="A11" s="4">
        <v>1981</v>
      </c>
      <c r="B11" s="6">
        <v>44978.0368171296</v>
      </c>
      <c r="C11" s="2">
        <v>44978.035995370403</v>
      </c>
      <c r="D11" s="2">
        <v>44978.041990740698</v>
      </c>
      <c r="E11" s="2">
        <v>44978.041574074101</v>
      </c>
      <c r="F11" s="2">
        <v>44978.041562500002</v>
      </c>
      <c r="G11" s="2">
        <v>44978.037222222199</v>
      </c>
      <c r="J11" s="5">
        <f t="shared" si="1"/>
        <v>9.8032406967831776E-3</v>
      </c>
      <c r="K11" s="5">
        <f t="shared" si="0"/>
        <v>9.745370400196407E-3</v>
      </c>
      <c r="L11" s="5">
        <f t="shared" si="0"/>
        <v>1.0266203695209697E-2</v>
      </c>
      <c r="M11" s="5">
        <f t="shared" si="0"/>
        <v>1.0254629698465578E-2</v>
      </c>
      <c r="N11" s="5">
        <f t="shared" si="0"/>
        <v>1.0266203702485655E-2</v>
      </c>
      <c r="O11" s="5">
        <f t="shared" si="0"/>
        <v>9.7569443969405256E-3</v>
      </c>
    </row>
    <row r="12" spans="1:17" x14ac:dyDescent="0.25">
      <c r="A12" s="4">
        <v>1982</v>
      </c>
      <c r="B12" s="6">
        <v>44978.046701388899</v>
      </c>
      <c r="C12" s="2">
        <v>44978.0457986111</v>
      </c>
      <c r="D12" s="2">
        <v>44978.052280092597</v>
      </c>
      <c r="E12" s="2">
        <v>44978.051828703698</v>
      </c>
      <c r="F12" s="2">
        <v>44978.051805555602</v>
      </c>
      <c r="G12" s="2">
        <v>44978.047002314801</v>
      </c>
      <c r="J12" s="5">
        <f t="shared" si="1"/>
        <v>9.8842592997243628E-3</v>
      </c>
      <c r="K12" s="5">
        <f t="shared" si="0"/>
        <v>9.8032406967831776E-3</v>
      </c>
      <c r="L12" s="5">
        <f t="shared" si="0"/>
        <v>1.0289351899700705E-2</v>
      </c>
      <c r="M12" s="5">
        <f t="shared" si="0"/>
        <v>1.0254629596602172E-2</v>
      </c>
      <c r="N12" s="5">
        <f t="shared" si="0"/>
        <v>1.0243055599858053E-2</v>
      </c>
      <c r="O12" s="5">
        <f t="shared" si="0"/>
        <v>9.7800926014315337E-3</v>
      </c>
    </row>
    <row r="13" spans="1:17" x14ac:dyDescent="0.25">
      <c r="A13" s="4">
        <v>1983</v>
      </c>
      <c r="B13" s="2">
        <v>44978.056539351899</v>
      </c>
      <c r="C13" s="2">
        <v>44978.055567129602</v>
      </c>
      <c r="D13" s="2">
        <v>44978.062534722201</v>
      </c>
      <c r="E13" s="2">
        <v>44978.062037037002</v>
      </c>
      <c r="F13" s="2">
        <v>44978.062025462998</v>
      </c>
      <c r="G13" s="2">
        <v>44978.056736111103</v>
      </c>
      <c r="J13" s="5">
        <f t="shared" si="1"/>
        <v>9.8379629998817109E-3</v>
      </c>
      <c r="K13" s="5">
        <f t="shared" si="0"/>
        <v>9.7685185028240085E-3</v>
      </c>
      <c r="L13" s="5">
        <f t="shared" si="0"/>
        <v>1.0254629603878129E-2</v>
      </c>
      <c r="M13" s="5">
        <f t="shared" si="0"/>
        <v>1.0208333304035477E-2</v>
      </c>
      <c r="N13" s="5">
        <f t="shared" si="0"/>
        <v>1.0219907395367045E-2</v>
      </c>
      <c r="O13" s="5">
        <f t="shared" si="0"/>
        <v>9.7337963015888818E-3</v>
      </c>
    </row>
    <row r="14" spans="1:17" x14ac:dyDescent="0.25">
      <c r="A14" s="4">
        <v>1984</v>
      </c>
      <c r="B14" s="2">
        <v>44978.066377314797</v>
      </c>
      <c r="C14" s="2">
        <v>44978.065347222197</v>
      </c>
      <c r="D14" s="2">
        <v>44978.0727430556</v>
      </c>
      <c r="E14" s="2">
        <v>44978.072222222203</v>
      </c>
      <c r="F14" s="2">
        <v>44978.072233796302</v>
      </c>
      <c r="G14" s="2">
        <v>44978.066504629598</v>
      </c>
      <c r="J14" s="5">
        <f t="shared" si="1"/>
        <v>9.8379628980183043E-3</v>
      </c>
      <c r="K14" s="5">
        <f t="shared" si="0"/>
        <v>9.7800925941555761E-3</v>
      </c>
      <c r="L14" s="5">
        <f t="shared" si="0"/>
        <v>1.0208333398622926E-2</v>
      </c>
      <c r="M14" s="5">
        <f t="shared" si="0"/>
        <v>1.0185185201407876E-2</v>
      </c>
      <c r="N14" s="5">
        <f t="shared" si="0"/>
        <v>1.0208333304035477E-2</v>
      </c>
      <c r="O14" s="5">
        <f t="shared" si="0"/>
        <v>9.7685184955480509E-3</v>
      </c>
      <c r="Q14" s="5">
        <f>AVERAGE(J10:O51)</f>
        <v>9.9848894031541909E-3</v>
      </c>
    </row>
    <row r="15" spans="1:17" x14ac:dyDescent="0.25">
      <c r="A15" s="4">
        <v>1985</v>
      </c>
      <c r="B15" s="2">
        <v>44978.076134259303</v>
      </c>
      <c r="C15" s="2">
        <v>44978.075034722198</v>
      </c>
      <c r="D15" s="2">
        <v>44978.082962963003</v>
      </c>
      <c r="E15" s="2">
        <v>44978.082395833299</v>
      </c>
      <c r="F15" s="2">
        <v>44978.082407407397</v>
      </c>
      <c r="G15" s="2">
        <v>44978.076215277797</v>
      </c>
      <c r="J15" s="5">
        <f t="shared" si="1"/>
        <v>9.7569445060798898E-3</v>
      </c>
      <c r="K15" s="5">
        <f t="shared" si="0"/>
        <v>9.6875000017462298E-3</v>
      </c>
      <c r="L15" s="5">
        <f t="shared" si="0"/>
        <v>1.0219907402643003E-2</v>
      </c>
      <c r="M15" s="5">
        <f t="shared" si="0"/>
        <v>1.0173611095524393E-2</v>
      </c>
      <c r="N15" s="5">
        <f t="shared" si="0"/>
        <v>1.0173611095524393E-2</v>
      </c>
      <c r="O15" s="5">
        <f t="shared" si="0"/>
        <v>9.7106481989612803E-3</v>
      </c>
    </row>
    <row r="16" spans="1:17" x14ac:dyDescent="0.25">
      <c r="A16" s="4">
        <v>1986</v>
      </c>
      <c r="B16" s="2">
        <v>44978.085914351897</v>
      </c>
      <c r="C16" s="2">
        <v>44978.084733796299</v>
      </c>
      <c r="D16" s="2">
        <v>44978.093229166698</v>
      </c>
      <c r="E16" s="2">
        <v>44978.0926273148</v>
      </c>
      <c r="F16" s="2">
        <v>44978.092638888898</v>
      </c>
      <c r="G16" s="2">
        <v>44978.0859375</v>
      </c>
      <c r="J16" s="5">
        <f t="shared" si="1"/>
        <v>9.7800925941555761E-3</v>
      </c>
      <c r="K16" s="5">
        <f t="shared" si="0"/>
        <v>9.6990741003537551E-3</v>
      </c>
      <c r="L16" s="5">
        <f t="shared" si="0"/>
        <v>1.0266203695209697E-2</v>
      </c>
      <c r="M16" s="5">
        <f t="shared" si="0"/>
        <v>1.0231481501250528E-2</v>
      </c>
      <c r="N16" s="5">
        <f t="shared" si="0"/>
        <v>1.0231481501250528E-2</v>
      </c>
      <c r="O16" s="5">
        <f t="shared" si="0"/>
        <v>9.7222222029813565E-3</v>
      </c>
      <c r="Q16" s="5">
        <f>50*Q14</f>
        <v>0.49924447015770956</v>
      </c>
    </row>
    <row r="17" spans="1:18" x14ac:dyDescent="0.25">
      <c r="A17" s="4">
        <v>1987</v>
      </c>
      <c r="B17" s="2">
        <v>44978.095763888901</v>
      </c>
      <c r="C17" s="2">
        <v>44978.094502314802</v>
      </c>
      <c r="D17" s="2">
        <v>44978.103506944397</v>
      </c>
      <c r="E17" s="2">
        <v>44978.102893518502</v>
      </c>
      <c r="F17" s="2">
        <v>44978.102916666699</v>
      </c>
      <c r="G17" s="2">
        <v>44978.095717592601</v>
      </c>
      <c r="J17" s="5">
        <f t="shared" si="1"/>
        <v>9.8495370039017871E-3</v>
      </c>
      <c r="K17" s="5">
        <f t="shared" si="0"/>
        <v>9.7685185028240085E-3</v>
      </c>
      <c r="L17" s="5">
        <f t="shared" si="0"/>
        <v>1.0277777699229773E-2</v>
      </c>
      <c r="M17" s="5">
        <f t="shared" si="0"/>
        <v>1.0266203702485655E-2</v>
      </c>
      <c r="N17" s="5">
        <f t="shared" si="0"/>
        <v>1.027777780109318E-2</v>
      </c>
      <c r="O17" s="5">
        <f t="shared" si="0"/>
        <v>9.7800926014315337E-3</v>
      </c>
    </row>
    <row r="18" spans="1:18" x14ac:dyDescent="0.25">
      <c r="A18" s="4">
        <v>1988</v>
      </c>
      <c r="B18" s="2">
        <v>44978.105648148201</v>
      </c>
      <c r="C18" s="2">
        <v>44978.104317129597</v>
      </c>
      <c r="D18" s="2">
        <v>44978.113877314798</v>
      </c>
      <c r="E18" s="2">
        <v>44978.113206018497</v>
      </c>
      <c r="F18" s="2">
        <v>44978.113252314797</v>
      </c>
      <c r="G18" s="2">
        <v>44978.105520833298</v>
      </c>
      <c r="J18" s="5">
        <f t="shared" si="1"/>
        <v>9.8842592997243628E-3</v>
      </c>
      <c r="K18" s="5">
        <f t="shared" si="0"/>
        <v>9.8148147953907028E-3</v>
      </c>
      <c r="L18" s="5">
        <f t="shared" si="0"/>
        <v>1.0370370400778484E-2</v>
      </c>
      <c r="M18" s="5">
        <f t="shared" si="0"/>
        <v>1.0312499995052349E-2</v>
      </c>
      <c r="N18" s="5">
        <f t="shared" si="0"/>
        <v>1.033564809767995E-2</v>
      </c>
      <c r="O18" s="5">
        <f t="shared" si="0"/>
        <v>9.8032406967831776E-3</v>
      </c>
      <c r="Q18">
        <f>50*14.5</f>
        <v>725</v>
      </c>
      <c r="R18" t="s">
        <v>55</v>
      </c>
    </row>
    <row r="19" spans="1:18" x14ac:dyDescent="0.25">
      <c r="A19" s="4">
        <v>1989</v>
      </c>
      <c r="B19" s="2">
        <v>44978.115532407399</v>
      </c>
      <c r="C19" s="2">
        <v>44978.114108796297</v>
      </c>
      <c r="D19" s="2">
        <v>44978.124166666697</v>
      </c>
      <c r="E19" s="2">
        <v>44978.123495370397</v>
      </c>
      <c r="F19" s="2">
        <v>44978.123553240701</v>
      </c>
      <c r="G19" s="2">
        <v>44978.115335648101</v>
      </c>
      <c r="J19" s="5">
        <f t="shared" si="1"/>
        <v>9.8842591978609562E-3</v>
      </c>
      <c r="K19" s="5">
        <f t="shared" si="0"/>
        <v>9.7916667000390589E-3</v>
      </c>
      <c r="L19" s="5">
        <f t="shared" si="0"/>
        <v>1.0289351899700705E-2</v>
      </c>
      <c r="M19" s="5">
        <f t="shared" si="0"/>
        <v>1.0289351899700705E-2</v>
      </c>
      <c r="N19" s="5">
        <f t="shared" si="0"/>
        <v>1.0300925903720781E-2</v>
      </c>
      <c r="O19" s="5">
        <f t="shared" si="0"/>
        <v>9.8148148026666604E-3</v>
      </c>
      <c r="Q19" s="8">
        <f>Q18/60</f>
        <v>12.083333333333334</v>
      </c>
      <c r="R19" t="s">
        <v>54</v>
      </c>
    </row>
    <row r="20" spans="1:18" x14ac:dyDescent="0.25">
      <c r="A20" s="4">
        <v>1990</v>
      </c>
      <c r="B20" s="2">
        <v>44978.125370370399</v>
      </c>
      <c r="C20" s="2">
        <v>44978.123888888898</v>
      </c>
      <c r="D20" s="2">
        <v>44978.134409722203</v>
      </c>
      <c r="E20" s="2">
        <v>44978.133692129602</v>
      </c>
      <c r="F20" s="2">
        <v>44978.133784722202</v>
      </c>
      <c r="G20" s="2">
        <v>44978.125127314801</v>
      </c>
      <c r="J20" s="5">
        <f t="shared" si="1"/>
        <v>9.8379629998817109E-3</v>
      </c>
      <c r="K20" s="5">
        <f t="shared" si="0"/>
        <v>9.7800926014315337E-3</v>
      </c>
      <c r="L20" s="5">
        <f t="shared" si="0"/>
        <v>1.0243055505270604E-2</v>
      </c>
      <c r="M20" s="5">
        <f t="shared" si="0"/>
        <v>1.0196759205427952E-2</v>
      </c>
      <c r="N20" s="5">
        <f t="shared" si="0"/>
        <v>1.0231481501250528E-2</v>
      </c>
      <c r="O20" s="5">
        <f t="shared" si="0"/>
        <v>9.7916667000390589E-3</v>
      </c>
      <c r="Q20" s="8">
        <f>12+40/60</f>
        <v>12.666666666666666</v>
      </c>
      <c r="R20" t="s">
        <v>56</v>
      </c>
    </row>
    <row r="21" spans="1:18" x14ac:dyDescent="0.25">
      <c r="A21" s="4">
        <v>1991</v>
      </c>
      <c r="B21" s="2">
        <v>44978.135162036997</v>
      </c>
      <c r="C21" s="2">
        <v>44978.133611111101</v>
      </c>
      <c r="D21" s="2">
        <v>44978.144652777803</v>
      </c>
      <c r="E21" s="2">
        <v>44978.143888888902</v>
      </c>
      <c r="F21" s="2">
        <v>44978.143993055601</v>
      </c>
      <c r="G21" s="2">
        <v>44978.134849536997</v>
      </c>
      <c r="J21" s="5">
        <f t="shared" si="1"/>
        <v>9.7916665981756523E-3</v>
      </c>
      <c r="K21" s="5">
        <f t="shared" si="0"/>
        <v>9.7222222029813565E-3</v>
      </c>
      <c r="L21" s="5">
        <f t="shared" si="0"/>
        <v>1.0243055599858053E-2</v>
      </c>
      <c r="M21" s="5">
        <f t="shared" si="0"/>
        <v>1.0196759300015401E-2</v>
      </c>
      <c r="N21" s="5">
        <f t="shared" si="0"/>
        <v>1.0208333398622926E-2</v>
      </c>
      <c r="O21" s="5">
        <f t="shared" si="0"/>
        <v>9.7222221957053989E-3</v>
      </c>
      <c r="Q21" s="8">
        <f>Q20-Q19</f>
        <v>0.58333333333333215</v>
      </c>
      <c r="R21" t="s">
        <v>57</v>
      </c>
    </row>
    <row r="22" spans="1:18" x14ac:dyDescent="0.25">
      <c r="A22" s="4">
        <v>1992</v>
      </c>
      <c r="B22" s="2">
        <v>44978.144976851901</v>
      </c>
      <c r="C22" s="2">
        <v>44978.1433680556</v>
      </c>
      <c r="D22" s="2">
        <v>44978.154918981498</v>
      </c>
      <c r="E22" s="2">
        <v>44978.154097222199</v>
      </c>
      <c r="F22" s="2">
        <v>44978.154224537</v>
      </c>
      <c r="G22" s="2">
        <v>44978.144652777803</v>
      </c>
      <c r="J22" s="5">
        <f t="shared" si="1"/>
        <v>9.814814904530067E-3</v>
      </c>
      <c r="K22" s="5">
        <f t="shared" ref="K22:K51" si="2">C22-C21</f>
        <v>9.7569444988039322E-3</v>
      </c>
      <c r="L22" s="5">
        <f t="shared" ref="L22:L51" si="3">D22-D21</f>
        <v>1.0266203695209697E-2</v>
      </c>
      <c r="M22" s="5">
        <f t="shared" ref="M22:M51" si="4">E22-E21</f>
        <v>1.020833329675952E-2</v>
      </c>
      <c r="N22" s="5">
        <f t="shared" ref="N22:N51" si="5">F22-F21</f>
        <v>1.0231481399387121E-2</v>
      </c>
      <c r="O22" s="5">
        <f t="shared" ref="O22:O51" si="6">G22-G21</f>
        <v>9.8032408059225418E-3</v>
      </c>
    </row>
    <row r="23" spans="1:18" x14ac:dyDescent="0.25">
      <c r="A23" s="4">
        <v>1993</v>
      </c>
      <c r="B23" s="2">
        <v>44978.154733796298</v>
      </c>
      <c r="C23" s="2">
        <v>44978.153055555602</v>
      </c>
      <c r="D23" s="2">
        <v>44978.165127314802</v>
      </c>
      <c r="E23" s="2">
        <v>44978.164270833302</v>
      </c>
      <c r="F23" s="2">
        <v>44978.164409722202</v>
      </c>
      <c r="G23" s="2">
        <v>44978.154340277797</v>
      </c>
      <c r="J23" s="5">
        <f t="shared" si="1"/>
        <v>9.7569443969405256E-3</v>
      </c>
      <c r="K23" s="5">
        <f t="shared" si="2"/>
        <v>9.6875000017462298E-3</v>
      </c>
      <c r="L23" s="5">
        <f t="shared" si="3"/>
        <v>1.0208333304035477E-2</v>
      </c>
      <c r="M23" s="5">
        <f t="shared" si="4"/>
        <v>1.0173611102800351E-2</v>
      </c>
      <c r="N23" s="5">
        <f t="shared" si="5"/>
        <v>1.0185185201407876E-2</v>
      </c>
      <c r="O23" s="5">
        <f t="shared" si="6"/>
        <v>9.6874999944702722E-3</v>
      </c>
    </row>
    <row r="24" spans="1:18" x14ac:dyDescent="0.25">
      <c r="A24" s="4">
        <v>1994</v>
      </c>
      <c r="B24" s="2">
        <v>44978.164490740703</v>
      </c>
      <c r="C24" s="2">
        <v>44978.162743055596</v>
      </c>
      <c r="D24" s="2">
        <v>44978.175335648099</v>
      </c>
      <c r="E24" s="2">
        <v>44978.174456018503</v>
      </c>
      <c r="F24" s="2">
        <v>44978.174629629597</v>
      </c>
      <c r="G24" s="2">
        <v>44978.164050925901</v>
      </c>
      <c r="J24" s="5">
        <f t="shared" si="1"/>
        <v>9.7569444042164832E-3</v>
      </c>
      <c r="K24" s="5">
        <f t="shared" si="2"/>
        <v>9.6874999944702722E-3</v>
      </c>
      <c r="L24" s="5">
        <f t="shared" si="3"/>
        <v>1.020833329675952E-2</v>
      </c>
      <c r="M24" s="5">
        <f t="shared" si="4"/>
        <v>1.0185185201407876E-2</v>
      </c>
      <c r="N24" s="5">
        <f t="shared" si="5"/>
        <v>1.0219907395367045E-2</v>
      </c>
      <c r="O24" s="5">
        <f t="shared" si="6"/>
        <v>9.7106481043738313E-3</v>
      </c>
    </row>
    <row r="25" spans="1:18" x14ac:dyDescent="0.25">
      <c r="A25" s="4">
        <v>1995</v>
      </c>
      <c r="B25" s="2">
        <v>44978.174293981501</v>
      </c>
      <c r="C25" s="2">
        <v>44978.172488425902</v>
      </c>
      <c r="D25" s="2">
        <v>44978.185590277797</v>
      </c>
      <c r="E25" s="2">
        <v>44978.184664351902</v>
      </c>
      <c r="F25" s="2">
        <v>44978.184861111098</v>
      </c>
      <c r="G25" s="2">
        <v>44978.173773148097</v>
      </c>
      <c r="J25" s="5">
        <f t="shared" si="1"/>
        <v>9.8032407986465842E-3</v>
      </c>
      <c r="K25" s="5">
        <f t="shared" si="2"/>
        <v>9.745370305608958E-3</v>
      </c>
      <c r="L25" s="5">
        <f t="shared" si="3"/>
        <v>1.0254629698465578E-2</v>
      </c>
      <c r="M25" s="5">
        <f t="shared" si="4"/>
        <v>1.0208333398622926E-2</v>
      </c>
      <c r="N25" s="5">
        <f t="shared" si="5"/>
        <v>1.0231481501250528E-2</v>
      </c>
      <c r="O25" s="5">
        <f t="shared" si="6"/>
        <v>9.7222221957053989E-3</v>
      </c>
      <c r="R25">
        <f>2021-1972</f>
        <v>49</v>
      </c>
    </row>
    <row r="26" spans="1:18" x14ac:dyDescent="0.25">
      <c r="A26" s="4">
        <v>1996</v>
      </c>
      <c r="B26" s="2">
        <v>44978.184120370403</v>
      </c>
      <c r="C26" s="2">
        <v>44978.182233796302</v>
      </c>
      <c r="D26" s="2">
        <v>44978.195833333302</v>
      </c>
      <c r="E26" s="2">
        <v>44978.194884259297</v>
      </c>
      <c r="F26" s="2">
        <v>44978.195081018501</v>
      </c>
      <c r="G26" s="2">
        <v>44978.183541666702</v>
      </c>
      <c r="J26" s="5">
        <f t="shared" si="1"/>
        <v>9.8263889012741856E-3</v>
      </c>
      <c r="K26" s="5">
        <f t="shared" si="2"/>
        <v>9.745370400196407E-3</v>
      </c>
      <c r="L26" s="5">
        <f t="shared" si="3"/>
        <v>1.0243055505270604E-2</v>
      </c>
      <c r="M26" s="5">
        <f t="shared" si="4"/>
        <v>1.0219907395367045E-2</v>
      </c>
      <c r="N26" s="5">
        <f t="shared" si="5"/>
        <v>1.0219907402643003E-2</v>
      </c>
      <c r="O26" s="5">
        <f t="shared" si="6"/>
        <v>9.7685186046874151E-3</v>
      </c>
      <c r="R26">
        <f>2021-1972</f>
        <v>49</v>
      </c>
    </row>
    <row r="27" spans="1:18" x14ac:dyDescent="0.25">
      <c r="A27" s="4">
        <v>1997</v>
      </c>
      <c r="B27" s="2">
        <v>44978.193912037001</v>
      </c>
      <c r="C27" s="2">
        <v>44978.191944444399</v>
      </c>
      <c r="D27" s="2">
        <v>44978.206030092602</v>
      </c>
      <c r="E27" s="2">
        <v>44978.205034722203</v>
      </c>
      <c r="F27" s="2">
        <v>44978.205254629604</v>
      </c>
      <c r="G27" s="2">
        <v>44978.193263888897</v>
      </c>
      <c r="J27" s="5">
        <f t="shared" si="1"/>
        <v>9.7916665981756523E-3</v>
      </c>
      <c r="K27" s="5">
        <f t="shared" si="2"/>
        <v>9.7106480970978737E-3</v>
      </c>
      <c r="L27" s="5">
        <f t="shared" si="3"/>
        <v>1.0196759300015401E-2</v>
      </c>
      <c r="M27" s="5">
        <f t="shared" si="4"/>
        <v>1.01504629055853E-2</v>
      </c>
      <c r="N27" s="5">
        <f t="shared" si="5"/>
        <v>1.0173611102800351E-2</v>
      </c>
      <c r="O27" s="5">
        <f t="shared" si="6"/>
        <v>9.7222221957053989E-3</v>
      </c>
    </row>
    <row r="28" spans="1:18" x14ac:dyDescent="0.25">
      <c r="A28" s="4">
        <v>1998</v>
      </c>
      <c r="B28" s="2">
        <v>44978.2036689815</v>
      </c>
      <c r="C28" s="2">
        <v>44978.2016435185</v>
      </c>
      <c r="D28" s="2">
        <v>44978.216273148202</v>
      </c>
      <c r="E28" s="2">
        <v>44978.215219907397</v>
      </c>
      <c r="F28" s="2">
        <v>44978.215439814798</v>
      </c>
      <c r="G28" s="2">
        <v>44978.202939814801</v>
      </c>
      <c r="J28" s="5">
        <f t="shared" si="1"/>
        <v>9.7569444988039322E-3</v>
      </c>
      <c r="K28" s="5">
        <f t="shared" si="2"/>
        <v>9.6990741003537551E-3</v>
      </c>
      <c r="L28" s="5">
        <f t="shared" si="3"/>
        <v>1.0243055599858053E-2</v>
      </c>
      <c r="M28" s="5">
        <f t="shared" si="4"/>
        <v>1.0185185194131918E-2</v>
      </c>
      <c r="N28" s="5">
        <f t="shared" si="5"/>
        <v>1.0185185194131918E-2</v>
      </c>
      <c r="O28" s="5">
        <f t="shared" si="6"/>
        <v>9.6759259031387046E-3</v>
      </c>
    </row>
    <row r="29" spans="1:18" x14ac:dyDescent="0.25">
      <c r="A29" s="4">
        <v>1999</v>
      </c>
      <c r="B29" s="2">
        <v>44978.213437500002</v>
      </c>
      <c r="C29" s="2">
        <v>44978.2113425926</v>
      </c>
      <c r="D29" s="2">
        <v>44978.226550925901</v>
      </c>
      <c r="E29" s="2">
        <v>44978.225462962997</v>
      </c>
      <c r="F29" s="2">
        <v>44978.225694444402</v>
      </c>
      <c r="G29" s="2">
        <v>44978.212638888901</v>
      </c>
      <c r="J29" s="5">
        <f t="shared" si="1"/>
        <v>9.7685185028240085E-3</v>
      </c>
      <c r="K29" s="5">
        <f t="shared" si="2"/>
        <v>9.6990741003537551E-3</v>
      </c>
      <c r="L29" s="5">
        <f t="shared" si="3"/>
        <v>1.0277777699229773E-2</v>
      </c>
      <c r="M29" s="5">
        <f t="shared" si="4"/>
        <v>1.0243055599858053E-2</v>
      </c>
      <c r="N29" s="5">
        <f t="shared" si="5"/>
        <v>1.0254629603878129E-2</v>
      </c>
      <c r="O29" s="5">
        <f t="shared" si="6"/>
        <v>9.6990741003537551E-3</v>
      </c>
    </row>
    <row r="30" spans="1:18" x14ac:dyDescent="0.25">
      <c r="A30" s="4">
        <v>2000</v>
      </c>
      <c r="B30" s="2">
        <v>44978.223321759302</v>
      </c>
      <c r="C30" s="2">
        <v>44978.221145833297</v>
      </c>
      <c r="D30" s="2">
        <v>44978.2368055556</v>
      </c>
      <c r="E30" s="2">
        <v>44978.2356828704</v>
      </c>
      <c r="F30" s="2">
        <v>44978.235937500001</v>
      </c>
      <c r="G30" s="2">
        <v>44978.222430555601</v>
      </c>
      <c r="J30" s="5">
        <f t="shared" si="1"/>
        <v>9.8842592997243628E-3</v>
      </c>
      <c r="K30" s="5">
        <f t="shared" si="2"/>
        <v>9.8032406967831776E-3</v>
      </c>
      <c r="L30" s="5">
        <f t="shared" si="3"/>
        <v>1.0254629698465578E-2</v>
      </c>
      <c r="M30" s="5">
        <f t="shared" si="4"/>
        <v>1.0219907402643003E-2</v>
      </c>
      <c r="N30" s="5">
        <f t="shared" si="5"/>
        <v>1.0243055599858053E-2</v>
      </c>
      <c r="O30" s="5">
        <f t="shared" si="6"/>
        <v>9.7916667000390589E-3</v>
      </c>
    </row>
    <row r="31" spans="1:18" x14ac:dyDescent="0.25">
      <c r="A31" s="4">
        <v>2001</v>
      </c>
      <c r="B31" s="2">
        <v>44978.233124999999</v>
      </c>
      <c r="C31" s="2">
        <v>44978.230891203697</v>
      </c>
      <c r="D31" s="2">
        <v>44978.247037036999</v>
      </c>
      <c r="E31" s="2">
        <v>44978.245868055601</v>
      </c>
      <c r="F31" s="2">
        <v>44978.246134259301</v>
      </c>
      <c r="G31" s="2">
        <v>44978.232175925899</v>
      </c>
      <c r="J31" s="5">
        <f t="shared" si="1"/>
        <v>9.8032406967831776E-3</v>
      </c>
      <c r="K31" s="5">
        <f t="shared" si="2"/>
        <v>9.745370400196407E-3</v>
      </c>
      <c r="L31" s="5">
        <f t="shared" si="3"/>
        <v>1.0231481399387121E-2</v>
      </c>
      <c r="M31" s="5">
        <f t="shared" si="4"/>
        <v>1.0185185201407876E-2</v>
      </c>
      <c r="N31" s="5">
        <f t="shared" si="5"/>
        <v>1.0196759300015401E-2</v>
      </c>
      <c r="O31" s="5">
        <f t="shared" si="6"/>
        <v>9.7453702983330004E-3</v>
      </c>
    </row>
    <row r="32" spans="1:18" x14ac:dyDescent="0.25">
      <c r="A32" s="4">
        <v>2002</v>
      </c>
      <c r="B32" s="2">
        <v>44978.242916666699</v>
      </c>
      <c r="C32" s="2">
        <v>44978.2406134259</v>
      </c>
      <c r="D32" s="2">
        <v>44978.257256944402</v>
      </c>
      <c r="E32" s="2">
        <v>44978.256041666697</v>
      </c>
      <c r="F32" s="2">
        <v>44978.256319444401</v>
      </c>
      <c r="G32" s="2">
        <v>44978.241886574098</v>
      </c>
      <c r="J32" s="5">
        <f t="shared" si="1"/>
        <v>9.7916667000390589E-3</v>
      </c>
      <c r="K32" s="5">
        <f t="shared" si="2"/>
        <v>9.7222222029813565E-3</v>
      </c>
      <c r="L32" s="5">
        <f t="shared" si="3"/>
        <v>1.0219907402643003E-2</v>
      </c>
      <c r="M32" s="5">
        <f t="shared" si="4"/>
        <v>1.0173611095524393E-2</v>
      </c>
      <c r="N32" s="5">
        <f t="shared" si="5"/>
        <v>1.0185185099544469E-2</v>
      </c>
      <c r="O32" s="5">
        <f t="shared" si="6"/>
        <v>9.7106481989612803E-3</v>
      </c>
    </row>
    <row r="33" spans="1:15" x14ac:dyDescent="0.25">
      <c r="A33" s="4">
        <v>2003</v>
      </c>
      <c r="B33" s="2">
        <v>44978.252685185202</v>
      </c>
      <c r="C33" s="2">
        <v>44978.250335648103</v>
      </c>
      <c r="D33" s="2">
        <v>44978.267476851899</v>
      </c>
      <c r="E33" s="2">
        <v>44978.266215277799</v>
      </c>
      <c r="F33" s="2">
        <v>44978.266516203701</v>
      </c>
      <c r="G33" s="2">
        <v>44978.251608796301</v>
      </c>
      <c r="J33" s="5">
        <f t="shared" si="1"/>
        <v>9.7685185028240085E-3</v>
      </c>
      <c r="K33" s="5">
        <f t="shared" si="2"/>
        <v>9.7222222029813565E-3</v>
      </c>
      <c r="L33" s="5">
        <f t="shared" si="3"/>
        <v>1.0219907497230452E-2</v>
      </c>
      <c r="M33" s="5">
        <f t="shared" si="4"/>
        <v>1.0173611102800351E-2</v>
      </c>
      <c r="N33" s="5">
        <f t="shared" si="5"/>
        <v>1.0196759300015401E-2</v>
      </c>
      <c r="O33" s="5">
        <f t="shared" si="6"/>
        <v>9.7222222029813565E-3</v>
      </c>
    </row>
    <row r="34" spans="1:15" x14ac:dyDescent="0.25">
      <c r="A34" s="4">
        <v>2004</v>
      </c>
      <c r="B34" s="2">
        <v>44978.262511574103</v>
      </c>
      <c r="C34" s="2">
        <v>44978.260081018503</v>
      </c>
      <c r="D34" s="2">
        <v>44978.277731481503</v>
      </c>
      <c r="E34" s="2">
        <v>44978.276412036997</v>
      </c>
      <c r="F34" s="2">
        <v>44978.276736111096</v>
      </c>
      <c r="G34" s="2">
        <v>44978.261354166701</v>
      </c>
      <c r="J34" s="5">
        <f t="shared" si="1"/>
        <v>9.8263889012741856E-3</v>
      </c>
      <c r="K34" s="5">
        <f t="shared" si="2"/>
        <v>9.745370400196407E-3</v>
      </c>
      <c r="L34" s="5">
        <f t="shared" si="3"/>
        <v>1.0254629603878129E-2</v>
      </c>
      <c r="M34" s="5">
        <f t="shared" si="4"/>
        <v>1.0196759198151994E-2</v>
      </c>
      <c r="N34" s="5">
        <f t="shared" si="5"/>
        <v>1.0219907395367045E-2</v>
      </c>
      <c r="O34" s="5">
        <f t="shared" si="6"/>
        <v>9.745370400196407E-3</v>
      </c>
    </row>
    <row r="35" spans="1:15" x14ac:dyDescent="0.25">
      <c r="A35" s="4">
        <v>2005</v>
      </c>
      <c r="B35" s="2">
        <v>44978.272291666697</v>
      </c>
      <c r="C35" s="2">
        <v>44978.269791666702</v>
      </c>
      <c r="D35" s="2">
        <v>44978.287962962997</v>
      </c>
      <c r="E35" s="2">
        <v>44978.286574074104</v>
      </c>
      <c r="F35" s="2">
        <v>44978.2869444444</v>
      </c>
      <c r="G35" s="2">
        <v>44978.271076388897</v>
      </c>
      <c r="J35" s="5">
        <f t="shared" si="1"/>
        <v>9.7800925941555761E-3</v>
      </c>
      <c r="K35" s="5">
        <f t="shared" si="2"/>
        <v>9.7106481989612803E-3</v>
      </c>
      <c r="L35" s="5">
        <f t="shared" si="3"/>
        <v>1.023148149397457E-2</v>
      </c>
      <c r="M35" s="5">
        <f t="shared" si="4"/>
        <v>1.0162037106056232E-2</v>
      </c>
      <c r="N35" s="5">
        <f t="shared" si="5"/>
        <v>1.0208333304035477E-2</v>
      </c>
      <c r="O35" s="5">
        <f t="shared" si="6"/>
        <v>9.7222221957053989E-3</v>
      </c>
    </row>
    <row r="36" spans="1:15" x14ac:dyDescent="0.25">
      <c r="A36" s="4">
        <v>2006</v>
      </c>
      <c r="B36" s="2">
        <v>44978.282025462999</v>
      </c>
      <c r="C36" s="2">
        <v>44978.279490740701</v>
      </c>
      <c r="D36" s="2">
        <v>44978.298171296301</v>
      </c>
      <c r="E36" s="2">
        <v>44978.296747685199</v>
      </c>
      <c r="F36" s="2">
        <v>44978.297129629602</v>
      </c>
      <c r="G36" s="2">
        <v>44978.280775462998</v>
      </c>
      <c r="J36" s="5">
        <f t="shared" si="1"/>
        <v>9.7337963015888818E-3</v>
      </c>
      <c r="K36" s="5">
        <f t="shared" si="2"/>
        <v>9.6990739984903485E-3</v>
      </c>
      <c r="L36" s="5">
        <f t="shared" si="3"/>
        <v>1.0208333304035477E-2</v>
      </c>
      <c r="M36" s="5">
        <f t="shared" si="4"/>
        <v>1.0173611095524393E-2</v>
      </c>
      <c r="N36" s="5">
        <f t="shared" si="5"/>
        <v>1.0185185201407876E-2</v>
      </c>
      <c r="O36" s="5">
        <f t="shared" si="6"/>
        <v>9.6990741003537551E-3</v>
      </c>
    </row>
    <row r="37" spans="1:15" x14ac:dyDescent="0.25">
      <c r="A37" s="4">
        <v>2007</v>
      </c>
      <c r="B37" s="2">
        <v>44978.291793981502</v>
      </c>
      <c r="C37" s="2">
        <v>44978.289178240702</v>
      </c>
      <c r="D37" s="2">
        <v>44978.308425925898</v>
      </c>
      <c r="E37" s="2">
        <v>44978.3069328704</v>
      </c>
      <c r="F37" s="2">
        <v>44978.307337963</v>
      </c>
      <c r="G37" s="2">
        <v>44978.290474537003</v>
      </c>
      <c r="J37" s="5">
        <f t="shared" si="1"/>
        <v>9.7685185028240085E-3</v>
      </c>
      <c r="K37" s="5">
        <f t="shared" si="2"/>
        <v>9.6875000017462298E-3</v>
      </c>
      <c r="L37" s="5">
        <f t="shared" si="3"/>
        <v>1.0254629596602172E-2</v>
      </c>
      <c r="M37" s="5">
        <f t="shared" si="4"/>
        <v>1.0185185201407876E-2</v>
      </c>
      <c r="N37" s="5">
        <f t="shared" si="5"/>
        <v>1.0208333398622926E-2</v>
      </c>
      <c r="O37" s="5">
        <f t="shared" si="6"/>
        <v>9.6990740057663061E-3</v>
      </c>
    </row>
    <row r="38" spans="1:15" x14ac:dyDescent="0.25">
      <c r="A38" s="4">
        <v>2008</v>
      </c>
      <c r="B38" s="2">
        <v>44978.301597222198</v>
      </c>
      <c r="C38" s="2">
        <v>44978.298900463</v>
      </c>
      <c r="D38" s="2">
        <v>44978.318668981497</v>
      </c>
      <c r="E38" s="2">
        <v>44978.317141203697</v>
      </c>
      <c r="F38" s="2">
        <v>44978.317557870403</v>
      </c>
      <c r="G38" s="2">
        <v>44978.300208333298</v>
      </c>
      <c r="J38" s="5">
        <f t="shared" si="1"/>
        <v>9.8032406967831776E-3</v>
      </c>
      <c r="K38" s="5">
        <f t="shared" si="2"/>
        <v>9.7222222975688055E-3</v>
      </c>
      <c r="L38" s="5">
        <f t="shared" si="3"/>
        <v>1.0243055599858053E-2</v>
      </c>
      <c r="M38" s="5">
        <f t="shared" si="4"/>
        <v>1.020833329675952E-2</v>
      </c>
      <c r="N38" s="5">
        <f t="shared" si="5"/>
        <v>1.0219907402643003E-2</v>
      </c>
      <c r="O38" s="5">
        <f t="shared" si="6"/>
        <v>9.7337962943129241E-3</v>
      </c>
    </row>
    <row r="39" spans="1:15" x14ac:dyDescent="0.25">
      <c r="A39" s="4">
        <v>2009</v>
      </c>
      <c r="B39" s="2">
        <v>44978.3114236111</v>
      </c>
      <c r="C39" s="2">
        <v>44978.308657407397</v>
      </c>
      <c r="D39" s="2">
        <v>44978.328877314802</v>
      </c>
      <c r="E39" s="2">
        <v>44978.327303240701</v>
      </c>
      <c r="F39" s="2">
        <v>44978.327731481499</v>
      </c>
      <c r="G39" s="2">
        <v>44978.309942129599</v>
      </c>
      <c r="J39" s="5">
        <f t="shared" si="1"/>
        <v>9.8263889012741856E-3</v>
      </c>
      <c r="K39" s="5">
        <f t="shared" si="2"/>
        <v>9.7569443969405256E-3</v>
      </c>
      <c r="L39" s="5">
        <f t="shared" si="3"/>
        <v>1.0208333304035477E-2</v>
      </c>
      <c r="M39" s="5">
        <f t="shared" si="4"/>
        <v>1.0162037004192825E-2</v>
      </c>
      <c r="N39" s="5">
        <f t="shared" si="5"/>
        <v>1.0173611095524393E-2</v>
      </c>
      <c r="O39" s="5">
        <f t="shared" si="6"/>
        <v>9.7337963015888818E-3</v>
      </c>
    </row>
    <row r="40" spans="1:15" x14ac:dyDescent="0.25">
      <c r="A40" s="4">
        <v>2010</v>
      </c>
      <c r="B40" s="2">
        <v>44978.3211689815</v>
      </c>
      <c r="C40" s="2">
        <v>44978.318310185197</v>
      </c>
      <c r="D40" s="2">
        <v>44978.339143518497</v>
      </c>
      <c r="E40" s="2">
        <v>44978.3375115741</v>
      </c>
      <c r="F40" s="2">
        <v>44978.337951388901</v>
      </c>
      <c r="G40" s="2">
        <v>44978.3196412037</v>
      </c>
      <c r="J40" s="5">
        <f t="shared" si="1"/>
        <v>9.745370400196407E-3</v>
      </c>
      <c r="K40" s="5">
        <f t="shared" si="2"/>
        <v>9.6527778005111031E-3</v>
      </c>
      <c r="L40" s="5">
        <f t="shared" si="3"/>
        <v>1.0266203695209697E-2</v>
      </c>
      <c r="M40" s="5">
        <f t="shared" si="4"/>
        <v>1.0208333398622926E-2</v>
      </c>
      <c r="N40" s="5">
        <f t="shared" si="5"/>
        <v>1.0219907402643003E-2</v>
      </c>
      <c r="O40" s="5">
        <f t="shared" si="6"/>
        <v>9.6990741003537551E-3</v>
      </c>
    </row>
    <row r="41" spans="1:15" x14ac:dyDescent="0.25">
      <c r="A41" s="4">
        <v>2011</v>
      </c>
      <c r="B41" s="2">
        <v>44978.330925925897</v>
      </c>
      <c r="C41" s="2">
        <v>44978.328009259298</v>
      </c>
      <c r="D41" s="2">
        <v>44978.349386574097</v>
      </c>
      <c r="E41" s="2">
        <v>44978.347719907397</v>
      </c>
      <c r="F41" s="2">
        <v>44978.348182870403</v>
      </c>
      <c r="G41" s="2">
        <v>44978.3293402778</v>
      </c>
      <c r="J41" s="5">
        <f t="shared" si="1"/>
        <v>9.7569443969405256E-3</v>
      </c>
      <c r="K41" s="5">
        <f t="shared" si="2"/>
        <v>9.6990741003537551E-3</v>
      </c>
      <c r="L41" s="5">
        <f t="shared" si="3"/>
        <v>1.0243055599858053E-2</v>
      </c>
      <c r="M41" s="5">
        <f t="shared" si="4"/>
        <v>1.020833329675952E-2</v>
      </c>
      <c r="N41" s="5">
        <f t="shared" si="5"/>
        <v>1.0231481501250528E-2</v>
      </c>
      <c r="O41" s="5">
        <f t="shared" si="6"/>
        <v>9.6990741003537551E-3</v>
      </c>
    </row>
    <row r="42" spans="1:15" x14ac:dyDescent="0.25">
      <c r="A42" s="4">
        <v>2012</v>
      </c>
      <c r="B42" s="2">
        <v>44978.340775463003</v>
      </c>
      <c r="C42" s="2">
        <v>44978.337766203702</v>
      </c>
      <c r="D42" s="2">
        <v>44978.359606481499</v>
      </c>
      <c r="E42" s="2">
        <v>44978.357916666697</v>
      </c>
      <c r="F42" s="2">
        <v>44978.358402777798</v>
      </c>
      <c r="G42" s="2">
        <v>44978.339085648098</v>
      </c>
      <c r="J42" s="5">
        <f t="shared" si="1"/>
        <v>9.8495371057651937E-3</v>
      </c>
      <c r="K42" s="5">
        <f t="shared" si="2"/>
        <v>9.7569444042164832E-3</v>
      </c>
      <c r="L42" s="5">
        <f t="shared" si="3"/>
        <v>1.0219907402643003E-2</v>
      </c>
      <c r="M42" s="5">
        <f t="shared" si="4"/>
        <v>1.0196759300015401E-2</v>
      </c>
      <c r="N42" s="5">
        <f t="shared" si="5"/>
        <v>1.0219907395367045E-2</v>
      </c>
      <c r="O42" s="5">
        <f t="shared" si="6"/>
        <v>9.7453702983330004E-3</v>
      </c>
    </row>
    <row r="43" spans="1:15" x14ac:dyDescent="0.25">
      <c r="A43" s="4">
        <v>2013</v>
      </c>
      <c r="B43" s="2">
        <v>44978.350601851896</v>
      </c>
      <c r="C43" s="2">
        <v>44978.347534722197</v>
      </c>
      <c r="D43" s="2">
        <v>44978.369895833297</v>
      </c>
      <c r="E43" s="2">
        <v>44978.368171296301</v>
      </c>
      <c r="F43" s="2">
        <v>44978.368680555599</v>
      </c>
      <c r="G43" s="2">
        <v>44978.349212963003</v>
      </c>
      <c r="J43" s="5">
        <f t="shared" si="1"/>
        <v>9.826388893998228E-3</v>
      </c>
      <c r="K43" s="5">
        <f t="shared" si="2"/>
        <v>9.7685184955480509E-3</v>
      </c>
      <c r="L43" s="5">
        <f t="shared" si="3"/>
        <v>1.0289351797837298E-2</v>
      </c>
      <c r="M43" s="5">
        <f t="shared" si="4"/>
        <v>1.0254629603878129E-2</v>
      </c>
      <c r="N43" s="5">
        <f t="shared" si="5"/>
        <v>1.027777780109318E-2</v>
      </c>
      <c r="O43" s="5">
        <f t="shared" si="6"/>
        <v>1.0127314904821105E-2</v>
      </c>
    </row>
    <row r="44" spans="1:15" x14ac:dyDescent="0.25">
      <c r="A44" s="4">
        <v>2014</v>
      </c>
      <c r="B44" s="2">
        <v>44978.360358796301</v>
      </c>
      <c r="C44" s="2">
        <v>44978.357222222199</v>
      </c>
      <c r="D44" s="2">
        <v>44978.3801157407</v>
      </c>
      <c r="E44" s="2">
        <v>44978.378321759301</v>
      </c>
      <c r="F44" s="2">
        <v>44978.378865740699</v>
      </c>
      <c r="G44" s="2">
        <v>44978.3589236111</v>
      </c>
      <c r="J44" s="5">
        <f t="shared" si="1"/>
        <v>9.7569444042164832E-3</v>
      </c>
      <c r="K44" s="5">
        <f t="shared" si="2"/>
        <v>9.6875000017462298E-3</v>
      </c>
      <c r="L44" s="5">
        <f t="shared" si="3"/>
        <v>1.0219907402643003E-2</v>
      </c>
      <c r="M44" s="5">
        <f t="shared" si="4"/>
        <v>1.0150463000172749E-2</v>
      </c>
      <c r="N44" s="5">
        <f t="shared" si="5"/>
        <v>1.0185185099544469E-2</v>
      </c>
      <c r="O44" s="5">
        <f t="shared" si="6"/>
        <v>9.7106480970978737E-3</v>
      </c>
    </row>
    <row r="45" spans="1:15" x14ac:dyDescent="0.25">
      <c r="A45" s="4">
        <v>2015</v>
      </c>
      <c r="B45" s="2">
        <v>44978.370127314804</v>
      </c>
      <c r="C45" s="2">
        <v>44978.3669212963</v>
      </c>
      <c r="D45" s="2">
        <v>44978.390347222201</v>
      </c>
      <c r="E45" s="2">
        <v>44978.3885069444</v>
      </c>
      <c r="F45" s="2">
        <v>44978.3890509259</v>
      </c>
      <c r="G45" s="2">
        <v>44978.368622685201</v>
      </c>
      <c r="J45" s="5">
        <f t="shared" si="1"/>
        <v>9.7685185028240085E-3</v>
      </c>
      <c r="K45" s="5">
        <f t="shared" si="2"/>
        <v>9.6990741003537551E-3</v>
      </c>
      <c r="L45" s="5">
        <f t="shared" si="3"/>
        <v>1.0231481501250528E-2</v>
      </c>
      <c r="M45" s="5">
        <f t="shared" si="4"/>
        <v>1.0185185099544469E-2</v>
      </c>
      <c r="N45" s="5">
        <f t="shared" si="5"/>
        <v>1.0185185201407876E-2</v>
      </c>
      <c r="O45" s="5">
        <f t="shared" si="6"/>
        <v>9.6990741003537551E-3</v>
      </c>
    </row>
    <row r="46" spans="1:15" x14ac:dyDescent="0.25">
      <c r="A46" s="4">
        <v>2016</v>
      </c>
      <c r="B46" s="2">
        <v>44978.379918981504</v>
      </c>
      <c r="C46" s="2">
        <v>44978.376631944397</v>
      </c>
      <c r="D46" s="2">
        <v>44978.400636574101</v>
      </c>
      <c r="E46" s="2">
        <v>44978.39875</v>
      </c>
      <c r="F46" s="2">
        <v>44978.399328703701</v>
      </c>
      <c r="G46" s="2">
        <v>44978.378356481502</v>
      </c>
      <c r="J46" s="5">
        <f t="shared" si="1"/>
        <v>9.7916667000390589E-3</v>
      </c>
      <c r="K46" s="5">
        <f t="shared" si="2"/>
        <v>9.7106480970978737E-3</v>
      </c>
      <c r="L46" s="5">
        <f t="shared" si="3"/>
        <v>1.0289351899700705E-2</v>
      </c>
      <c r="M46" s="5">
        <f t="shared" si="4"/>
        <v>1.0243055599858053E-2</v>
      </c>
      <c r="N46" s="5">
        <f t="shared" si="5"/>
        <v>1.027777780109318E-2</v>
      </c>
      <c r="O46" s="5">
        <f t="shared" si="6"/>
        <v>9.7337963015888818E-3</v>
      </c>
    </row>
    <row r="47" spans="1:15" x14ac:dyDescent="0.25">
      <c r="A47" s="4">
        <v>2017</v>
      </c>
      <c r="B47" s="2">
        <v>44978.389745370398</v>
      </c>
      <c r="C47" s="2">
        <v>44978.386365740698</v>
      </c>
      <c r="D47" s="2">
        <v>44978.410902777803</v>
      </c>
      <c r="E47" s="2">
        <v>44978.4089930556</v>
      </c>
      <c r="F47" s="2">
        <v>44978.409583333298</v>
      </c>
      <c r="G47" s="2">
        <v>44978.388067129599</v>
      </c>
      <c r="J47" s="5">
        <f t="shared" si="1"/>
        <v>9.826388893998228E-3</v>
      </c>
      <c r="K47" s="5">
        <f t="shared" si="2"/>
        <v>9.7337963015888818E-3</v>
      </c>
      <c r="L47" s="5">
        <f t="shared" si="3"/>
        <v>1.0266203702485655E-2</v>
      </c>
      <c r="M47" s="5">
        <f t="shared" si="4"/>
        <v>1.0243055599858053E-2</v>
      </c>
      <c r="N47" s="5">
        <f t="shared" si="5"/>
        <v>1.0254629596602172E-2</v>
      </c>
      <c r="O47" s="5">
        <f t="shared" si="6"/>
        <v>9.7106480970978737E-3</v>
      </c>
    </row>
    <row r="48" spans="1:15" x14ac:dyDescent="0.25">
      <c r="A48" s="4">
        <v>2018</v>
      </c>
      <c r="B48" s="2">
        <v>44978.399583333303</v>
      </c>
      <c r="C48" s="2">
        <v>44978.396111111098</v>
      </c>
      <c r="D48" s="2">
        <v>44978.421087962997</v>
      </c>
      <c r="E48" s="2">
        <v>44978.419143518498</v>
      </c>
      <c r="F48" s="2">
        <v>44978.419733796298</v>
      </c>
      <c r="G48" s="2">
        <v>44978.397824074098</v>
      </c>
      <c r="J48" s="5">
        <f t="shared" si="1"/>
        <v>9.8379629052942619E-3</v>
      </c>
      <c r="K48" s="5">
        <f t="shared" si="2"/>
        <v>9.745370400196407E-3</v>
      </c>
      <c r="L48" s="5">
        <f t="shared" si="3"/>
        <v>1.0185185194131918E-2</v>
      </c>
      <c r="M48" s="5">
        <f t="shared" si="4"/>
        <v>1.0150462898309343E-2</v>
      </c>
      <c r="N48" s="5">
        <f t="shared" si="5"/>
        <v>1.0150463000172749E-2</v>
      </c>
      <c r="O48" s="5">
        <f t="shared" si="6"/>
        <v>9.7569444988039322E-3</v>
      </c>
    </row>
    <row r="49" spans="1:15" x14ac:dyDescent="0.25">
      <c r="A49" s="4">
        <v>2019</v>
      </c>
      <c r="B49" s="2">
        <v>44978.409421296303</v>
      </c>
      <c r="C49" s="2">
        <v>44978.405868055597</v>
      </c>
      <c r="D49" s="2">
        <v>44978.431203703702</v>
      </c>
      <c r="E49" s="2">
        <v>44978.4292824074</v>
      </c>
      <c r="F49" s="2">
        <v>44978.429884259298</v>
      </c>
      <c r="G49" s="2">
        <v>44978.407592592601</v>
      </c>
      <c r="J49" s="5">
        <f t="shared" si="1"/>
        <v>9.8379629998817109E-3</v>
      </c>
      <c r="K49" s="5">
        <f t="shared" si="2"/>
        <v>9.7569444988039322E-3</v>
      </c>
      <c r="L49" s="5">
        <f t="shared" si="3"/>
        <v>1.0115740704350173E-2</v>
      </c>
      <c r="M49" s="5">
        <f t="shared" si="4"/>
        <v>1.0138888901565224E-2</v>
      </c>
      <c r="N49" s="5">
        <f t="shared" si="5"/>
        <v>1.0150463000172749E-2</v>
      </c>
      <c r="O49" s="5">
        <f t="shared" si="6"/>
        <v>9.7685185028240085E-3</v>
      </c>
    </row>
    <row r="50" spans="1:15" x14ac:dyDescent="0.25">
      <c r="A50" s="4">
        <v>2020</v>
      </c>
      <c r="B50" s="2">
        <v>44978.419212963003</v>
      </c>
      <c r="C50" s="2">
        <v>44978.415613425903</v>
      </c>
      <c r="D50" s="2">
        <v>44978.441134259301</v>
      </c>
      <c r="E50" s="2">
        <v>44978.439178240696</v>
      </c>
      <c r="F50" s="2">
        <v>44978.439814814803</v>
      </c>
      <c r="G50" s="2">
        <v>44978.417326388902</v>
      </c>
      <c r="J50" s="5">
        <f t="shared" si="1"/>
        <v>9.7916667000390589E-3</v>
      </c>
      <c r="K50" s="5">
        <f t="shared" si="2"/>
        <v>9.745370305608958E-3</v>
      </c>
      <c r="L50" s="5">
        <f t="shared" si="3"/>
        <v>9.9305555995670147E-3</v>
      </c>
      <c r="M50" s="5">
        <f t="shared" si="4"/>
        <v>9.8958332964684814E-3</v>
      </c>
      <c r="N50" s="5">
        <f t="shared" si="5"/>
        <v>9.9305555049795657E-3</v>
      </c>
      <c r="O50" s="5">
        <f t="shared" si="6"/>
        <v>9.7337963015888818E-3</v>
      </c>
    </row>
    <row r="51" spans="1:15" x14ac:dyDescent="0.25">
      <c r="A51" s="4">
        <v>2021</v>
      </c>
      <c r="B51" s="2">
        <v>44978.428958333301</v>
      </c>
      <c r="C51" s="2">
        <v>44978.425324074102</v>
      </c>
      <c r="D51" s="2">
        <v>44978.451030092598</v>
      </c>
      <c r="E51" s="2">
        <v>44978.449074074102</v>
      </c>
      <c r="F51" s="2">
        <v>44978.449722222198</v>
      </c>
      <c r="G51" s="2">
        <v>44978.427083333299</v>
      </c>
      <c r="J51" s="5">
        <f t="shared" si="1"/>
        <v>9.7453702983330004E-3</v>
      </c>
      <c r="K51" s="5">
        <f t="shared" si="2"/>
        <v>9.7106481989612803E-3</v>
      </c>
      <c r="L51" s="5">
        <f t="shared" si="3"/>
        <v>9.8958332964684814E-3</v>
      </c>
      <c r="M51" s="5">
        <f t="shared" si="4"/>
        <v>9.8958334056078456E-3</v>
      </c>
      <c r="N51" s="5">
        <f t="shared" si="5"/>
        <v>9.9074073950760067E-3</v>
      </c>
      <c r="O51" s="5">
        <f t="shared" si="6"/>
        <v>9.7569443969405256E-3</v>
      </c>
    </row>
    <row r="53" spans="1:15" x14ac:dyDescent="0.25">
      <c r="D53" s="5">
        <f>MAX(B51:G51)-MIN(B51:G51)</f>
        <v>2.5706018495839089E-2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4F4E7-57A5-4055-81B3-519A166F4E6E}">
  <dimension ref="A1:AF283"/>
  <sheetViews>
    <sheetView workbookViewId="0">
      <selection sqref="A1:AF1048576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 t="s">
        <v>32</v>
      </c>
      <c r="B2">
        <v>1</v>
      </c>
      <c r="C2" t="s">
        <v>33</v>
      </c>
      <c r="D2">
        <v>1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33</v>
      </c>
      <c r="K2">
        <v>27759</v>
      </c>
      <c r="L2">
        <v>1975</v>
      </c>
      <c r="M2" t="s">
        <v>39</v>
      </c>
      <c r="N2">
        <v>1000</v>
      </c>
      <c r="O2">
        <v>363.72838427438899</v>
      </c>
      <c r="P2">
        <v>67.939711074115294</v>
      </c>
      <c r="Q2">
        <v>297.30215950706202</v>
      </c>
      <c r="R2">
        <v>3.5198453616508698E-7</v>
      </c>
      <c r="S2">
        <v>150.26048555263799</v>
      </c>
      <c r="T2">
        <v>176.578687844863</v>
      </c>
      <c r="U2">
        <v>326.83917374948101</v>
      </c>
      <c r="V2">
        <v>238467.10963598199</v>
      </c>
      <c r="W2">
        <v>22068.881322378202</v>
      </c>
      <c r="X2">
        <v>1655.01223935136</v>
      </c>
      <c r="Y2">
        <v>38.6927316760897</v>
      </c>
      <c r="Z2">
        <v>0</v>
      </c>
      <c r="AA2">
        <v>58768.4354026254</v>
      </c>
      <c r="AB2">
        <v>1294.35410558474</v>
      </c>
      <c r="AC2">
        <v>0</v>
      </c>
      <c r="AD2">
        <v>1580.41334171055</v>
      </c>
      <c r="AE2">
        <v>21462</v>
      </c>
      <c r="AF2">
        <v>44978.477407407401</v>
      </c>
    </row>
    <row r="3" spans="1:32" x14ac:dyDescent="0.25">
      <c r="A3" t="s">
        <v>32</v>
      </c>
      <c r="B3">
        <v>1</v>
      </c>
      <c r="C3" t="s">
        <v>33</v>
      </c>
      <c r="D3">
        <v>1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33</v>
      </c>
      <c r="K3">
        <v>28125</v>
      </c>
      <c r="L3">
        <v>1976</v>
      </c>
      <c r="M3" t="s">
        <v>39</v>
      </c>
      <c r="N3">
        <v>1000</v>
      </c>
      <c r="O3">
        <v>101.81315418849201</v>
      </c>
      <c r="P3">
        <v>18.6707177101067</v>
      </c>
      <c r="Q3">
        <v>127.00998483139399</v>
      </c>
      <c r="R3">
        <v>1.80092200976497E-5</v>
      </c>
      <c r="S3">
        <v>164.02341052238901</v>
      </c>
      <c r="T3">
        <v>139.28918573551499</v>
      </c>
      <c r="U3">
        <v>303.31261426709898</v>
      </c>
      <c r="V3">
        <v>237752.80593247601</v>
      </c>
      <c r="W3">
        <v>21981.9636288033</v>
      </c>
      <c r="X3">
        <v>1686.36271178415</v>
      </c>
      <c r="Y3">
        <v>36.378032717886398</v>
      </c>
      <c r="Z3">
        <v>0</v>
      </c>
      <c r="AA3">
        <v>15333.6726288964</v>
      </c>
      <c r="AB3">
        <v>314.19087502965999</v>
      </c>
      <c r="AC3">
        <v>0</v>
      </c>
      <c r="AD3">
        <v>385.87310458189501</v>
      </c>
      <c r="AE3">
        <v>5571</v>
      </c>
      <c r="AF3">
        <v>44978.487175925897</v>
      </c>
    </row>
    <row r="4" spans="1:32" x14ac:dyDescent="0.25">
      <c r="A4" t="s">
        <v>32</v>
      </c>
      <c r="B4">
        <v>1</v>
      </c>
      <c r="C4" t="s">
        <v>33</v>
      </c>
      <c r="D4">
        <v>1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33</v>
      </c>
      <c r="K4">
        <v>28490</v>
      </c>
      <c r="L4">
        <v>1977</v>
      </c>
      <c r="M4" t="s">
        <v>39</v>
      </c>
      <c r="N4">
        <v>1000</v>
      </c>
      <c r="O4">
        <v>101.558289767734</v>
      </c>
      <c r="P4">
        <v>18.784080726976399</v>
      </c>
      <c r="Q4">
        <v>107.119864808044</v>
      </c>
      <c r="R4">
        <v>4.0485882532275697E-3</v>
      </c>
      <c r="S4">
        <v>181.551098369801</v>
      </c>
      <c r="T4">
        <v>152.335175436984</v>
      </c>
      <c r="U4">
        <v>333.890322395049</v>
      </c>
      <c r="V4">
        <v>236918.62617167199</v>
      </c>
      <c r="W4">
        <v>21935.6460754492</v>
      </c>
      <c r="X4">
        <v>1574.53365155806</v>
      </c>
      <c r="Y4">
        <v>36.323935872323197</v>
      </c>
      <c r="Z4">
        <v>0</v>
      </c>
      <c r="AA4">
        <v>13861.6583005749</v>
      </c>
      <c r="AB4">
        <v>295.67360384336399</v>
      </c>
      <c r="AC4">
        <v>0</v>
      </c>
      <c r="AD4">
        <v>358.45280555928002</v>
      </c>
      <c r="AE4">
        <v>5547</v>
      </c>
      <c r="AF4">
        <v>44978.4969444444</v>
      </c>
    </row>
    <row r="5" spans="1:32" x14ac:dyDescent="0.25">
      <c r="A5" t="s">
        <v>32</v>
      </c>
      <c r="B5">
        <v>1</v>
      </c>
      <c r="C5" t="s">
        <v>33</v>
      </c>
      <c r="D5">
        <v>1</v>
      </c>
      <c r="E5" t="s">
        <v>34</v>
      </c>
      <c r="F5" t="s">
        <v>35</v>
      </c>
      <c r="G5" t="s">
        <v>36</v>
      </c>
      <c r="H5" t="s">
        <v>37</v>
      </c>
      <c r="I5" t="s">
        <v>38</v>
      </c>
      <c r="J5" t="s">
        <v>33</v>
      </c>
      <c r="K5">
        <v>28855</v>
      </c>
      <c r="L5">
        <v>1978</v>
      </c>
      <c r="M5" t="s">
        <v>39</v>
      </c>
      <c r="N5">
        <v>1000</v>
      </c>
      <c r="O5">
        <v>114.89108989179699</v>
      </c>
      <c r="P5">
        <v>21.528600648154999</v>
      </c>
      <c r="Q5">
        <v>97.460347920597201</v>
      </c>
      <c r="R5">
        <v>1.7606094313983198E-5</v>
      </c>
      <c r="S5">
        <v>188.372647865441</v>
      </c>
      <c r="T5">
        <v>206.91237007026899</v>
      </c>
      <c r="U5">
        <v>395.28503554180998</v>
      </c>
      <c r="V5">
        <v>235894.97117051799</v>
      </c>
      <c r="W5">
        <v>21902.091969002398</v>
      </c>
      <c r="X5">
        <v>1559.20086782729</v>
      </c>
      <c r="Y5">
        <v>37.119191129459601</v>
      </c>
      <c r="Z5">
        <v>0</v>
      </c>
      <c r="AA5">
        <v>12633.092113517099</v>
      </c>
      <c r="AB5">
        <v>279.88817939614302</v>
      </c>
      <c r="AC5">
        <v>0</v>
      </c>
      <c r="AD5">
        <v>348.35404169798801</v>
      </c>
      <c r="AE5">
        <v>5547</v>
      </c>
      <c r="AF5">
        <v>44978.006712962997</v>
      </c>
    </row>
    <row r="6" spans="1:32" x14ac:dyDescent="0.25">
      <c r="A6" t="s">
        <v>32</v>
      </c>
      <c r="B6">
        <v>1</v>
      </c>
      <c r="C6" t="s">
        <v>33</v>
      </c>
      <c r="D6">
        <v>1</v>
      </c>
      <c r="E6" t="s">
        <v>34</v>
      </c>
      <c r="F6" t="s">
        <v>35</v>
      </c>
      <c r="G6" t="s">
        <v>36</v>
      </c>
      <c r="H6" t="s">
        <v>37</v>
      </c>
      <c r="I6" t="s">
        <v>38</v>
      </c>
      <c r="J6" t="s">
        <v>33</v>
      </c>
      <c r="K6">
        <v>29220</v>
      </c>
      <c r="L6">
        <v>1979</v>
      </c>
      <c r="M6" t="s">
        <v>39</v>
      </c>
      <c r="N6">
        <v>1000</v>
      </c>
      <c r="O6">
        <v>159.943835920358</v>
      </c>
      <c r="P6">
        <v>28.928720834549601</v>
      </c>
      <c r="Q6">
        <v>140.94436874758799</v>
      </c>
      <c r="R6">
        <v>1.3663763708086E-5</v>
      </c>
      <c r="S6">
        <v>169.769139258438</v>
      </c>
      <c r="T6">
        <v>155.82750483930801</v>
      </c>
      <c r="U6">
        <v>325.59665776148898</v>
      </c>
      <c r="V6">
        <v>235145.76652751901</v>
      </c>
      <c r="W6">
        <v>21765.7138877016</v>
      </c>
      <c r="X6">
        <v>1613.3758768001201</v>
      </c>
      <c r="Y6">
        <v>35.165865261509097</v>
      </c>
      <c r="Z6">
        <v>0</v>
      </c>
      <c r="AA6">
        <v>14370.990042113301</v>
      </c>
      <c r="AB6">
        <v>298.61458362986201</v>
      </c>
      <c r="AC6">
        <v>0</v>
      </c>
      <c r="AD6">
        <v>363.78578593491801</v>
      </c>
      <c r="AE6">
        <v>5547</v>
      </c>
      <c r="AF6">
        <v>44978.016504629602</v>
      </c>
    </row>
    <row r="7" spans="1:32" x14ac:dyDescent="0.25">
      <c r="A7" t="s">
        <v>32</v>
      </c>
      <c r="B7">
        <v>1</v>
      </c>
      <c r="C7" t="s">
        <v>33</v>
      </c>
      <c r="D7">
        <v>1</v>
      </c>
      <c r="E7" t="s">
        <v>34</v>
      </c>
      <c r="F7" t="s">
        <v>35</v>
      </c>
      <c r="G7" t="s">
        <v>36</v>
      </c>
      <c r="H7" t="s">
        <v>37</v>
      </c>
      <c r="I7" t="s">
        <v>38</v>
      </c>
      <c r="J7" t="s">
        <v>33</v>
      </c>
      <c r="K7">
        <v>29586</v>
      </c>
      <c r="L7">
        <v>1980</v>
      </c>
      <c r="M7" t="s">
        <v>39</v>
      </c>
      <c r="N7">
        <v>1000</v>
      </c>
      <c r="O7">
        <v>113.005061411361</v>
      </c>
      <c r="P7">
        <v>20.770846701251301</v>
      </c>
      <c r="Q7">
        <v>78.378514829462702</v>
      </c>
      <c r="R7">
        <v>1.5123946645661E-4</v>
      </c>
      <c r="S7">
        <v>152.43027172126301</v>
      </c>
      <c r="T7">
        <v>178.76970894924301</v>
      </c>
      <c r="U7">
        <v>331.20013190996002</v>
      </c>
      <c r="V7">
        <v>234620.84977007299</v>
      </c>
      <c r="W7">
        <v>21723.777865611399</v>
      </c>
      <c r="X7">
        <v>1674.20563332957</v>
      </c>
      <c r="Y7">
        <v>33.934693126188101</v>
      </c>
      <c r="Z7">
        <v>0</v>
      </c>
      <c r="AA7">
        <v>15944.2320834524</v>
      </c>
      <c r="AB7">
        <v>311.85153938137302</v>
      </c>
      <c r="AC7">
        <v>0</v>
      </c>
      <c r="AD7">
        <v>376.97068051824101</v>
      </c>
      <c r="AE7">
        <v>5571</v>
      </c>
      <c r="AF7">
        <v>44978.026250000003</v>
      </c>
    </row>
    <row r="8" spans="1:32" x14ac:dyDescent="0.25">
      <c r="A8" t="s">
        <v>32</v>
      </c>
      <c r="B8">
        <v>1</v>
      </c>
      <c r="C8" t="s">
        <v>33</v>
      </c>
      <c r="D8">
        <v>1</v>
      </c>
      <c r="E8" t="s">
        <v>34</v>
      </c>
      <c r="F8" t="s">
        <v>35</v>
      </c>
      <c r="G8" t="s">
        <v>36</v>
      </c>
      <c r="H8" t="s">
        <v>37</v>
      </c>
      <c r="I8" t="s">
        <v>38</v>
      </c>
      <c r="J8" t="s">
        <v>33</v>
      </c>
      <c r="K8">
        <v>29951</v>
      </c>
      <c r="L8">
        <v>1981</v>
      </c>
      <c r="M8" t="s">
        <v>39</v>
      </c>
      <c r="N8">
        <v>1000</v>
      </c>
      <c r="O8">
        <v>108.96132426402001</v>
      </c>
      <c r="P8">
        <v>20.199184318819601</v>
      </c>
      <c r="Q8">
        <v>114.50143040169201</v>
      </c>
      <c r="R8">
        <v>3.1327944809379198E-5</v>
      </c>
      <c r="S8">
        <v>150.7173730703</v>
      </c>
      <c r="T8">
        <v>183.01691080178699</v>
      </c>
      <c r="U8">
        <v>333.73431520000798</v>
      </c>
      <c r="V8">
        <v>233802.671768264</v>
      </c>
      <c r="W8">
        <v>21653.308179446201</v>
      </c>
      <c r="X8">
        <v>1631.4745464720199</v>
      </c>
      <c r="Y8">
        <v>36.642124956757101</v>
      </c>
      <c r="Z8">
        <v>0</v>
      </c>
      <c r="AA8">
        <v>14514.6077514073</v>
      </c>
      <c r="AB8">
        <v>303.465921746687</v>
      </c>
      <c r="AC8">
        <v>0</v>
      </c>
      <c r="AD8">
        <v>376.12022023978102</v>
      </c>
      <c r="AE8">
        <v>5547</v>
      </c>
      <c r="AF8">
        <v>44978.035995370403</v>
      </c>
    </row>
    <row r="9" spans="1:32" x14ac:dyDescent="0.25">
      <c r="A9" t="s">
        <v>32</v>
      </c>
      <c r="B9">
        <v>1</v>
      </c>
      <c r="C9" t="s">
        <v>33</v>
      </c>
      <c r="D9">
        <v>1</v>
      </c>
      <c r="E9" t="s">
        <v>34</v>
      </c>
      <c r="F9" t="s">
        <v>35</v>
      </c>
      <c r="G9" t="s">
        <v>36</v>
      </c>
      <c r="H9" t="s">
        <v>37</v>
      </c>
      <c r="I9" t="s">
        <v>38</v>
      </c>
      <c r="J9" t="s">
        <v>33</v>
      </c>
      <c r="K9">
        <v>30316</v>
      </c>
      <c r="L9">
        <v>1982</v>
      </c>
      <c r="M9" t="s">
        <v>39</v>
      </c>
      <c r="N9">
        <v>1000</v>
      </c>
      <c r="O9">
        <v>91.507734159926699</v>
      </c>
      <c r="P9">
        <v>17.365387671258802</v>
      </c>
      <c r="Q9">
        <v>36.577398360244501</v>
      </c>
      <c r="R9">
        <v>3.9210030699608804E-6</v>
      </c>
      <c r="S9">
        <v>162.50093018192101</v>
      </c>
      <c r="T9">
        <v>241.438184835589</v>
      </c>
      <c r="U9">
        <v>403.939118938511</v>
      </c>
      <c r="V9">
        <v>233208.52121212301</v>
      </c>
      <c r="W9">
        <v>21668.0295816943</v>
      </c>
      <c r="X9">
        <v>1659.57042707456</v>
      </c>
      <c r="Y9">
        <v>35.243008243311699</v>
      </c>
      <c r="Z9">
        <v>0</v>
      </c>
      <c r="AA9">
        <v>15522.7664302516</v>
      </c>
      <c r="AB9">
        <v>316.23633409819598</v>
      </c>
      <c r="AC9">
        <v>0</v>
      </c>
      <c r="AD9">
        <v>380.46287149886803</v>
      </c>
      <c r="AE9">
        <v>5547</v>
      </c>
      <c r="AF9">
        <v>44978.0457986111</v>
      </c>
    </row>
    <row r="10" spans="1:32" x14ac:dyDescent="0.25">
      <c r="A10" t="s">
        <v>32</v>
      </c>
      <c r="B10">
        <v>1</v>
      </c>
      <c r="C10" t="s">
        <v>33</v>
      </c>
      <c r="D10">
        <v>1</v>
      </c>
      <c r="E10" t="s">
        <v>34</v>
      </c>
      <c r="F10" t="s">
        <v>35</v>
      </c>
      <c r="G10" t="s">
        <v>36</v>
      </c>
      <c r="H10" t="s">
        <v>37</v>
      </c>
      <c r="I10" t="s">
        <v>38</v>
      </c>
      <c r="J10" t="s">
        <v>33</v>
      </c>
      <c r="K10">
        <v>30681</v>
      </c>
      <c r="L10">
        <v>1983</v>
      </c>
      <c r="M10" t="s">
        <v>39</v>
      </c>
      <c r="N10">
        <v>1000</v>
      </c>
      <c r="O10">
        <v>128.032065948558</v>
      </c>
      <c r="P10">
        <v>23.734959307617199</v>
      </c>
      <c r="Q10">
        <v>68.451901078387294</v>
      </c>
      <c r="R10">
        <v>3.6683045918495698E-7</v>
      </c>
      <c r="S10">
        <v>175.30346022158199</v>
      </c>
      <c r="T10">
        <v>242.78410228926899</v>
      </c>
      <c r="U10">
        <v>418.08756287769899</v>
      </c>
      <c r="V10">
        <v>232597.12175186799</v>
      </c>
      <c r="W10">
        <v>21627.936353733101</v>
      </c>
      <c r="X10">
        <v>1591.21034433414</v>
      </c>
      <c r="Y10">
        <v>36.376310549891997</v>
      </c>
      <c r="Z10">
        <v>0</v>
      </c>
      <c r="AA10">
        <v>13861.417572804799</v>
      </c>
      <c r="AB10">
        <v>302.84715764442097</v>
      </c>
      <c r="AC10">
        <v>0</v>
      </c>
      <c r="AD10">
        <v>367.26657563011003</v>
      </c>
      <c r="AE10">
        <v>5547</v>
      </c>
      <c r="AF10">
        <v>44978.055567129602</v>
      </c>
    </row>
    <row r="11" spans="1:32" x14ac:dyDescent="0.25">
      <c r="A11" t="s">
        <v>32</v>
      </c>
      <c r="B11">
        <v>1</v>
      </c>
      <c r="C11" t="s">
        <v>33</v>
      </c>
      <c r="D11">
        <v>1</v>
      </c>
      <c r="E11" t="s">
        <v>34</v>
      </c>
      <c r="F11" t="s">
        <v>35</v>
      </c>
      <c r="G11" t="s">
        <v>36</v>
      </c>
      <c r="H11" t="s">
        <v>37</v>
      </c>
      <c r="I11" t="s">
        <v>38</v>
      </c>
      <c r="J11" t="s">
        <v>33</v>
      </c>
      <c r="K11">
        <v>31047</v>
      </c>
      <c r="L11">
        <v>1984</v>
      </c>
      <c r="M11" t="s">
        <v>39</v>
      </c>
      <c r="N11">
        <v>1000</v>
      </c>
      <c r="O11">
        <v>93.049988133231395</v>
      </c>
      <c r="P11">
        <v>17.568805722694901</v>
      </c>
      <c r="Q11">
        <v>43.241823892676798</v>
      </c>
      <c r="R11">
        <v>6.7483908684510298E-3</v>
      </c>
      <c r="S11">
        <v>152.336472696947</v>
      </c>
      <c r="T11">
        <v>316.66694320655301</v>
      </c>
      <c r="U11">
        <v>469.010164294351</v>
      </c>
      <c r="V11">
        <v>231964.17085506799</v>
      </c>
      <c r="W11">
        <v>21623.812620903798</v>
      </c>
      <c r="X11">
        <v>1692.7098616299099</v>
      </c>
      <c r="Y11">
        <v>35.637541755285604</v>
      </c>
      <c r="Z11">
        <v>0</v>
      </c>
      <c r="AA11">
        <v>16125.3294856841</v>
      </c>
      <c r="AB11">
        <v>327.376339144334</v>
      </c>
      <c r="AC11">
        <v>0</v>
      </c>
      <c r="AD11">
        <v>398.03553588230199</v>
      </c>
      <c r="AE11">
        <v>5571</v>
      </c>
      <c r="AF11">
        <v>44978.065347222197</v>
      </c>
    </row>
    <row r="12" spans="1:32" x14ac:dyDescent="0.25">
      <c r="A12" t="s">
        <v>32</v>
      </c>
      <c r="B12">
        <v>1</v>
      </c>
      <c r="C12" t="s">
        <v>33</v>
      </c>
      <c r="D12">
        <v>1</v>
      </c>
      <c r="E12" t="s">
        <v>34</v>
      </c>
      <c r="F12" t="s">
        <v>35</v>
      </c>
      <c r="G12" t="s">
        <v>36</v>
      </c>
      <c r="H12" t="s">
        <v>37</v>
      </c>
      <c r="I12" t="s">
        <v>38</v>
      </c>
      <c r="J12" t="s">
        <v>33</v>
      </c>
      <c r="K12">
        <v>31412</v>
      </c>
      <c r="L12">
        <v>1985</v>
      </c>
      <c r="M12" t="s">
        <v>39</v>
      </c>
      <c r="N12">
        <v>1000</v>
      </c>
      <c r="O12">
        <v>130.70464651155299</v>
      </c>
      <c r="P12">
        <v>23.906542811492201</v>
      </c>
      <c r="Q12">
        <v>137.94756357033</v>
      </c>
      <c r="R12">
        <v>2.71075105473928E-4</v>
      </c>
      <c r="S12">
        <v>144.38392141094201</v>
      </c>
      <c r="T12">
        <v>250.69969308519501</v>
      </c>
      <c r="U12">
        <v>395.08388557127302</v>
      </c>
      <c r="V12">
        <v>231374.694401827</v>
      </c>
      <c r="W12">
        <v>21496.273941822099</v>
      </c>
      <c r="X12">
        <v>1701.9834403554801</v>
      </c>
      <c r="Y12">
        <v>34.269518077591201</v>
      </c>
      <c r="Z12">
        <v>0</v>
      </c>
      <c r="AA12">
        <v>16344.1744125278</v>
      </c>
      <c r="AB12">
        <v>319.36318256846698</v>
      </c>
      <c r="AC12">
        <v>0</v>
      </c>
      <c r="AD12">
        <v>389.13868993165897</v>
      </c>
      <c r="AE12">
        <v>5547</v>
      </c>
      <c r="AF12">
        <v>44978.075034722198</v>
      </c>
    </row>
    <row r="13" spans="1:32" x14ac:dyDescent="0.25">
      <c r="A13" t="s">
        <v>32</v>
      </c>
      <c r="B13">
        <v>1</v>
      </c>
      <c r="C13" t="s">
        <v>33</v>
      </c>
      <c r="D13">
        <v>1</v>
      </c>
      <c r="E13" t="s">
        <v>34</v>
      </c>
      <c r="F13" t="s">
        <v>35</v>
      </c>
      <c r="G13" t="s">
        <v>36</v>
      </c>
      <c r="H13" t="s">
        <v>37</v>
      </c>
      <c r="I13" t="s">
        <v>38</v>
      </c>
      <c r="J13" t="s">
        <v>33</v>
      </c>
      <c r="K13">
        <v>31777</v>
      </c>
      <c r="L13">
        <v>1986</v>
      </c>
      <c r="M13" t="s">
        <v>39</v>
      </c>
      <c r="N13">
        <v>1000</v>
      </c>
      <c r="O13">
        <v>102.02127267074501</v>
      </c>
      <c r="P13">
        <v>18.7774513683901</v>
      </c>
      <c r="Q13">
        <v>123.07016639049699</v>
      </c>
      <c r="R13">
        <v>1.36255085210627E-8</v>
      </c>
      <c r="S13">
        <v>164.043355322406</v>
      </c>
      <c r="T13">
        <v>219.82229368967199</v>
      </c>
      <c r="U13">
        <v>383.86564902568102</v>
      </c>
      <c r="V13">
        <v>230785.205592179</v>
      </c>
      <c r="W13">
        <v>21428.7349793662</v>
      </c>
      <c r="X13">
        <v>1668.3518745460301</v>
      </c>
      <c r="Y13">
        <v>34.767532568645898</v>
      </c>
      <c r="Z13">
        <v>0</v>
      </c>
      <c r="AA13">
        <v>15935.5691745365</v>
      </c>
      <c r="AB13">
        <v>316.95530843946398</v>
      </c>
      <c r="AC13">
        <v>0</v>
      </c>
      <c r="AD13">
        <v>365.049879422738</v>
      </c>
      <c r="AE13">
        <v>5547</v>
      </c>
      <c r="AF13">
        <v>44978.084733796299</v>
      </c>
    </row>
    <row r="14" spans="1:32" x14ac:dyDescent="0.25">
      <c r="A14" t="s">
        <v>32</v>
      </c>
      <c r="B14">
        <v>1</v>
      </c>
      <c r="C14" t="s">
        <v>33</v>
      </c>
      <c r="D14">
        <v>1</v>
      </c>
      <c r="E14" t="s">
        <v>34</v>
      </c>
      <c r="F14" t="s">
        <v>35</v>
      </c>
      <c r="G14" t="s">
        <v>36</v>
      </c>
      <c r="H14" t="s">
        <v>37</v>
      </c>
      <c r="I14" t="s">
        <v>38</v>
      </c>
      <c r="J14" t="s">
        <v>33</v>
      </c>
      <c r="K14">
        <v>32142</v>
      </c>
      <c r="L14">
        <v>1987</v>
      </c>
      <c r="M14" t="s">
        <v>39</v>
      </c>
      <c r="N14">
        <v>1000</v>
      </c>
      <c r="O14">
        <v>115.835174924515</v>
      </c>
      <c r="P14">
        <v>21.743534899589701</v>
      </c>
      <c r="Q14">
        <v>82.186517519356798</v>
      </c>
      <c r="R14">
        <v>7.7699814343602204E-7</v>
      </c>
      <c r="S14">
        <v>155.878823606753</v>
      </c>
      <c r="T14">
        <v>222.84372344764299</v>
      </c>
      <c r="U14">
        <v>378.72254783136401</v>
      </c>
      <c r="V14">
        <v>230206.96137088799</v>
      </c>
      <c r="W14">
        <v>21373.001231744001</v>
      </c>
      <c r="X14">
        <v>1638.6315277255701</v>
      </c>
      <c r="Y14">
        <v>36.020347051760702</v>
      </c>
      <c r="Z14">
        <v>0</v>
      </c>
      <c r="AA14">
        <v>14320.983690542</v>
      </c>
      <c r="AB14">
        <v>302.68667664954199</v>
      </c>
      <c r="AC14">
        <v>0</v>
      </c>
      <c r="AD14">
        <v>388.04996151005997</v>
      </c>
      <c r="AE14">
        <v>5547</v>
      </c>
      <c r="AF14">
        <v>44978.094502314802</v>
      </c>
    </row>
    <row r="15" spans="1:32" x14ac:dyDescent="0.25">
      <c r="A15" t="s">
        <v>32</v>
      </c>
      <c r="B15">
        <v>1</v>
      </c>
      <c r="C15" t="s">
        <v>33</v>
      </c>
      <c r="D15">
        <v>1</v>
      </c>
      <c r="E15" t="s">
        <v>34</v>
      </c>
      <c r="F15" t="s">
        <v>35</v>
      </c>
      <c r="G15" t="s">
        <v>36</v>
      </c>
      <c r="H15" t="s">
        <v>37</v>
      </c>
      <c r="I15" t="s">
        <v>38</v>
      </c>
      <c r="J15" t="s">
        <v>33</v>
      </c>
      <c r="K15">
        <v>32508</v>
      </c>
      <c r="L15">
        <v>1988</v>
      </c>
      <c r="M15" t="s">
        <v>39</v>
      </c>
      <c r="N15">
        <v>1000</v>
      </c>
      <c r="O15">
        <v>126.08430882240999</v>
      </c>
      <c r="P15">
        <v>23.315311884444899</v>
      </c>
      <c r="Q15">
        <v>129.677834299918</v>
      </c>
      <c r="R15">
        <v>3.6548185302191501E-6</v>
      </c>
      <c r="S15">
        <v>152.457559639609</v>
      </c>
      <c r="T15">
        <v>179.84805078212301</v>
      </c>
      <c r="U15">
        <v>332.30561407654602</v>
      </c>
      <c r="V15">
        <v>229632.08093843999</v>
      </c>
      <c r="W15">
        <v>21275.635928910098</v>
      </c>
      <c r="X15">
        <v>1603.61352235506</v>
      </c>
      <c r="Y15">
        <v>35.888390872103699</v>
      </c>
      <c r="Z15">
        <v>0</v>
      </c>
      <c r="AA15">
        <v>14284.718816112099</v>
      </c>
      <c r="AB15">
        <v>300.92119627079398</v>
      </c>
      <c r="AC15">
        <v>0</v>
      </c>
      <c r="AD15">
        <v>371.01094403534501</v>
      </c>
      <c r="AE15">
        <v>5571</v>
      </c>
      <c r="AF15">
        <v>44978.104317129597</v>
      </c>
    </row>
    <row r="16" spans="1:32" x14ac:dyDescent="0.25">
      <c r="A16" t="s">
        <v>32</v>
      </c>
      <c r="B16">
        <v>1</v>
      </c>
      <c r="C16" t="s">
        <v>33</v>
      </c>
      <c r="D16">
        <v>1</v>
      </c>
      <c r="E16" t="s">
        <v>34</v>
      </c>
      <c r="F16" t="s">
        <v>35</v>
      </c>
      <c r="G16" t="s">
        <v>36</v>
      </c>
      <c r="H16" t="s">
        <v>37</v>
      </c>
      <c r="I16" t="s">
        <v>38</v>
      </c>
      <c r="J16" t="s">
        <v>33</v>
      </c>
      <c r="K16">
        <v>32873</v>
      </c>
      <c r="L16">
        <v>1989</v>
      </c>
      <c r="M16" t="s">
        <v>39</v>
      </c>
      <c r="N16">
        <v>1000</v>
      </c>
      <c r="O16">
        <v>106.80674652291199</v>
      </c>
      <c r="P16">
        <v>19.6472640922183</v>
      </c>
      <c r="Q16">
        <v>92.284519837037806</v>
      </c>
      <c r="R16">
        <v>9.6263842511381502E-7</v>
      </c>
      <c r="S16">
        <v>141.81240395497599</v>
      </c>
      <c r="T16">
        <v>191.77096032133801</v>
      </c>
      <c r="U16">
        <v>333.58336523896298</v>
      </c>
      <c r="V16">
        <v>229083.11609928901</v>
      </c>
      <c r="W16">
        <v>21227.350514733102</v>
      </c>
      <c r="X16">
        <v>1655.2825248834199</v>
      </c>
      <c r="Y16">
        <v>35.043782728446601</v>
      </c>
      <c r="Z16">
        <v>0</v>
      </c>
      <c r="AA16">
        <v>15213.1825023659</v>
      </c>
      <c r="AB16">
        <v>307.81908595963898</v>
      </c>
      <c r="AC16">
        <v>0</v>
      </c>
      <c r="AD16">
        <v>376.34096841666798</v>
      </c>
      <c r="AE16">
        <v>5547</v>
      </c>
      <c r="AF16">
        <v>44978.114108796297</v>
      </c>
    </row>
    <row r="17" spans="1:32" x14ac:dyDescent="0.25">
      <c r="A17" t="s">
        <v>32</v>
      </c>
      <c r="B17">
        <v>1</v>
      </c>
      <c r="C17" t="s">
        <v>33</v>
      </c>
      <c r="D17">
        <v>1</v>
      </c>
      <c r="E17" t="s">
        <v>34</v>
      </c>
      <c r="F17" t="s">
        <v>35</v>
      </c>
      <c r="G17" t="s">
        <v>36</v>
      </c>
      <c r="H17" t="s">
        <v>37</v>
      </c>
      <c r="I17" t="s">
        <v>38</v>
      </c>
      <c r="J17" t="s">
        <v>33</v>
      </c>
      <c r="K17">
        <v>33238</v>
      </c>
      <c r="L17">
        <v>1990</v>
      </c>
      <c r="M17" t="s">
        <v>39</v>
      </c>
      <c r="N17">
        <v>1000</v>
      </c>
      <c r="O17">
        <v>117.591530528915</v>
      </c>
      <c r="P17">
        <v>21.816617940145701</v>
      </c>
      <c r="Q17">
        <v>110.99422045611399</v>
      </c>
      <c r="R17">
        <v>1.6161711099970101E-6</v>
      </c>
      <c r="S17">
        <v>151.393376800694</v>
      </c>
      <c r="T17">
        <v>178.49657807019</v>
      </c>
      <c r="U17">
        <v>329.88995648704798</v>
      </c>
      <c r="V17">
        <v>228475.951452846</v>
      </c>
      <c r="W17">
        <v>21166.439321027701</v>
      </c>
      <c r="X17">
        <v>1588.95297426706</v>
      </c>
      <c r="Y17">
        <v>36.278651369516503</v>
      </c>
      <c r="Z17">
        <v>0</v>
      </c>
      <c r="AA17">
        <v>13707.191704851701</v>
      </c>
      <c r="AB17">
        <v>294.159515299053</v>
      </c>
      <c r="AC17">
        <v>0</v>
      </c>
      <c r="AD17">
        <v>362.61582025909399</v>
      </c>
      <c r="AE17">
        <v>5547</v>
      </c>
      <c r="AF17">
        <v>44978.123888888898</v>
      </c>
    </row>
    <row r="18" spans="1:32" x14ac:dyDescent="0.25">
      <c r="A18" t="s">
        <v>32</v>
      </c>
      <c r="B18">
        <v>1</v>
      </c>
      <c r="C18" t="s">
        <v>33</v>
      </c>
      <c r="D18">
        <v>1</v>
      </c>
      <c r="E18" t="s">
        <v>34</v>
      </c>
      <c r="F18" t="s">
        <v>35</v>
      </c>
      <c r="G18" t="s">
        <v>36</v>
      </c>
      <c r="H18" t="s">
        <v>37</v>
      </c>
      <c r="I18" t="s">
        <v>38</v>
      </c>
      <c r="J18" t="s">
        <v>33</v>
      </c>
      <c r="K18">
        <v>33603</v>
      </c>
      <c r="L18">
        <v>1991</v>
      </c>
      <c r="M18" t="s">
        <v>39</v>
      </c>
      <c r="N18">
        <v>1000</v>
      </c>
      <c r="O18">
        <v>84.5008736996555</v>
      </c>
      <c r="P18">
        <v>15.862927783882</v>
      </c>
      <c r="Q18">
        <v>90.771880954115005</v>
      </c>
      <c r="R18">
        <v>1.1282459123861701E-6</v>
      </c>
      <c r="S18">
        <v>165.444720621676</v>
      </c>
      <c r="T18">
        <v>188.89760908974</v>
      </c>
      <c r="U18">
        <v>354.342330839689</v>
      </c>
      <c r="V18">
        <v>228101.15657767499</v>
      </c>
      <c r="W18">
        <v>21155.691257675899</v>
      </c>
      <c r="X18">
        <v>1623.7253529064899</v>
      </c>
      <c r="Y18">
        <v>33.756473501692</v>
      </c>
      <c r="Z18">
        <v>0</v>
      </c>
      <c r="AA18">
        <v>14723.922734346001</v>
      </c>
      <c r="AB18">
        <v>299.43561995178698</v>
      </c>
      <c r="AC18">
        <v>0</v>
      </c>
      <c r="AD18">
        <v>355.22679636152498</v>
      </c>
      <c r="AE18">
        <v>5547</v>
      </c>
      <c r="AF18">
        <v>44978.133611111101</v>
      </c>
    </row>
    <row r="19" spans="1:32" x14ac:dyDescent="0.25">
      <c r="A19" t="s">
        <v>32</v>
      </c>
      <c r="B19">
        <v>1</v>
      </c>
      <c r="C19" t="s">
        <v>33</v>
      </c>
      <c r="D19">
        <v>1</v>
      </c>
      <c r="E19" t="s">
        <v>34</v>
      </c>
      <c r="F19" t="s">
        <v>35</v>
      </c>
      <c r="G19" t="s">
        <v>36</v>
      </c>
      <c r="H19" t="s">
        <v>37</v>
      </c>
      <c r="I19" t="s">
        <v>38</v>
      </c>
      <c r="J19" t="s">
        <v>33</v>
      </c>
      <c r="K19">
        <v>33969</v>
      </c>
      <c r="L19">
        <v>1992</v>
      </c>
      <c r="M19" t="s">
        <v>39</v>
      </c>
      <c r="N19">
        <v>1000</v>
      </c>
      <c r="O19">
        <v>93.938957900946406</v>
      </c>
      <c r="P19">
        <v>17.4437601320721</v>
      </c>
      <c r="Q19">
        <v>120.661147381292</v>
      </c>
      <c r="R19">
        <v>6.3581985235650605E-4</v>
      </c>
      <c r="S19">
        <v>168.85307641641501</v>
      </c>
      <c r="T19">
        <v>158.155750593394</v>
      </c>
      <c r="U19">
        <v>327.00946282965998</v>
      </c>
      <c r="V19">
        <v>227771.72032438399</v>
      </c>
      <c r="W19">
        <v>21102.1945273202</v>
      </c>
      <c r="X19">
        <v>1591.7829840427901</v>
      </c>
      <c r="Y19">
        <v>35.621894121442097</v>
      </c>
      <c r="Z19">
        <v>0</v>
      </c>
      <c r="AA19">
        <v>13833.346719310201</v>
      </c>
      <c r="AB19">
        <v>292.81773936735601</v>
      </c>
      <c r="AC19">
        <v>0</v>
      </c>
      <c r="AD19">
        <v>368.97303472323</v>
      </c>
      <c r="AE19">
        <v>5571</v>
      </c>
      <c r="AF19">
        <v>44978.1433680556</v>
      </c>
    </row>
    <row r="20" spans="1:32" x14ac:dyDescent="0.25">
      <c r="A20" t="s">
        <v>32</v>
      </c>
      <c r="B20">
        <v>1</v>
      </c>
      <c r="C20" t="s">
        <v>33</v>
      </c>
      <c r="D20">
        <v>1</v>
      </c>
      <c r="E20" t="s">
        <v>34</v>
      </c>
      <c r="F20" t="s">
        <v>35</v>
      </c>
      <c r="G20" t="s">
        <v>36</v>
      </c>
      <c r="H20" t="s">
        <v>37</v>
      </c>
      <c r="I20" t="s">
        <v>38</v>
      </c>
      <c r="J20" t="s">
        <v>33</v>
      </c>
      <c r="K20">
        <v>34334</v>
      </c>
      <c r="L20">
        <v>1993</v>
      </c>
      <c r="M20" t="s">
        <v>39</v>
      </c>
      <c r="N20">
        <v>1000</v>
      </c>
      <c r="O20">
        <v>62.062491144915498</v>
      </c>
      <c r="P20">
        <v>11.960296940566501</v>
      </c>
      <c r="Q20">
        <v>43.768680133367297</v>
      </c>
      <c r="R20">
        <v>3.3151643164022399E-7</v>
      </c>
      <c r="S20">
        <v>175.50399242684301</v>
      </c>
      <c r="T20">
        <v>237.452565213502</v>
      </c>
      <c r="U20">
        <v>412.95655797184997</v>
      </c>
      <c r="V20">
        <v>227382.28186346099</v>
      </c>
      <c r="W20">
        <v>21152.295278288198</v>
      </c>
      <c r="X20">
        <v>1621.1686987867399</v>
      </c>
      <c r="Y20">
        <v>35.429489482303801</v>
      </c>
      <c r="Z20">
        <v>0</v>
      </c>
      <c r="AA20">
        <v>14442.328524233701</v>
      </c>
      <c r="AB20">
        <v>304.409264826281</v>
      </c>
      <c r="AC20">
        <v>0</v>
      </c>
      <c r="AD20">
        <v>364.85812148743003</v>
      </c>
      <c r="AE20">
        <v>5547</v>
      </c>
      <c r="AF20">
        <v>44978.153055555602</v>
      </c>
    </row>
    <row r="21" spans="1:32" x14ac:dyDescent="0.25">
      <c r="A21" t="s">
        <v>32</v>
      </c>
      <c r="B21">
        <v>1</v>
      </c>
      <c r="C21" t="s">
        <v>33</v>
      </c>
      <c r="D21">
        <v>1</v>
      </c>
      <c r="E21" t="s">
        <v>34</v>
      </c>
      <c r="F21" t="s">
        <v>35</v>
      </c>
      <c r="G21" t="s">
        <v>36</v>
      </c>
      <c r="H21" t="s">
        <v>37</v>
      </c>
      <c r="I21" t="s">
        <v>38</v>
      </c>
      <c r="J21" t="s">
        <v>33</v>
      </c>
      <c r="K21">
        <v>34699</v>
      </c>
      <c r="L21">
        <v>1994</v>
      </c>
      <c r="M21" t="s">
        <v>39</v>
      </c>
      <c r="N21">
        <v>1000</v>
      </c>
      <c r="O21">
        <v>138.02918480431001</v>
      </c>
      <c r="P21">
        <v>25.495361025033301</v>
      </c>
      <c r="Q21">
        <v>166.12026640008</v>
      </c>
      <c r="R21">
        <v>4.1636033426028401E-7</v>
      </c>
      <c r="S21">
        <v>179.75633974492399</v>
      </c>
      <c r="T21">
        <v>176.437959686997</v>
      </c>
      <c r="U21">
        <v>356.194299848291</v>
      </c>
      <c r="V21">
        <v>226746.37335947101</v>
      </c>
      <c r="W21">
        <v>21037.675416222301</v>
      </c>
      <c r="X21">
        <v>1477.7150206011599</v>
      </c>
      <c r="Y21">
        <v>35.7058000051926</v>
      </c>
      <c r="Z21">
        <v>0</v>
      </c>
      <c r="AA21">
        <v>11955.3779335007</v>
      </c>
      <c r="AB21">
        <v>271.41201913899198</v>
      </c>
      <c r="AC21">
        <v>0</v>
      </c>
      <c r="AD21">
        <v>327.77744828952802</v>
      </c>
      <c r="AE21">
        <v>5547</v>
      </c>
      <c r="AF21">
        <v>44978.162743055596</v>
      </c>
    </row>
    <row r="22" spans="1:32" x14ac:dyDescent="0.25">
      <c r="A22" t="s">
        <v>32</v>
      </c>
      <c r="B22">
        <v>1</v>
      </c>
      <c r="C22" t="s">
        <v>33</v>
      </c>
      <c r="D22">
        <v>1</v>
      </c>
      <c r="E22" t="s">
        <v>34</v>
      </c>
      <c r="F22" t="s">
        <v>35</v>
      </c>
      <c r="G22" t="s">
        <v>36</v>
      </c>
      <c r="H22" t="s">
        <v>37</v>
      </c>
      <c r="I22" t="s">
        <v>38</v>
      </c>
      <c r="J22" t="s">
        <v>33</v>
      </c>
      <c r="K22">
        <v>35064</v>
      </c>
      <c r="L22">
        <v>1995</v>
      </c>
      <c r="M22" t="s">
        <v>39</v>
      </c>
      <c r="N22">
        <v>1000</v>
      </c>
      <c r="O22">
        <v>118.77090198901899</v>
      </c>
      <c r="P22">
        <v>21.882933192359399</v>
      </c>
      <c r="Q22">
        <v>156.03581471141999</v>
      </c>
      <c r="R22">
        <v>4.7371262663279502E-4</v>
      </c>
      <c r="S22">
        <v>163.049327651585</v>
      </c>
      <c r="T22">
        <v>139.42643149120499</v>
      </c>
      <c r="U22">
        <v>302.47623285542602</v>
      </c>
      <c r="V22">
        <v>226286.129583837</v>
      </c>
      <c r="W22">
        <v>20943.981231425401</v>
      </c>
      <c r="X22">
        <v>1569.05603734478</v>
      </c>
      <c r="Y22">
        <v>35.745951445840703</v>
      </c>
      <c r="Z22">
        <v>0</v>
      </c>
      <c r="AA22">
        <v>13152.2812456969</v>
      </c>
      <c r="AB22">
        <v>276.39654679791198</v>
      </c>
      <c r="AC22">
        <v>0</v>
      </c>
      <c r="AD22">
        <v>357.580081634706</v>
      </c>
      <c r="AE22">
        <v>5547</v>
      </c>
      <c r="AF22">
        <v>44978.172488425902</v>
      </c>
    </row>
    <row r="23" spans="1:32" x14ac:dyDescent="0.25">
      <c r="A23" t="s">
        <v>32</v>
      </c>
      <c r="B23">
        <v>1</v>
      </c>
      <c r="C23" t="s">
        <v>33</v>
      </c>
      <c r="D23">
        <v>1</v>
      </c>
      <c r="E23" t="s">
        <v>34</v>
      </c>
      <c r="F23" t="s">
        <v>35</v>
      </c>
      <c r="G23" t="s">
        <v>36</v>
      </c>
      <c r="H23" t="s">
        <v>37</v>
      </c>
      <c r="I23" t="s">
        <v>38</v>
      </c>
      <c r="J23" t="s">
        <v>33</v>
      </c>
      <c r="K23">
        <v>35430</v>
      </c>
      <c r="L23">
        <v>1996</v>
      </c>
      <c r="M23" t="s">
        <v>39</v>
      </c>
      <c r="N23">
        <v>1000</v>
      </c>
      <c r="O23">
        <v>107.866254942834</v>
      </c>
      <c r="P23">
        <v>19.7900983830115</v>
      </c>
      <c r="Q23">
        <v>114.40412918946799</v>
      </c>
      <c r="R23">
        <v>9.5813696285441202E-6</v>
      </c>
      <c r="S23">
        <v>150.17897543377899</v>
      </c>
      <c r="T23">
        <v>134.66334801472701</v>
      </c>
      <c r="U23">
        <v>284.842333029874</v>
      </c>
      <c r="V23">
        <v>225927.34358714899</v>
      </c>
      <c r="W23">
        <v>20892.902029020701</v>
      </c>
      <c r="X23">
        <v>1627.9869404946501</v>
      </c>
      <c r="Y23">
        <v>33.9006617690995</v>
      </c>
      <c r="Z23">
        <v>0</v>
      </c>
      <c r="AA23">
        <v>14671.359230280201</v>
      </c>
      <c r="AB23">
        <v>289.47745510684098</v>
      </c>
      <c r="AC23">
        <v>0</v>
      </c>
      <c r="AD23">
        <v>358.93975372535601</v>
      </c>
      <c r="AE23">
        <v>5571</v>
      </c>
      <c r="AF23">
        <v>44978.182233796302</v>
      </c>
    </row>
    <row r="24" spans="1:32" x14ac:dyDescent="0.25">
      <c r="A24" t="s">
        <v>32</v>
      </c>
      <c r="B24">
        <v>1</v>
      </c>
      <c r="C24" t="s">
        <v>33</v>
      </c>
      <c r="D24">
        <v>1</v>
      </c>
      <c r="E24" t="s">
        <v>34</v>
      </c>
      <c r="F24" t="s">
        <v>35</v>
      </c>
      <c r="G24" t="s">
        <v>36</v>
      </c>
      <c r="H24" t="s">
        <v>37</v>
      </c>
      <c r="I24" t="s">
        <v>38</v>
      </c>
      <c r="J24" t="s">
        <v>33</v>
      </c>
      <c r="K24">
        <v>35795</v>
      </c>
      <c r="L24">
        <v>1997</v>
      </c>
      <c r="M24" t="s">
        <v>39</v>
      </c>
      <c r="N24">
        <v>1000</v>
      </c>
      <c r="O24">
        <v>94.959576103602799</v>
      </c>
      <c r="P24">
        <v>17.824370068122001</v>
      </c>
      <c r="Q24">
        <v>30.8210329120861</v>
      </c>
      <c r="R24">
        <v>2.6205134366238501E-6</v>
      </c>
      <c r="S24">
        <v>159.062721246916</v>
      </c>
      <c r="T24">
        <v>199.81596660855001</v>
      </c>
      <c r="U24">
        <v>358.878690476001</v>
      </c>
      <c r="V24">
        <v>225542.82464854</v>
      </c>
      <c r="W24">
        <v>20933.001322597</v>
      </c>
      <c r="X24">
        <v>1635.81955439442</v>
      </c>
      <c r="Y24">
        <v>33.731507518856603</v>
      </c>
      <c r="Z24">
        <v>0</v>
      </c>
      <c r="AA24">
        <v>14669.202599538499</v>
      </c>
      <c r="AB24">
        <v>294.33003618879201</v>
      </c>
      <c r="AC24">
        <v>0</v>
      </c>
      <c r="AD24">
        <v>359.47586870797699</v>
      </c>
      <c r="AE24">
        <v>5547</v>
      </c>
      <c r="AF24">
        <v>44978.191944444399</v>
      </c>
    </row>
    <row r="25" spans="1:32" x14ac:dyDescent="0.25">
      <c r="A25" t="s">
        <v>32</v>
      </c>
      <c r="B25">
        <v>1</v>
      </c>
      <c r="C25" t="s">
        <v>33</v>
      </c>
      <c r="D25">
        <v>1</v>
      </c>
      <c r="E25" t="s">
        <v>34</v>
      </c>
      <c r="F25" t="s">
        <v>35</v>
      </c>
      <c r="G25" t="s">
        <v>36</v>
      </c>
      <c r="H25" t="s">
        <v>37</v>
      </c>
      <c r="I25" t="s">
        <v>38</v>
      </c>
      <c r="J25" t="s">
        <v>33</v>
      </c>
      <c r="K25">
        <v>36160</v>
      </c>
      <c r="L25">
        <v>1998</v>
      </c>
      <c r="M25" t="s">
        <v>39</v>
      </c>
      <c r="N25">
        <v>1000</v>
      </c>
      <c r="O25">
        <v>112.177664362976</v>
      </c>
      <c r="P25">
        <v>20.906392889735201</v>
      </c>
      <c r="Q25">
        <v>117.868801839092</v>
      </c>
      <c r="R25">
        <v>3.6063217024247801E-6</v>
      </c>
      <c r="S25">
        <v>155.941055371738</v>
      </c>
      <c r="T25">
        <v>215.24763452700699</v>
      </c>
      <c r="U25">
        <v>371.18869350508902</v>
      </c>
      <c r="V25">
        <v>224942.170745971</v>
      </c>
      <c r="W25">
        <v>20890.3519502813</v>
      </c>
      <c r="X25">
        <v>1565.73565916453</v>
      </c>
      <c r="Y25">
        <v>34.789594192622801</v>
      </c>
      <c r="Z25">
        <v>0</v>
      </c>
      <c r="AA25">
        <v>13026.183728830099</v>
      </c>
      <c r="AB25">
        <v>272.93939641780003</v>
      </c>
      <c r="AC25">
        <v>0</v>
      </c>
      <c r="AD25">
        <v>343.85517736300898</v>
      </c>
      <c r="AE25">
        <v>5547</v>
      </c>
      <c r="AF25">
        <v>44978.2016435185</v>
      </c>
    </row>
    <row r="26" spans="1:32" x14ac:dyDescent="0.25">
      <c r="A26" t="s">
        <v>32</v>
      </c>
      <c r="B26">
        <v>1</v>
      </c>
      <c r="C26" t="s">
        <v>33</v>
      </c>
      <c r="D26">
        <v>1</v>
      </c>
      <c r="E26" t="s">
        <v>34</v>
      </c>
      <c r="F26" t="s">
        <v>35</v>
      </c>
      <c r="G26" t="s">
        <v>36</v>
      </c>
      <c r="H26" t="s">
        <v>37</v>
      </c>
      <c r="I26" t="s">
        <v>38</v>
      </c>
      <c r="J26" t="s">
        <v>33</v>
      </c>
      <c r="K26">
        <v>36525</v>
      </c>
      <c r="L26">
        <v>1999</v>
      </c>
      <c r="M26" t="s">
        <v>39</v>
      </c>
      <c r="N26">
        <v>1000</v>
      </c>
      <c r="O26">
        <v>85.279561268065095</v>
      </c>
      <c r="P26">
        <v>16.087761684761201</v>
      </c>
      <c r="Q26">
        <v>59.010737887071798</v>
      </c>
      <c r="R26">
        <v>2.6756236577035999E-5</v>
      </c>
      <c r="S26">
        <v>165.60166736043101</v>
      </c>
      <c r="T26">
        <v>268.64275637207299</v>
      </c>
      <c r="U26">
        <v>434.24445048873798</v>
      </c>
      <c r="V26">
        <v>224352.46485680901</v>
      </c>
      <c r="W26">
        <v>20895.682225128301</v>
      </c>
      <c r="X26">
        <v>1594.62800367822</v>
      </c>
      <c r="Y26">
        <v>37.233211627259102</v>
      </c>
      <c r="Z26">
        <v>0</v>
      </c>
      <c r="AA26">
        <v>13740.1226949386</v>
      </c>
      <c r="AB26">
        <v>307.00868228987798</v>
      </c>
      <c r="AC26">
        <v>0</v>
      </c>
      <c r="AD26">
        <v>375.773723602698</v>
      </c>
      <c r="AE26">
        <v>5547</v>
      </c>
      <c r="AF26">
        <v>44978.2113425926</v>
      </c>
    </row>
    <row r="27" spans="1:32" x14ac:dyDescent="0.25">
      <c r="A27" t="s">
        <v>32</v>
      </c>
      <c r="B27">
        <v>1</v>
      </c>
      <c r="C27" t="s">
        <v>33</v>
      </c>
      <c r="D27">
        <v>1</v>
      </c>
      <c r="E27" t="s">
        <v>34</v>
      </c>
      <c r="F27" t="s">
        <v>35</v>
      </c>
      <c r="G27" t="s">
        <v>36</v>
      </c>
      <c r="H27" t="s">
        <v>37</v>
      </c>
      <c r="I27" t="s">
        <v>38</v>
      </c>
      <c r="J27" t="s">
        <v>33</v>
      </c>
      <c r="K27">
        <v>36891</v>
      </c>
      <c r="L27">
        <v>2000</v>
      </c>
      <c r="M27" t="s">
        <v>39</v>
      </c>
      <c r="N27">
        <v>1000</v>
      </c>
      <c r="O27">
        <v>115.50876146657301</v>
      </c>
      <c r="P27">
        <v>21.6399069661121</v>
      </c>
      <c r="Q27">
        <v>95.110911485973006</v>
      </c>
      <c r="R27">
        <v>2.8107124976947801E-8</v>
      </c>
      <c r="S27">
        <v>176.999664773506</v>
      </c>
      <c r="T27">
        <v>264.56665804657302</v>
      </c>
      <c r="U27">
        <v>441.56632284819102</v>
      </c>
      <c r="V27">
        <v>223951.85576902801</v>
      </c>
      <c r="W27">
        <v>20867.24699535</v>
      </c>
      <c r="X27">
        <v>1544.13207046342</v>
      </c>
      <c r="Y27">
        <v>34.870300484622099</v>
      </c>
      <c r="Z27">
        <v>0</v>
      </c>
      <c r="AA27">
        <v>13137.8373676294</v>
      </c>
      <c r="AB27">
        <v>284.788680557867</v>
      </c>
      <c r="AC27">
        <v>0</v>
      </c>
      <c r="AD27">
        <v>343.27557525938198</v>
      </c>
      <c r="AE27">
        <v>5571</v>
      </c>
      <c r="AF27">
        <v>44978.221145833297</v>
      </c>
    </row>
    <row r="28" spans="1:32" x14ac:dyDescent="0.25">
      <c r="A28" t="s">
        <v>32</v>
      </c>
      <c r="B28">
        <v>1</v>
      </c>
      <c r="C28" t="s">
        <v>33</v>
      </c>
      <c r="D28">
        <v>1</v>
      </c>
      <c r="E28" t="s">
        <v>34</v>
      </c>
      <c r="F28" t="s">
        <v>35</v>
      </c>
      <c r="G28" t="s">
        <v>36</v>
      </c>
      <c r="H28" t="s">
        <v>37</v>
      </c>
      <c r="I28" t="s">
        <v>38</v>
      </c>
      <c r="J28" t="s">
        <v>33</v>
      </c>
      <c r="K28">
        <v>37256</v>
      </c>
      <c r="L28">
        <v>2001</v>
      </c>
      <c r="M28" t="s">
        <v>39</v>
      </c>
      <c r="N28">
        <v>1000</v>
      </c>
      <c r="O28">
        <v>156.49113085834</v>
      </c>
      <c r="P28">
        <v>28.671911185890501</v>
      </c>
      <c r="Q28">
        <v>84.931713192401602</v>
      </c>
      <c r="R28">
        <v>2.6973050209200901E-4</v>
      </c>
      <c r="S28">
        <v>154.32509490131801</v>
      </c>
      <c r="T28">
        <v>241.391678429683</v>
      </c>
      <c r="U28">
        <v>395.71704306148899</v>
      </c>
      <c r="V28">
        <v>223574.65338927999</v>
      </c>
      <c r="W28">
        <v>20788.6101527299</v>
      </c>
      <c r="X28">
        <v>1619.24525158252</v>
      </c>
      <c r="Y28">
        <v>34.623492033808297</v>
      </c>
      <c r="Z28">
        <v>0</v>
      </c>
      <c r="AA28">
        <v>14462.2011046589</v>
      </c>
      <c r="AB28">
        <v>296.62805229284999</v>
      </c>
      <c r="AC28">
        <v>0</v>
      </c>
      <c r="AD28">
        <v>368.01337781847599</v>
      </c>
      <c r="AE28">
        <v>5547</v>
      </c>
      <c r="AF28">
        <v>44978.230891203697</v>
      </c>
    </row>
    <row r="29" spans="1:32" x14ac:dyDescent="0.25">
      <c r="A29" t="s">
        <v>32</v>
      </c>
      <c r="B29">
        <v>1</v>
      </c>
      <c r="C29" t="s">
        <v>33</v>
      </c>
      <c r="D29">
        <v>1</v>
      </c>
      <c r="E29" t="s">
        <v>34</v>
      </c>
      <c r="F29" t="s">
        <v>35</v>
      </c>
      <c r="G29" t="s">
        <v>36</v>
      </c>
      <c r="H29" t="s">
        <v>37</v>
      </c>
      <c r="I29" t="s">
        <v>38</v>
      </c>
      <c r="J29" t="s">
        <v>33</v>
      </c>
      <c r="K29">
        <v>37621</v>
      </c>
      <c r="L29">
        <v>2002</v>
      </c>
      <c r="M29" t="s">
        <v>39</v>
      </c>
      <c r="N29">
        <v>1000</v>
      </c>
      <c r="O29">
        <v>92.723464300416197</v>
      </c>
      <c r="P29">
        <v>17.483754944763</v>
      </c>
      <c r="Q29">
        <v>64.397228762549105</v>
      </c>
      <c r="R29">
        <v>2.2040695891691799E-4</v>
      </c>
      <c r="S29">
        <v>141.900001633778</v>
      </c>
      <c r="T29">
        <v>282.58319360242899</v>
      </c>
      <c r="U29">
        <v>424.48341564314597</v>
      </c>
      <c r="V29">
        <v>223260.49132590901</v>
      </c>
      <c r="W29">
        <v>20789.279646841798</v>
      </c>
      <c r="X29">
        <v>1654.29348238187</v>
      </c>
      <c r="Y29">
        <v>33.448119756427403</v>
      </c>
      <c r="Z29">
        <v>0</v>
      </c>
      <c r="AA29">
        <v>14986.3623141395</v>
      </c>
      <c r="AB29">
        <v>296.15716859558802</v>
      </c>
      <c r="AC29">
        <v>0</v>
      </c>
      <c r="AD29">
        <v>369.06662111356201</v>
      </c>
      <c r="AE29">
        <v>5547</v>
      </c>
      <c r="AF29">
        <v>44978.2406134259</v>
      </c>
    </row>
    <row r="30" spans="1:32" x14ac:dyDescent="0.25">
      <c r="A30" t="s">
        <v>32</v>
      </c>
      <c r="B30">
        <v>1</v>
      </c>
      <c r="C30" t="s">
        <v>33</v>
      </c>
      <c r="D30">
        <v>1</v>
      </c>
      <c r="E30" t="s">
        <v>34</v>
      </c>
      <c r="F30" t="s">
        <v>35</v>
      </c>
      <c r="G30" t="s">
        <v>36</v>
      </c>
      <c r="H30" t="s">
        <v>37</v>
      </c>
      <c r="I30" t="s">
        <v>38</v>
      </c>
      <c r="J30" t="s">
        <v>33</v>
      </c>
      <c r="K30">
        <v>37986</v>
      </c>
      <c r="L30">
        <v>2003</v>
      </c>
      <c r="M30" t="s">
        <v>39</v>
      </c>
      <c r="N30">
        <v>1000</v>
      </c>
      <c r="O30">
        <v>122.82409996681299</v>
      </c>
      <c r="P30">
        <v>22.595786138447998</v>
      </c>
      <c r="Q30">
        <v>75.960605664228694</v>
      </c>
      <c r="R30">
        <v>1.3832819813528301E-4</v>
      </c>
      <c r="S30">
        <v>149.91604787658301</v>
      </c>
      <c r="T30">
        <v>266.47650962750902</v>
      </c>
      <c r="U30">
        <v>416.39269583229901</v>
      </c>
      <c r="V30">
        <v>222916.44121060299</v>
      </c>
      <c r="W30">
        <v>20751.5234619933</v>
      </c>
      <c r="X30">
        <v>1641.00335969142</v>
      </c>
      <c r="Y30">
        <v>33.703980943846901</v>
      </c>
      <c r="Z30">
        <v>0</v>
      </c>
      <c r="AA30">
        <v>15053.147067600399</v>
      </c>
      <c r="AB30">
        <v>300.65119883701999</v>
      </c>
      <c r="AC30">
        <v>0</v>
      </c>
      <c r="AD30">
        <v>368.410254996003</v>
      </c>
      <c r="AE30">
        <v>5547</v>
      </c>
      <c r="AF30">
        <v>44978.250335648103</v>
      </c>
    </row>
    <row r="31" spans="1:32" x14ac:dyDescent="0.25">
      <c r="A31" t="s">
        <v>32</v>
      </c>
      <c r="B31">
        <v>1</v>
      </c>
      <c r="C31" t="s">
        <v>33</v>
      </c>
      <c r="D31">
        <v>1</v>
      </c>
      <c r="E31" t="s">
        <v>34</v>
      </c>
      <c r="F31" t="s">
        <v>35</v>
      </c>
      <c r="G31" t="s">
        <v>36</v>
      </c>
      <c r="H31" t="s">
        <v>37</v>
      </c>
      <c r="I31" t="s">
        <v>38</v>
      </c>
      <c r="J31" t="s">
        <v>33</v>
      </c>
      <c r="K31">
        <v>38352</v>
      </c>
      <c r="L31">
        <v>2004</v>
      </c>
      <c r="M31" t="s">
        <v>39</v>
      </c>
      <c r="N31">
        <v>1000</v>
      </c>
      <c r="O31">
        <v>122.84297539919</v>
      </c>
      <c r="P31">
        <v>22.543630124602402</v>
      </c>
      <c r="Q31">
        <v>121.958178471639</v>
      </c>
      <c r="R31">
        <v>4.8353717495705301E-5</v>
      </c>
      <c r="S31">
        <v>153.34140234189101</v>
      </c>
      <c r="T31">
        <v>207.10253567658401</v>
      </c>
      <c r="U31">
        <v>360.44398637218802</v>
      </c>
      <c r="V31">
        <v>222704.83228670899</v>
      </c>
      <c r="W31">
        <v>20676.008150881</v>
      </c>
      <c r="X31">
        <v>1631.9070580651501</v>
      </c>
      <c r="Y31">
        <v>32.743139712705997</v>
      </c>
      <c r="Z31">
        <v>0</v>
      </c>
      <c r="AA31">
        <v>14832.7858633098</v>
      </c>
      <c r="AB31">
        <v>288.882383963216</v>
      </c>
      <c r="AC31">
        <v>0</v>
      </c>
      <c r="AD31">
        <v>355.10835722985598</v>
      </c>
      <c r="AE31">
        <v>5571</v>
      </c>
      <c r="AF31">
        <v>44978.260081018503</v>
      </c>
    </row>
    <row r="32" spans="1:32" x14ac:dyDescent="0.25">
      <c r="A32" t="s">
        <v>32</v>
      </c>
      <c r="B32">
        <v>1</v>
      </c>
      <c r="C32" t="s">
        <v>33</v>
      </c>
      <c r="D32">
        <v>1</v>
      </c>
      <c r="E32" t="s">
        <v>34</v>
      </c>
      <c r="F32" t="s">
        <v>35</v>
      </c>
      <c r="G32" t="s">
        <v>36</v>
      </c>
      <c r="H32" t="s">
        <v>37</v>
      </c>
      <c r="I32" t="s">
        <v>38</v>
      </c>
      <c r="J32" t="s">
        <v>33</v>
      </c>
      <c r="K32">
        <v>38717</v>
      </c>
      <c r="L32">
        <v>2005</v>
      </c>
      <c r="M32" t="s">
        <v>39</v>
      </c>
      <c r="N32">
        <v>1000</v>
      </c>
      <c r="O32">
        <v>112.366518610732</v>
      </c>
      <c r="P32">
        <v>20.884326419234899</v>
      </c>
      <c r="Q32">
        <v>116.87575782690701</v>
      </c>
      <c r="R32">
        <v>3.22253452907597E-4</v>
      </c>
      <c r="S32">
        <v>152.12564868972001</v>
      </c>
      <c r="T32">
        <v>192.877269271731</v>
      </c>
      <c r="U32">
        <v>345.00324021489899</v>
      </c>
      <c r="V32">
        <v>222180.002332326</v>
      </c>
      <c r="W32">
        <v>20614.910693080099</v>
      </c>
      <c r="X32">
        <v>1584.2724417730999</v>
      </c>
      <c r="Y32">
        <v>36.137687111749301</v>
      </c>
      <c r="Z32">
        <v>0</v>
      </c>
      <c r="AA32">
        <v>13600.8708409921</v>
      </c>
      <c r="AB32">
        <v>293.93075387025198</v>
      </c>
      <c r="AC32">
        <v>0</v>
      </c>
      <c r="AD32">
        <v>359.72010554335702</v>
      </c>
      <c r="AE32">
        <v>5547</v>
      </c>
      <c r="AF32">
        <v>44978.269791666702</v>
      </c>
    </row>
    <row r="33" spans="1:32" x14ac:dyDescent="0.25">
      <c r="A33" t="s">
        <v>32</v>
      </c>
      <c r="B33">
        <v>1</v>
      </c>
      <c r="C33" t="s">
        <v>33</v>
      </c>
      <c r="D33">
        <v>1</v>
      </c>
      <c r="E33" t="s">
        <v>34</v>
      </c>
      <c r="F33" t="s">
        <v>35</v>
      </c>
      <c r="G33" t="s">
        <v>36</v>
      </c>
      <c r="H33" t="s">
        <v>37</v>
      </c>
      <c r="I33" t="s">
        <v>38</v>
      </c>
      <c r="J33" t="s">
        <v>33</v>
      </c>
      <c r="K33">
        <v>39082</v>
      </c>
      <c r="L33">
        <v>2006</v>
      </c>
      <c r="M33" t="s">
        <v>39</v>
      </c>
      <c r="N33">
        <v>1000</v>
      </c>
      <c r="O33">
        <v>102.377231865505</v>
      </c>
      <c r="P33">
        <v>19.014640724736498</v>
      </c>
      <c r="Q33">
        <v>81.421139499112002</v>
      </c>
      <c r="R33">
        <v>1.50076422021145E-6</v>
      </c>
      <c r="S33">
        <v>161.58641494220899</v>
      </c>
      <c r="T33">
        <v>196.52057435429899</v>
      </c>
      <c r="U33">
        <v>358.10699079726601</v>
      </c>
      <c r="V33">
        <v>221902.50878255899</v>
      </c>
      <c r="W33">
        <v>20600.023595324001</v>
      </c>
      <c r="X33">
        <v>1616.2519642740499</v>
      </c>
      <c r="Y33">
        <v>34.067523110739103</v>
      </c>
      <c r="Z33">
        <v>0</v>
      </c>
      <c r="AA33">
        <v>14412.9821338972</v>
      </c>
      <c r="AB33">
        <v>289.80762489093098</v>
      </c>
      <c r="AC33">
        <v>0</v>
      </c>
      <c r="AD33">
        <v>353.99428630569201</v>
      </c>
      <c r="AE33">
        <v>5547</v>
      </c>
      <c r="AF33">
        <v>44978.279490740701</v>
      </c>
    </row>
    <row r="34" spans="1:32" x14ac:dyDescent="0.25">
      <c r="A34" t="s">
        <v>32</v>
      </c>
      <c r="B34">
        <v>1</v>
      </c>
      <c r="C34" t="s">
        <v>33</v>
      </c>
      <c r="D34">
        <v>1</v>
      </c>
      <c r="E34" t="s">
        <v>34</v>
      </c>
      <c r="F34" t="s">
        <v>35</v>
      </c>
      <c r="G34" t="s">
        <v>36</v>
      </c>
      <c r="H34" t="s">
        <v>37</v>
      </c>
      <c r="I34" t="s">
        <v>38</v>
      </c>
      <c r="J34" t="s">
        <v>33</v>
      </c>
      <c r="K34">
        <v>39447</v>
      </c>
      <c r="L34">
        <v>2007</v>
      </c>
      <c r="M34" t="s">
        <v>39</v>
      </c>
      <c r="N34">
        <v>1000</v>
      </c>
      <c r="O34">
        <v>81.359116819084704</v>
      </c>
      <c r="P34">
        <v>15.385888415075501</v>
      </c>
      <c r="Q34">
        <v>59.183939416484399</v>
      </c>
      <c r="R34">
        <v>4.8398929789049799E-8</v>
      </c>
      <c r="S34">
        <v>156.90413288213901</v>
      </c>
      <c r="T34">
        <v>258.90337049341701</v>
      </c>
      <c r="U34">
        <v>415.80750342395299</v>
      </c>
      <c r="V34">
        <v>221516.99367921101</v>
      </c>
      <c r="W34">
        <v>20624.210557749098</v>
      </c>
      <c r="X34">
        <v>1607.3336026352899</v>
      </c>
      <c r="Y34">
        <v>34.676275015549002</v>
      </c>
      <c r="Z34">
        <v>0</v>
      </c>
      <c r="AA34">
        <v>14375.182219275201</v>
      </c>
      <c r="AB34">
        <v>300.39273276266698</v>
      </c>
      <c r="AC34">
        <v>0</v>
      </c>
      <c r="AD34">
        <v>365.88641480863998</v>
      </c>
      <c r="AE34">
        <v>5547</v>
      </c>
      <c r="AF34">
        <v>44978.289178240702</v>
      </c>
    </row>
    <row r="35" spans="1:32" x14ac:dyDescent="0.25">
      <c r="A35" t="s">
        <v>32</v>
      </c>
      <c r="B35">
        <v>1</v>
      </c>
      <c r="C35" t="s">
        <v>33</v>
      </c>
      <c r="D35">
        <v>1</v>
      </c>
      <c r="E35" t="s">
        <v>34</v>
      </c>
      <c r="F35" t="s">
        <v>35</v>
      </c>
      <c r="G35" t="s">
        <v>36</v>
      </c>
      <c r="H35" t="s">
        <v>37</v>
      </c>
      <c r="I35" t="s">
        <v>38</v>
      </c>
      <c r="J35" t="s">
        <v>33</v>
      </c>
      <c r="K35">
        <v>39813</v>
      </c>
      <c r="L35">
        <v>2008</v>
      </c>
      <c r="M35" t="s">
        <v>39</v>
      </c>
      <c r="N35">
        <v>1000</v>
      </c>
      <c r="O35">
        <v>136.65029929031101</v>
      </c>
      <c r="P35">
        <v>25.182849450196201</v>
      </c>
      <c r="Q35">
        <v>211.08751100376301</v>
      </c>
      <c r="R35">
        <v>8.0733637117130298E-7</v>
      </c>
      <c r="S35">
        <v>193.94740365714401</v>
      </c>
      <c r="T35">
        <v>179.84304827583901</v>
      </c>
      <c r="U35">
        <v>373.790452740327</v>
      </c>
      <c r="V35">
        <v>220874.52853615</v>
      </c>
      <c r="W35">
        <v>20522.349219674299</v>
      </c>
      <c r="X35">
        <v>1395.00875793623</v>
      </c>
      <c r="Y35">
        <v>32.012546037114603</v>
      </c>
      <c r="Z35">
        <v>0</v>
      </c>
      <c r="AA35">
        <v>9378.1494895065298</v>
      </c>
      <c r="AB35">
        <v>206.15291615094401</v>
      </c>
      <c r="AC35">
        <v>0</v>
      </c>
      <c r="AD35">
        <v>275.62166648164202</v>
      </c>
      <c r="AE35">
        <v>5571</v>
      </c>
      <c r="AF35">
        <v>44978.298900463</v>
      </c>
    </row>
    <row r="36" spans="1:32" x14ac:dyDescent="0.25">
      <c r="A36" t="s">
        <v>32</v>
      </c>
      <c r="B36">
        <v>1</v>
      </c>
      <c r="C36" t="s">
        <v>33</v>
      </c>
      <c r="D36">
        <v>1</v>
      </c>
      <c r="E36" t="s">
        <v>34</v>
      </c>
      <c r="F36" t="s">
        <v>35</v>
      </c>
      <c r="G36" t="s">
        <v>36</v>
      </c>
      <c r="H36" t="s">
        <v>37</v>
      </c>
      <c r="I36" t="s">
        <v>38</v>
      </c>
      <c r="J36" t="s">
        <v>33</v>
      </c>
      <c r="K36">
        <v>40178</v>
      </c>
      <c r="L36">
        <v>2009</v>
      </c>
      <c r="M36" t="s">
        <v>39</v>
      </c>
      <c r="N36">
        <v>1000</v>
      </c>
      <c r="O36">
        <v>102.367787754345</v>
      </c>
      <c r="P36">
        <v>19.1661494652407</v>
      </c>
      <c r="Q36">
        <v>102.926927725854</v>
      </c>
      <c r="R36">
        <v>6.89984455229162E-5</v>
      </c>
      <c r="S36">
        <v>173.93586923684899</v>
      </c>
      <c r="T36">
        <v>195.30407523782199</v>
      </c>
      <c r="U36">
        <v>369.24001347311798</v>
      </c>
      <c r="V36">
        <v>220637.058597998</v>
      </c>
      <c r="W36">
        <v>20494.5543800749</v>
      </c>
      <c r="X36">
        <v>1575.2647993554799</v>
      </c>
      <c r="Y36">
        <v>34.767178388873504</v>
      </c>
      <c r="Z36">
        <v>0</v>
      </c>
      <c r="AA36">
        <v>13715.870798055201</v>
      </c>
      <c r="AB36">
        <v>284.43358656388398</v>
      </c>
      <c r="AC36">
        <v>0</v>
      </c>
      <c r="AD36">
        <v>344.09714355485602</v>
      </c>
      <c r="AE36">
        <v>5547</v>
      </c>
      <c r="AF36">
        <v>44978.308657407397</v>
      </c>
    </row>
    <row r="37" spans="1:32" x14ac:dyDescent="0.25">
      <c r="A37" t="s">
        <v>32</v>
      </c>
      <c r="B37">
        <v>1</v>
      </c>
      <c r="C37" t="s">
        <v>33</v>
      </c>
      <c r="D37">
        <v>1</v>
      </c>
      <c r="E37" t="s">
        <v>34</v>
      </c>
      <c r="F37" t="s">
        <v>35</v>
      </c>
      <c r="G37" t="s">
        <v>36</v>
      </c>
      <c r="H37" t="s">
        <v>37</v>
      </c>
      <c r="I37" t="s">
        <v>38</v>
      </c>
      <c r="J37" t="s">
        <v>33</v>
      </c>
      <c r="K37">
        <v>40543</v>
      </c>
      <c r="L37">
        <v>2010</v>
      </c>
      <c r="M37" t="s">
        <v>39</v>
      </c>
      <c r="N37">
        <v>1000</v>
      </c>
      <c r="O37">
        <v>111.098225084991</v>
      </c>
      <c r="P37">
        <v>20.5870975682435</v>
      </c>
      <c r="Q37">
        <v>133.36190045641001</v>
      </c>
      <c r="R37">
        <v>8.0914294541765198E-7</v>
      </c>
      <c r="S37">
        <v>197.04802943192999</v>
      </c>
      <c r="T37">
        <v>214.37187053157999</v>
      </c>
      <c r="U37">
        <v>411.41990077266399</v>
      </c>
      <c r="V37">
        <v>220127.158076019</v>
      </c>
      <c r="W37">
        <v>20496.0428089013</v>
      </c>
      <c r="X37">
        <v>1398.75441884825</v>
      </c>
      <c r="Y37">
        <v>33.179396642833296</v>
      </c>
      <c r="Z37">
        <v>0</v>
      </c>
      <c r="AA37">
        <v>10681.0844284992</v>
      </c>
      <c r="AB37">
        <v>234.351219963896</v>
      </c>
      <c r="AC37">
        <v>0</v>
      </c>
      <c r="AD37">
        <v>275.520836637488</v>
      </c>
      <c r="AE37">
        <v>5547</v>
      </c>
      <c r="AF37">
        <v>44978.318310185197</v>
      </c>
    </row>
    <row r="38" spans="1:32" x14ac:dyDescent="0.25">
      <c r="A38" t="s">
        <v>32</v>
      </c>
      <c r="B38">
        <v>1</v>
      </c>
      <c r="C38" t="s">
        <v>33</v>
      </c>
      <c r="D38">
        <v>1</v>
      </c>
      <c r="E38" t="s">
        <v>34</v>
      </c>
      <c r="F38" t="s">
        <v>35</v>
      </c>
      <c r="G38" t="s">
        <v>36</v>
      </c>
      <c r="H38" t="s">
        <v>37</v>
      </c>
      <c r="I38" t="s">
        <v>38</v>
      </c>
      <c r="J38" t="s">
        <v>33</v>
      </c>
      <c r="K38">
        <v>40908</v>
      </c>
      <c r="L38">
        <v>2011</v>
      </c>
      <c r="M38" t="s">
        <v>39</v>
      </c>
      <c r="N38">
        <v>1000</v>
      </c>
      <c r="O38">
        <v>130.55262061193599</v>
      </c>
      <c r="P38">
        <v>24.045760210990601</v>
      </c>
      <c r="Q38">
        <v>109.673200085028</v>
      </c>
      <c r="R38">
        <v>5.40456052557187E-3</v>
      </c>
      <c r="S38">
        <v>162.87670772488599</v>
      </c>
      <c r="T38">
        <v>185.183097370138</v>
      </c>
      <c r="U38">
        <v>348.06520965554802</v>
      </c>
      <c r="V38">
        <v>219955.17969355299</v>
      </c>
      <c r="W38">
        <v>20411.6135513966</v>
      </c>
      <c r="X38">
        <v>1635.1022515183899</v>
      </c>
      <c r="Y38">
        <v>35.542206351519702</v>
      </c>
      <c r="Z38">
        <v>0</v>
      </c>
      <c r="AA38">
        <v>13801.385276229101</v>
      </c>
      <c r="AB38">
        <v>286.94594617411298</v>
      </c>
      <c r="AC38">
        <v>0</v>
      </c>
      <c r="AD38">
        <v>378.89801509847001</v>
      </c>
      <c r="AE38">
        <v>5547</v>
      </c>
      <c r="AF38">
        <v>44978.328009259298</v>
      </c>
    </row>
    <row r="39" spans="1:32" x14ac:dyDescent="0.25">
      <c r="A39" t="s">
        <v>32</v>
      </c>
      <c r="B39">
        <v>1</v>
      </c>
      <c r="C39" t="s">
        <v>33</v>
      </c>
      <c r="D39">
        <v>1</v>
      </c>
      <c r="E39" t="s">
        <v>34</v>
      </c>
      <c r="F39" t="s">
        <v>35</v>
      </c>
      <c r="G39" t="s">
        <v>36</v>
      </c>
      <c r="H39" t="s">
        <v>37</v>
      </c>
      <c r="I39" t="s">
        <v>38</v>
      </c>
      <c r="J39" t="s">
        <v>33</v>
      </c>
      <c r="K39">
        <v>41274</v>
      </c>
      <c r="L39">
        <v>2012</v>
      </c>
      <c r="M39" t="s">
        <v>39</v>
      </c>
      <c r="N39">
        <v>1000</v>
      </c>
      <c r="O39">
        <v>92.394572199789096</v>
      </c>
      <c r="P39">
        <v>17.2679184158015</v>
      </c>
      <c r="Q39">
        <v>86.270850891399405</v>
      </c>
      <c r="R39">
        <v>9.3171023045112093E-9</v>
      </c>
      <c r="S39">
        <v>148.825050101865</v>
      </c>
      <c r="T39">
        <v>215.724359510217</v>
      </c>
      <c r="U39">
        <v>364.54940962140398</v>
      </c>
      <c r="V39">
        <v>219770.89802821001</v>
      </c>
      <c r="W39">
        <v>20415.023986367702</v>
      </c>
      <c r="X39">
        <v>1619.56212707804</v>
      </c>
      <c r="Y39">
        <v>31.421021799327502</v>
      </c>
      <c r="Z39">
        <v>0</v>
      </c>
      <c r="AA39">
        <v>14599.9258392293</v>
      </c>
      <c r="AB39">
        <v>276.33850559859599</v>
      </c>
      <c r="AC39">
        <v>0</v>
      </c>
      <c r="AD39">
        <v>344.63488148553398</v>
      </c>
      <c r="AE39">
        <v>5571</v>
      </c>
      <c r="AF39">
        <v>44978.337766203702</v>
      </c>
    </row>
    <row r="40" spans="1:32" x14ac:dyDescent="0.25">
      <c r="A40" t="s">
        <v>32</v>
      </c>
      <c r="B40">
        <v>1</v>
      </c>
      <c r="C40" t="s">
        <v>33</v>
      </c>
      <c r="D40">
        <v>1</v>
      </c>
      <c r="E40" t="s">
        <v>34</v>
      </c>
      <c r="F40" t="s">
        <v>35</v>
      </c>
      <c r="G40" t="s">
        <v>36</v>
      </c>
      <c r="H40" t="s">
        <v>37</v>
      </c>
      <c r="I40" t="s">
        <v>38</v>
      </c>
      <c r="J40" t="s">
        <v>33</v>
      </c>
      <c r="K40">
        <v>41639</v>
      </c>
      <c r="L40">
        <v>2013</v>
      </c>
      <c r="M40" t="s">
        <v>39</v>
      </c>
      <c r="N40">
        <v>1000</v>
      </c>
      <c r="O40">
        <v>137.182917899324</v>
      </c>
      <c r="P40">
        <v>25.4306934858242</v>
      </c>
      <c r="Q40">
        <v>117.79146300415201</v>
      </c>
      <c r="R40">
        <v>4.3188928415233298E-7</v>
      </c>
      <c r="S40">
        <v>176.298924352222</v>
      </c>
      <c r="T40">
        <v>217.19731565967399</v>
      </c>
      <c r="U40">
        <v>393.496240443766</v>
      </c>
      <c r="V40">
        <v>219133.58230928599</v>
      </c>
      <c r="W40">
        <v>20383.949681957602</v>
      </c>
      <c r="X40">
        <v>1455.0329024186899</v>
      </c>
      <c r="Y40">
        <v>33.030327217051898</v>
      </c>
      <c r="Z40">
        <v>0</v>
      </c>
      <c r="AA40">
        <v>10532.328857517899</v>
      </c>
      <c r="AB40">
        <v>231.35978389682299</v>
      </c>
      <c r="AC40">
        <v>0</v>
      </c>
      <c r="AD40">
        <v>298.83382028435102</v>
      </c>
      <c r="AE40">
        <v>5547</v>
      </c>
      <c r="AF40">
        <v>44978.347534722197</v>
      </c>
    </row>
    <row r="41" spans="1:32" x14ac:dyDescent="0.25">
      <c r="A41" t="s">
        <v>32</v>
      </c>
      <c r="B41">
        <v>1</v>
      </c>
      <c r="C41" t="s">
        <v>33</v>
      </c>
      <c r="D41">
        <v>1</v>
      </c>
      <c r="E41" t="s">
        <v>34</v>
      </c>
      <c r="F41" t="s">
        <v>35</v>
      </c>
      <c r="G41" t="s">
        <v>36</v>
      </c>
      <c r="H41" t="s">
        <v>37</v>
      </c>
      <c r="I41" t="s">
        <v>38</v>
      </c>
      <c r="J41" t="s">
        <v>33</v>
      </c>
      <c r="K41">
        <v>42004</v>
      </c>
      <c r="L41">
        <v>2014</v>
      </c>
      <c r="M41" t="s">
        <v>39</v>
      </c>
      <c r="N41">
        <v>1000</v>
      </c>
      <c r="O41">
        <v>112.451882234048</v>
      </c>
      <c r="P41">
        <v>21.2678740418127</v>
      </c>
      <c r="Q41">
        <v>90.123051499284799</v>
      </c>
      <c r="R41">
        <v>3.0829509913091402E-4</v>
      </c>
      <c r="S41">
        <v>198.66136640883801</v>
      </c>
      <c r="T41">
        <v>244.72928991186799</v>
      </c>
      <c r="U41">
        <v>443.39096461579697</v>
      </c>
      <c r="V41">
        <v>218732.474561871</v>
      </c>
      <c r="W41">
        <v>20393.929092285402</v>
      </c>
      <c r="X41">
        <v>1470.2646131096101</v>
      </c>
      <c r="Y41">
        <v>33.554407081251703</v>
      </c>
      <c r="Z41">
        <v>0</v>
      </c>
      <c r="AA41">
        <v>11181.567264323199</v>
      </c>
      <c r="AB41">
        <v>250.40849610647501</v>
      </c>
      <c r="AC41">
        <v>0</v>
      </c>
      <c r="AD41">
        <v>308.092722774268</v>
      </c>
      <c r="AE41">
        <v>5547</v>
      </c>
      <c r="AF41">
        <v>44978.357222222199</v>
      </c>
    </row>
    <row r="42" spans="1:32" x14ac:dyDescent="0.25">
      <c r="A42" t="s">
        <v>32</v>
      </c>
      <c r="B42">
        <v>1</v>
      </c>
      <c r="C42" t="s">
        <v>33</v>
      </c>
      <c r="D42">
        <v>1</v>
      </c>
      <c r="E42" t="s">
        <v>34</v>
      </c>
      <c r="F42" t="s">
        <v>35</v>
      </c>
      <c r="G42" t="s">
        <v>36</v>
      </c>
      <c r="H42" t="s">
        <v>37</v>
      </c>
      <c r="I42" t="s">
        <v>38</v>
      </c>
      <c r="J42" t="s">
        <v>33</v>
      </c>
      <c r="K42">
        <v>42369</v>
      </c>
      <c r="L42">
        <v>2015</v>
      </c>
      <c r="M42" t="s">
        <v>39</v>
      </c>
      <c r="N42">
        <v>1000</v>
      </c>
      <c r="O42">
        <v>135.01100708441601</v>
      </c>
      <c r="P42">
        <v>25.0050568738157</v>
      </c>
      <c r="Q42">
        <v>124.310009416376</v>
      </c>
      <c r="R42">
        <v>1.14278628404364E-7</v>
      </c>
      <c r="S42">
        <v>183.47579358521301</v>
      </c>
      <c r="T42">
        <v>229.41558274172399</v>
      </c>
      <c r="U42">
        <v>412.89137644120598</v>
      </c>
      <c r="V42">
        <v>218407.422025757</v>
      </c>
      <c r="W42">
        <v>20331.909081203099</v>
      </c>
      <c r="X42">
        <v>1544.0676296311401</v>
      </c>
      <c r="Y42">
        <v>34.809434528862901</v>
      </c>
      <c r="Z42">
        <v>0</v>
      </c>
      <c r="AA42">
        <v>12643.4397844914</v>
      </c>
      <c r="AB42">
        <v>269.59311755255601</v>
      </c>
      <c r="AC42">
        <v>0</v>
      </c>
      <c r="AD42">
        <v>327.00161609506102</v>
      </c>
      <c r="AE42">
        <v>5547</v>
      </c>
      <c r="AF42">
        <v>44978.3669212963</v>
      </c>
    </row>
    <row r="43" spans="1:32" x14ac:dyDescent="0.25">
      <c r="A43" t="s">
        <v>32</v>
      </c>
      <c r="B43">
        <v>1</v>
      </c>
      <c r="C43" t="s">
        <v>33</v>
      </c>
      <c r="D43">
        <v>1</v>
      </c>
      <c r="E43" t="s">
        <v>34</v>
      </c>
      <c r="F43" t="s">
        <v>35</v>
      </c>
      <c r="G43" t="s">
        <v>36</v>
      </c>
      <c r="H43" t="s">
        <v>37</v>
      </c>
      <c r="I43" t="s">
        <v>38</v>
      </c>
      <c r="J43" t="s">
        <v>33</v>
      </c>
      <c r="K43">
        <v>42735</v>
      </c>
      <c r="L43">
        <v>2016</v>
      </c>
      <c r="M43" t="s">
        <v>39</v>
      </c>
      <c r="N43">
        <v>1000</v>
      </c>
      <c r="O43">
        <v>133.19203339986501</v>
      </c>
      <c r="P43">
        <v>24.6122708606771</v>
      </c>
      <c r="Q43">
        <v>144.20830395604801</v>
      </c>
      <c r="R43">
        <v>6.9147381216343503E-6</v>
      </c>
      <c r="S43">
        <v>163.05788745790201</v>
      </c>
      <c r="T43">
        <v>215.04546565390601</v>
      </c>
      <c r="U43">
        <v>378.10336002656697</v>
      </c>
      <c r="V43">
        <v>217970.27195057299</v>
      </c>
      <c r="W43">
        <v>20259.037127247699</v>
      </c>
      <c r="X43">
        <v>1468.7439808752199</v>
      </c>
      <c r="Y43">
        <v>36.387636483827698</v>
      </c>
      <c r="Z43">
        <v>0</v>
      </c>
      <c r="AA43">
        <v>10870.807940210099</v>
      </c>
      <c r="AB43">
        <v>248.952612478883</v>
      </c>
      <c r="AC43">
        <v>0</v>
      </c>
      <c r="AD43">
        <v>325.24083352164001</v>
      </c>
      <c r="AE43">
        <v>5571</v>
      </c>
      <c r="AF43">
        <v>44978.376631944397</v>
      </c>
    </row>
    <row r="44" spans="1:32" x14ac:dyDescent="0.25">
      <c r="A44" t="s">
        <v>32</v>
      </c>
      <c r="B44">
        <v>1</v>
      </c>
      <c r="C44" t="s">
        <v>33</v>
      </c>
      <c r="D44">
        <v>1</v>
      </c>
      <c r="E44" t="s">
        <v>34</v>
      </c>
      <c r="F44" t="s">
        <v>35</v>
      </c>
      <c r="G44" t="s">
        <v>36</v>
      </c>
      <c r="H44" t="s">
        <v>37</v>
      </c>
      <c r="I44" t="s">
        <v>38</v>
      </c>
      <c r="J44" t="s">
        <v>33</v>
      </c>
      <c r="K44">
        <v>43100</v>
      </c>
      <c r="L44">
        <v>2017</v>
      </c>
      <c r="M44" t="s">
        <v>39</v>
      </c>
      <c r="N44">
        <v>1000</v>
      </c>
      <c r="O44">
        <v>139.776161025747</v>
      </c>
      <c r="P44">
        <v>25.173448174178599</v>
      </c>
      <c r="Q44">
        <v>166.473052001204</v>
      </c>
      <c r="R44">
        <v>8.6576646826583598E-9</v>
      </c>
      <c r="S44">
        <v>187.498463857102</v>
      </c>
      <c r="T44">
        <v>141.62357549812799</v>
      </c>
      <c r="U44">
        <v>329.1220393639</v>
      </c>
      <c r="V44">
        <v>217723.89836075099</v>
      </c>
      <c r="W44">
        <v>20190.769123302802</v>
      </c>
      <c r="X44">
        <v>1487.27775921645</v>
      </c>
      <c r="Y44">
        <v>31.149423756414301</v>
      </c>
      <c r="Z44">
        <v>0</v>
      </c>
      <c r="AA44">
        <v>12079.163148420799</v>
      </c>
      <c r="AB44">
        <v>245.69866213887499</v>
      </c>
      <c r="AC44">
        <v>0</v>
      </c>
      <c r="AD44">
        <v>289.99646768952999</v>
      </c>
      <c r="AE44">
        <v>5547</v>
      </c>
      <c r="AF44">
        <v>44978.386365740698</v>
      </c>
    </row>
    <row r="45" spans="1:32" x14ac:dyDescent="0.25">
      <c r="A45" t="s">
        <v>32</v>
      </c>
      <c r="B45">
        <v>1</v>
      </c>
      <c r="C45" t="s">
        <v>33</v>
      </c>
      <c r="D45">
        <v>1</v>
      </c>
      <c r="E45" t="s">
        <v>34</v>
      </c>
      <c r="F45" t="s">
        <v>35</v>
      </c>
      <c r="G45" t="s">
        <v>36</v>
      </c>
      <c r="H45" t="s">
        <v>37</v>
      </c>
      <c r="I45" t="s">
        <v>38</v>
      </c>
      <c r="J45" t="s">
        <v>33</v>
      </c>
      <c r="K45">
        <v>43465</v>
      </c>
      <c r="L45">
        <v>2018</v>
      </c>
      <c r="M45" t="s">
        <v>39</v>
      </c>
      <c r="N45">
        <v>1000</v>
      </c>
      <c r="O45">
        <v>117.573588402564</v>
      </c>
      <c r="P45">
        <v>21.708758713768201</v>
      </c>
      <c r="Q45">
        <v>83.674852288314597</v>
      </c>
      <c r="R45">
        <v>4.0411088762171104E-6</v>
      </c>
      <c r="S45">
        <v>137.35255557548899</v>
      </c>
      <c r="T45">
        <v>180.21649160553801</v>
      </c>
      <c r="U45">
        <v>317.56905122212601</v>
      </c>
      <c r="V45">
        <v>217401.004717681</v>
      </c>
      <c r="W45">
        <v>20151.2472648111</v>
      </c>
      <c r="X45">
        <v>1592.19290398665</v>
      </c>
      <c r="Y45">
        <v>34.790108810009301</v>
      </c>
      <c r="Z45">
        <v>0</v>
      </c>
      <c r="AA45">
        <v>13203.096447394601</v>
      </c>
      <c r="AB45">
        <v>277.803009165025</v>
      </c>
      <c r="AC45">
        <v>0</v>
      </c>
      <c r="AD45">
        <v>367.33370652629901</v>
      </c>
      <c r="AE45">
        <v>5547</v>
      </c>
      <c r="AF45">
        <v>44978.396111111098</v>
      </c>
    </row>
    <row r="46" spans="1:32" x14ac:dyDescent="0.25">
      <c r="A46" t="s">
        <v>32</v>
      </c>
      <c r="B46">
        <v>1</v>
      </c>
      <c r="C46" t="s">
        <v>33</v>
      </c>
      <c r="D46">
        <v>1</v>
      </c>
      <c r="E46" t="s">
        <v>34</v>
      </c>
      <c r="F46" t="s">
        <v>35</v>
      </c>
      <c r="G46" t="s">
        <v>36</v>
      </c>
      <c r="H46" t="s">
        <v>37</v>
      </c>
      <c r="I46" t="s">
        <v>38</v>
      </c>
      <c r="J46" t="s">
        <v>33</v>
      </c>
      <c r="K46">
        <v>43830</v>
      </c>
      <c r="L46">
        <v>2019</v>
      </c>
      <c r="M46" t="s">
        <v>39</v>
      </c>
      <c r="N46">
        <v>1000</v>
      </c>
      <c r="O46">
        <v>94.015809243514695</v>
      </c>
      <c r="P46">
        <v>17.504979757470199</v>
      </c>
      <c r="Q46">
        <v>63.273064238813703</v>
      </c>
      <c r="R46">
        <v>2.7437379364435902E-7</v>
      </c>
      <c r="S46">
        <v>131.51897489768399</v>
      </c>
      <c r="T46">
        <v>219.84568025892699</v>
      </c>
      <c r="U46">
        <v>351.36465543098802</v>
      </c>
      <c r="V46">
        <v>217170.05418185299</v>
      </c>
      <c r="W46">
        <v>20161.726746128501</v>
      </c>
      <c r="X46">
        <v>1643.6087337516201</v>
      </c>
      <c r="Y46">
        <v>33.504890375548598</v>
      </c>
      <c r="Z46">
        <v>0</v>
      </c>
      <c r="AA46">
        <v>14517.008303136799</v>
      </c>
      <c r="AB46">
        <v>291.66147338432103</v>
      </c>
      <c r="AC46">
        <v>0</v>
      </c>
      <c r="AD46">
        <v>361.28961884038</v>
      </c>
      <c r="AE46">
        <v>5547</v>
      </c>
      <c r="AF46">
        <v>44978.405868055597</v>
      </c>
    </row>
    <row r="47" spans="1:32" x14ac:dyDescent="0.25">
      <c r="A47" t="s">
        <v>32</v>
      </c>
      <c r="B47">
        <v>1</v>
      </c>
      <c r="C47" t="s">
        <v>33</v>
      </c>
      <c r="D47">
        <v>1</v>
      </c>
      <c r="E47" t="s">
        <v>34</v>
      </c>
      <c r="F47" t="s">
        <v>35</v>
      </c>
      <c r="G47" t="s">
        <v>36</v>
      </c>
      <c r="H47" t="s">
        <v>37</v>
      </c>
      <c r="I47" t="s">
        <v>38</v>
      </c>
      <c r="J47" t="s">
        <v>33</v>
      </c>
      <c r="K47">
        <v>44196</v>
      </c>
      <c r="L47">
        <v>2020</v>
      </c>
      <c r="M47" t="s">
        <v>39</v>
      </c>
      <c r="N47">
        <v>1000</v>
      </c>
      <c r="O47">
        <v>87.094288109210595</v>
      </c>
      <c r="P47">
        <v>16.6255637056532</v>
      </c>
      <c r="Q47">
        <v>38.110694974714598</v>
      </c>
      <c r="R47">
        <v>1.99418956418921E-5</v>
      </c>
      <c r="S47">
        <v>168.49810125510601</v>
      </c>
      <c r="T47">
        <v>277.18142930626198</v>
      </c>
      <c r="U47">
        <v>445.67955050327203</v>
      </c>
      <c r="V47">
        <v>216703.36277965401</v>
      </c>
      <c r="W47">
        <v>20211.223648842399</v>
      </c>
      <c r="X47">
        <v>1507.85025979701</v>
      </c>
      <c r="Y47">
        <v>34.707098574672699</v>
      </c>
      <c r="Z47">
        <v>0</v>
      </c>
      <c r="AA47">
        <v>12314.269912752499</v>
      </c>
      <c r="AB47">
        <v>282.354596431007</v>
      </c>
      <c r="AC47">
        <v>0</v>
      </c>
      <c r="AD47">
        <v>345.364752262156</v>
      </c>
      <c r="AE47">
        <v>5571</v>
      </c>
      <c r="AF47">
        <v>44978.415613425903</v>
      </c>
    </row>
    <row r="48" spans="1:32" x14ac:dyDescent="0.25">
      <c r="A48" t="s">
        <v>32</v>
      </c>
      <c r="B48">
        <v>1</v>
      </c>
      <c r="C48" t="s">
        <v>33</v>
      </c>
      <c r="D48">
        <v>1</v>
      </c>
      <c r="E48" t="s">
        <v>34</v>
      </c>
      <c r="F48" t="s">
        <v>35</v>
      </c>
      <c r="G48" t="s">
        <v>36</v>
      </c>
      <c r="H48" t="s">
        <v>37</v>
      </c>
      <c r="I48" t="s">
        <v>38</v>
      </c>
      <c r="J48" t="s">
        <v>33</v>
      </c>
      <c r="K48">
        <v>44561</v>
      </c>
      <c r="L48">
        <v>2021</v>
      </c>
      <c r="M48" t="s">
        <v>39</v>
      </c>
      <c r="N48">
        <v>1000</v>
      </c>
      <c r="O48">
        <v>143.169260412044</v>
      </c>
      <c r="P48">
        <v>26.5189092077201</v>
      </c>
      <c r="Q48">
        <v>114.779577133979</v>
      </c>
      <c r="R48">
        <v>8.3128739598166304E-4</v>
      </c>
      <c r="S48">
        <v>150.60436081049099</v>
      </c>
      <c r="T48">
        <v>236.620123399508</v>
      </c>
      <c r="U48">
        <v>387.22531549740398</v>
      </c>
      <c r="V48">
        <v>216385.62382676301</v>
      </c>
      <c r="W48">
        <v>20127.973816119698</v>
      </c>
      <c r="X48">
        <v>1570.25753460737</v>
      </c>
      <c r="Y48">
        <v>35.659776047936703</v>
      </c>
      <c r="Z48">
        <v>0</v>
      </c>
      <c r="AA48">
        <v>13029.575601022399</v>
      </c>
      <c r="AB48">
        <v>282.27911850403802</v>
      </c>
      <c r="AC48">
        <v>0</v>
      </c>
      <c r="AD48">
        <v>355.92835193500503</v>
      </c>
      <c r="AE48">
        <v>5547</v>
      </c>
      <c r="AF48">
        <v>44978.425324074102</v>
      </c>
    </row>
    <row r="49" spans="1:32" x14ac:dyDescent="0.25">
      <c r="A49" t="s">
        <v>32</v>
      </c>
      <c r="B49">
        <v>1</v>
      </c>
      <c r="C49" t="s">
        <v>40</v>
      </c>
      <c r="D49">
        <v>2</v>
      </c>
      <c r="E49" t="s">
        <v>34</v>
      </c>
      <c r="F49" t="s">
        <v>35</v>
      </c>
      <c r="G49" t="s">
        <v>41</v>
      </c>
      <c r="H49" t="s">
        <v>37</v>
      </c>
      <c r="I49" t="s">
        <v>38</v>
      </c>
      <c r="J49" t="s">
        <v>40</v>
      </c>
      <c r="K49">
        <v>27759</v>
      </c>
      <c r="L49">
        <v>1975</v>
      </c>
      <c r="M49" t="s">
        <v>39</v>
      </c>
      <c r="N49">
        <v>1000</v>
      </c>
      <c r="O49">
        <v>281.92411304720298</v>
      </c>
      <c r="P49">
        <v>52.121246964570602</v>
      </c>
      <c r="Q49">
        <v>235.02576858652799</v>
      </c>
      <c r="R49">
        <v>3.6791068057366501E-9</v>
      </c>
      <c r="S49">
        <v>146.47549833021799</v>
      </c>
      <c r="T49">
        <v>161.98211975625901</v>
      </c>
      <c r="U49">
        <v>308.45761809012799</v>
      </c>
      <c r="V49">
        <v>238186.98814966399</v>
      </c>
      <c r="W49">
        <v>22028.548956013201</v>
      </c>
      <c r="X49">
        <v>1504.5978595643801</v>
      </c>
      <c r="Y49">
        <v>31.7819596288257</v>
      </c>
      <c r="Z49">
        <v>0</v>
      </c>
      <c r="AA49">
        <v>44658.827348913102</v>
      </c>
      <c r="AB49">
        <v>900.70554488351195</v>
      </c>
      <c r="AC49">
        <v>0</v>
      </c>
      <c r="AD49">
        <v>1146.3880428349801</v>
      </c>
      <c r="AE49">
        <v>21462</v>
      </c>
      <c r="AF49">
        <v>44978.477847222202</v>
      </c>
    </row>
    <row r="50" spans="1:32" x14ac:dyDescent="0.25">
      <c r="A50" t="s">
        <v>32</v>
      </c>
      <c r="B50">
        <v>1</v>
      </c>
      <c r="C50" t="s">
        <v>40</v>
      </c>
      <c r="D50">
        <v>2</v>
      </c>
      <c r="E50" t="s">
        <v>34</v>
      </c>
      <c r="F50" t="s">
        <v>35</v>
      </c>
      <c r="G50" t="s">
        <v>41</v>
      </c>
      <c r="H50" t="s">
        <v>37</v>
      </c>
      <c r="I50" t="s">
        <v>38</v>
      </c>
      <c r="J50" t="s">
        <v>40</v>
      </c>
      <c r="K50">
        <v>28125</v>
      </c>
      <c r="L50">
        <v>1976</v>
      </c>
      <c r="M50" t="s">
        <v>39</v>
      </c>
      <c r="N50">
        <v>1000</v>
      </c>
      <c r="O50">
        <v>93.769922014716698</v>
      </c>
      <c r="P50">
        <v>16.992823949424899</v>
      </c>
      <c r="Q50">
        <v>119.003927089412</v>
      </c>
      <c r="R50">
        <v>2.3772653228533401E-5</v>
      </c>
      <c r="S50">
        <v>159.72925054524001</v>
      </c>
      <c r="T50">
        <v>125.612396764167</v>
      </c>
      <c r="U50">
        <v>285.34167108205997</v>
      </c>
      <c r="V50">
        <v>237415.67981358201</v>
      </c>
      <c r="W50">
        <v>21936.085795908399</v>
      </c>
      <c r="X50">
        <v>1473.1536391718801</v>
      </c>
      <c r="Y50">
        <v>27.511028364656699</v>
      </c>
      <c r="Z50">
        <v>0</v>
      </c>
      <c r="AA50">
        <v>10231.110482034601</v>
      </c>
      <c r="AB50">
        <v>184.40288703002801</v>
      </c>
      <c r="AC50">
        <v>0</v>
      </c>
      <c r="AD50">
        <v>251.955891265849</v>
      </c>
      <c r="AE50">
        <v>5571</v>
      </c>
      <c r="AF50">
        <v>44978.487685185202</v>
      </c>
    </row>
    <row r="51" spans="1:32" x14ac:dyDescent="0.25">
      <c r="A51" t="s">
        <v>32</v>
      </c>
      <c r="B51">
        <v>1</v>
      </c>
      <c r="C51" t="s">
        <v>40</v>
      </c>
      <c r="D51">
        <v>2</v>
      </c>
      <c r="E51" t="s">
        <v>34</v>
      </c>
      <c r="F51" t="s">
        <v>35</v>
      </c>
      <c r="G51" t="s">
        <v>41</v>
      </c>
      <c r="H51" t="s">
        <v>37</v>
      </c>
      <c r="I51" t="s">
        <v>38</v>
      </c>
      <c r="J51" t="s">
        <v>40</v>
      </c>
      <c r="K51">
        <v>28490</v>
      </c>
      <c r="L51">
        <v>1977</v>
      </c>
      <c r="M51" t="s">
        <v>39</v>
      </c>
      <c r="N51">
        <v>1000</v>
      </c>
      <c r="O51">
        <v>83.591336239682803</v>
      </c>
      <c r="P51">
        <v>15.303200289045</v>
      </c>
      <c r="Q51">
        <v>90.858412250196807</v>
      </c>
      <c r="R51">
        <v>2.8113024174422099E-8</v>
      </c>
      <c r="S51">
        <v>177.021877305635</v>
      </c>
      <c r="T51">
        <v>137.415321698111</v>
      </c>
      <c r="U51">
        <v>314.43719903185001</v>
      </c>
      <c r="V51">
        <v>236549.22769638599</v>
      </c>
      <c r="W51">
        <v>21884.826899916901</v>
      </c>
      <c r="X51">
        <v>1405.1843324168799</v>
      </c>
      <c r="Y51">
        <v>29.127770179987898</v>
      </c>
      <c r="Z51">
        <v>0</v>
      </c>
      <c r="AA51">
        <v>9720.1873311744494</v>
      </c>
      <c r="AB51">
        <v>187.83473111804099</v>
      </c>
      <c r="AC51">
        <v>0</v>
      </c>
      <c r="AD51">
        <v>241.34876872883601</v>
      </c>
      <c r="AE51">
        <v>5547</v>
      </c>
      <c r="AF51">
        <v>44978.497499999998</v>
      </c>
    </row>
    <row r="52" spans="1:32" x14ac:dyDescent="0.25">
      <c r="A52" t="s">
        <v>32</v>
      </c>
      <c r="B52">
        <v>1</v>
      </c>
      <c r="C52" t="s">
        <v>40</v>
      </c>
      <c r="D52">
        <v>2</v>
      </c>
      <c r="E52" t="s">
        <v>34</v>
      </c>
      <c r="F52" t="s">
        <v>35</v>
      </c>
      <c r="G52" t="s">
        <v>41</v>
      </c>
      <c r="H52" t="s">
        <v>37</v>
      </c>
      <c r="I52" t="s">
        <v>38</v>
      </c>
      <c r="J52" t="s">
        <v>40</v>
      </c>
      <c r="K52">
        <v>28855</v>
      </c>
      <c r="L52">
        <v>1978</v>
      </c>
      <c r="M52" t="s">
        <v>39</v>
      </c>
      <c r="N52">
        <v>1000</v>
      </c>
      <c r="O52">
        <v>90.2503791635813</v>
      </c>
      <c r="P52">
        <v>16.833772662675599</v>
      </c>
      <c r="Q52">
        <v>79.209630289327393</v>
      </c>
      <c r="R52">
        <v>1.58461102063946E-9</v>
      </c>
      <c r="S52">
        <v>183.61636594270001</v>
      </c>
      <c r="T52">
        <v>180.81033556966599</v>
      </c>
      <c r="U52">
        <v>364.426701513951</v>
      </c>
      <c r="V52">
        <v>235511.382677983</v>
      </c>
      <c r="W52">
        <v>21838.3474885289</v>
      </c>
      <c r="X52">
        <v>1411.4817275273799</v>
      </c>
      <c r="Y52">
        <v>31.105551995528302</v>
      </c>
      <c r="Z52">
        <v>0</v>
      </c>
      <c r="AA52">
        <v>9031.8448688549706</v>
      </c>
      <c r="AB52">
        <v>183.712884887201</v>
      </c>
      <c r="AC52">
        <v>0</v>
      </c>
      <c r="AD52">
        <v>248.766724983719</v>
      </c>
      <c r="AE52">
        <v>5547</v>
      </c>
      <c r="AF52">
        <v>44978.007349537002</v>
      </c>
    </row>
    <row r="53" spans="1:32" x14ac:dyDescent="0.25">
      <c r="A53" t="s">
        <v>32</v>
      </c>
      <c r="B53">
        <v>1</v>
      </c>
      <c r="C53" t="s">
        <v>40</v>
      </c>
      <c r="D53">
        <v>2</v>
      </c>
      <c r="E53" t="s">
        <v>34</v>
      </c>
      <c r="F53" t="s">
        <v>35</v>
      </c>
      <c r="G53" t="s">
        <v>41</v>
      </c>
      <c r="H53" t="s">
        <v>37</v>
      </c>
      <c r="I53" t="s">
        <v>38</v>
      </c>
      <c r="J53" t="s">
        <v>40</v>
      </c>
      <c r="K53">
        <v>29220</v>
      </c>
      <c r="L53">
        <v>1979</v>
      </c>
      <c r="M53" t="s">
        <v>39</v>
      </c>
      <c r="N53">
        <v>1000</v>
      </c>
      <c r="O53">
        <v>135.84112993668299</v>
      </c>
      <c r="P53">
        <v>24.330612086976998</v>
      </c>
      <c r="Q53">
        <v>120.803273065265</v>
      </c>
      <c r="R53">
        <v>7.0583202541114302E-8</v>
      </c>
      <c r="S53">
        <v>165.21176512122801</v>
      </c>
      <c r="T53">
        <v>142.65930621926699</v>
      </c>
      <c r="U53">
        <v>307.87107141108299</v>
      </c>
      <c r="V53">
        <v>234730.29727851201</v>
      </c>
      <c r="W53">
        <v>21712.715062023501</v>
      </c>
      <c r="X53">
        <v>1435.82745646426</v>
      </c>
      <c r="Y53">
        <v>26.7218567295211</v>
      </c>
      <c r="Z53">
        <v>0</v>
      </c>
      <c r="AA53">
        <v>9959.0239923231402</v>
      </c>
      <c r="AB53">
        <v>183.08001315176401</v>
      </c>
      <c r="AC53">
        <v>0</v>
      </c>
      <c r="AD53">
        <v>242.3808427841</v>
      </c>
      <c r="AE53">
        <v>5547</v>
      </c>
      <c r="AF53">
        <v>44978.0171990741</v>
      </c>
    </row>
    <row r="54" spans="1:32" x14ac:dyDescent="0.25">
      <c r="A54" t="s">
        <v>32</v>
      </c>
      <c r="B54">
        <v>1</v>
      </c>
      <c r="C54" t="s">
        <v>40</v>
      </c>
      <c r="D54">
        <v>2</v>
      </c>
      <c r="E54" t="s">
        <v>34</v>
      </c>
      <c r="F54" t="s">
        <v>35</v>
      </c>
      <c r="G54" t="s">
        <v>41</v>
      </c>
      <c r="H54" t="s">
        <v>37</v>
      </c>
      <c r="I54" t="s">
        <v>38</v>
      </c>
      <c r="J54" t="s">
        <v>40</v>
      </c>
      <c r="K54">
        <v>29586</v>
      </c>
      <c r="L54">
        <v>1980</v>
      </c>
      <c r="M54" t="s">
        <v>39</v>
      </c>
      <c r="N54">
        <v>1000</v>
      </c>
      <c r="O54">
        <v>106.33658226636901</v>
      </c>
      <c r="P54">
        <v>19.425645609132101</v>
      </c>
      <c r="Q54">
        <v>74.852432961212401</v>
      </c>
      <c r="R54">
        <v>2.3287023531753999E-4</v>
      </c>
      <c r="S54">
        <v>148.91609610867999</v>
      </c>
      <c r="T54">
        <v>167.30903200706501</v>
      </c>
      <c r="U54">
        <v>316.22536098600699</v>
      </c>
      <c r="V54">
        <v>234128.69356740799</v>
      </c>
      <c r="W54">
        <v>21666.863189944699</v>
      </c>
      <c r="X54">
        <v>1446.03491876771</v>
      </c>
      <c r="Y54">
        <v>25.585754100630002</v>
      </c>
      <c r="Z54">
        <v>0</v>
      </c>
      <c r="AA54">
        <v>10358.1761877966</v>
      </c>
      <c r="AB54">
        <v>177.58792250075399</v>
      </c>
      <c r="AC54">
        <v>0</v>
      </c>
      <c r="AD54">
        <v>234.363836192316</v>
      </c>
      <c r="AE54">
        <v>5571</v>
      </c>
      <c r="AF54">
        <v>44978.027013888903</v>
      </c>
    </row>
    <row r="55" spans="1:32" x14ac:dyDescent="0.25">
      <c r="A55" t="s">
        <v>32</v>
      </c>
      <c r="B55">
        <v>1</v>
      </c>
      <c r="C55" t="s">
        <v>40</v>
      </c>
      <c r="D55">
        <v>2</v>
      </c>
      <c r="E55" t="s">
        <v>34</v>
      </c>
      <c r="F55" t="s">
        <v>35</v>
      </c>
      <c r="G55" t="s">
        <v>41</v>
      </c>
      <c r="H55" t="s">
        <v>37</v>
      </c>
      <c r="I55" t="s">
        <v>38</v>
      </c>
      <c r="J55" t="s">
        <v>40</v>
      </c>
      <c r="K55">
        <v>29951</v>
      </c>
      <c r="L55">
        <v>1981</v>
      </c>
      <c r="M55" t="s">
        <v>39</v>
      </c>
      <c r="N55">
        <v>1000</v>
      </c>
      <c r="O55">
        <v>93.451718992448804</v>
      </c>
      <c r="P55">
        <v>17.136194590062502</v>
      </c>
      <c r="Q55">
        <v>102.979620523856</v>
      </c>
      <c r="R55">
        <v>4.3252211306457797E-5</v>
      </c>
      <c r="S55">
        <v>147.008953238906</v>
      </c>
      <c r="T55">
        <v>165.67640176945301</v>
      </c>
      <c r="U55">
        <v>312.68539826057003</v>
      </c>
      <c r="V55">
        <v>233302.89390417299</v>
      </c>
      <c r="W55">
        <v>21588.864656291498</v>
      </c>
      <c r="X55">
        <v>1456.4792315017</v>
      </c>
      <c r="Y55">
        <v>28.053176598775899</v>
      </c>
      <c r="Z55">
        <v>0</v>
      </c>
      <c r="AA55">
        <v>10133.266816646201</v>
      </c>
      <c r="AB55">
        <v>187.98529791022901</v>
      </c>
      <c r="AC55">
        <v>0</v>
      </c>
      <c r="AD55">
        <v>254.95850995181999</v>
      </c>
      <c r="AE55">
        <v>5547</v>
      </c>
      <c r="AF55">
        <v>44978.0368171296</v>
      </c>
    </row>
    <row r="56" spans="1:32" x14ac:dyDescent="0.25">
      <c r="A56" t="s">
        <v>32</v>
      </c>
      <c r="B56">
        <v>1</v>
      </c>
      <c r="C56" t="s">
        <v>40</v>
      </c>
      <c r="D56">
        <v>2</v>
      </c>
      <c r="E56" t="s">
        <v>34</v>
      </c>
      <c r="F56" t="s">
        <v>35</v>
      </c>
      <c r="G56" t="s">
        <v>41</v>
      </c>
      <c r="H56" t="s">
        <v>37</v>
      </c>
      <c r="I56" t="s">
        <v>38</v>
      </c>
      <c r="J56" t="s">
        <v>40</v>
      </c>
      <c r="K56">
        <v>30316</v>
      </c>
      <c r="L56">
        <v>1982</v>
      </c>
      <c r="M56" t="s">
        <v>39</v>
      </c>
      <c r="N56">
        <v>1000</v>
      </c>
      <c r="O56">
        <v>80.316544810894698</v>
      </c>
      <c r="P56">
        <v>14.9660740411977</v>
      </c>
      <c r="Q56">
        <v>32.8069358805623</v>
      </c>
      <c r="R56">
        <v>2.3493315604980898E-9</v>
      </c>
      <c r="S56">
        <v>157.49979866667201</v>
      </c>
      <c r="T56">
        <v>223.52983500616199</v>
      </c>
      <c r="U56">
        <v>381.02963367515798</v>
      </c>
      <c r="V56">
        <v>232674.49270351601</v>
      </c>
      <c r="W56">
        <v>21599.300483543699</v>
      </c>
      <c r="X56">
        <v>1462.8583244316401</v>
      </c>
      <c r="Y56">
        <v>26.450757802528599</v>
      </c>
      <c r="Z56">
        <v>0</v>
      </c>
      <c r="AA56">
        <v>10519.0549949171</v>
      </c>
      <c r="AB56">
        <v>185.75549876812599</v>
      </c>
      <c r="AC56">
        <v>0</v>
      </c>
      <c r="AD56">
        <v>244.823391396293</v>
      </c>
      <c r="AE56">
        <v>5547</v>
      </c>
      <c r="AF56">
        <v>44978.046701388899</v>
      </c>
    </row>
    <row r="57" spans="1:32" x14ac:dyDescent="0.25">
      <c r="A57" t="s">
        <v>32</v>
      </c>
      <c r="B57">
        <v>1</v>
      </c>
      <c r="C57" t="s">
        <v>40</v>
      </c>
      <c r="D57">
        <v>2</v>
      </c>
      <c r="E57" t="s">
        <v>34</v>
      </c>
      <c r="F57" t="s">
        <v>35</v>
      </c>
      <c r="G57" t="s">
        <v>41</v>
      </c>
      <c r="H57" t="s">
        <v>37</v>
      </c>
      <c r="I57" t="s">
        <v>38</v>
      </c>
      <c r="J57" t="s">
        <v>40</v>
      </c>
      <c r="K57">
        <v>30681</v>
      </c>
      <c r="L57">
        <v>1983</v>
      </c>
      <c r="M57" t="s">
        <v>39</v>
      </c>
      <c r="N57">
        <v>1000</v>
      </c>
      <c r="O57">
        <v>110.961622824644</v>
      </c>
      <c r="P57">
        <v>20.320243802888498</v>
      </c>
      <c r="Q57">
        <v>62.120441867775497</v>
      </c>
      <c r="R57">
        <v>1.5881331659261401E-8</v>
      </c>
      <c r="S57">
        <v>170.589839027404</v>
      </c>
      <c r="T57">
        <v>225.26394781014301</v>
      </c>
      <c r="U57">
        <v>395.85378685342801</v>
      </c>
      <c r="V57">
        <v>232030.005568455</v>
      </c>
      <c r="W57">
        <v>21556.610971082901</v>
      </c>
      <c r="X57">
        <v>1412.3176489043899</v>
      </c>
      <c r="Y57">
        <v>27.634012364640299</v>
      </c>
      <c r="Z57">
        <v>0</v>
      </c>
      <c r="AA57">
        <v>9440.6277902570291</v>
      </c>
      <c r="AB57">
        <v>180.667127354733</v>
      </c>
      <c r="AC57">
        <v>0</v>
      </c>
      <c r="AD57">
        <v>236.92977216908301</v>
      </c>
      <c r="AE57">
        <v>5547</v>
      </c>
      <c r="AF57">
        <v>44978.056539351899</v>
      </c>
    </row>
    <row r="58" spans="1:32" x14ac:dyDescent="0.25">
      <c r="A58" t="s">
        <v>32</v>
      </c>
      <c r="B58">
        <v>1</v>
      </c>
      <c r="C58" t="s">
        <v>40</v>
      </c>
      <c r="D58">
        <v>2</v>
      </c>
      <c r="E58" t="s">
        <v>34</v>
      </c>
      <c r="F58" t="s">
        <v>35</v>
      </c>
      <c r="G58" t="s">
        <v>41</v>
      </c>
      <c r="H58" t="s">
        <v>37</v>
      </c>
      <c r="I58" t="s">
        <v>38</v>
      </c>
      <c r="J58" t="s">
        <v>40</v>
      </c>
      <c r="K58">
        <v>31047</v>
      </c>
      <c r="L58">
        <v>1984</v>
      </c>
      <c r="M58" t="s">
        <v>39</v>
      </c>
      <c r="N58">
        <v>1000</v>
      </c>
      <c r="O58">
        <v>88.184629373256996</v>
      </c>
      <c r="P58">
        <v>16.452782118470001</v>
      </c>
      <c r="Q58">
        <v>40.517763777325101</v>
      </c>
      <c r="R58">
        <v>6.1358839847010098E-9</v>
      </c>
      <c r="S58">
        <v>148.71329339399699</v>
      </c>
      <c r="T58">
        <v>297.065497242893</v>
      </c>
      <c r="U58">
        <v>445.778790643001</v>
      </c>
      <c r="V58">
        <v>231358.13698827699</v>
      </c>
      <c r="W58">
        <v>21547.2474973834</v>
      </c>
      <c r="X58">
        <v>1476.2952960566399</v>
      </c>
      <c r="Y58">
        <v>26.615952154406902</v>
      </c>
      <c r="Z58">
        <v>0</v>
      </c>
      <c r="AA58">
        <v>10802.3834775662</v>
      </c>
      <c r="AB58">
        <v>190.23774048396001</v>
      </c>
      <c r="AC58">
        <v>0</v>
      </c>
      <c r="AD58">
        <v>254.91736195429499</v>
      </c>
      <c r="AE58">
        <v>5571</v>
      </c>
      <c r="AF58">
        <v>44978.066377314797</v>
      </c>
    </row>
    <row r="59" spans="1:32" x14ac:dyDescent="0.25">
      <c r="A59" t="s">
        <v>32</v>
      </c>
      <c r="B59">
        <v>1</v>
      </c>
      <c r="C59" t="s">
        <v>40</v>
      </c>
      <c r="D59">
        <v>2</v>
      </c>
      <c r="E59" t="s">
        <v>34</v>
      </c>
      <c r="F59" t="s">
        <v>35</v>
      </c>
      <c r="G59" t="s">
        <v>41</v>
      </c>
      <c r="H59" t="s">
        <v>37</v>
      </c>
      <c r="I59" t="s">
        <v>38</v>
      </c>
      <c r="J59" t="s">
        <v>40</v>
      </c>
      <c r="K59">
        <v>31412</v>
      </c>
      <c r="L59">
        <v>1985</v>
      </c>
      <c r="M59" t="s">
        <v>39</v>
      </c>
      <c r="N59">
        <v>1000</v>
      </c>
      <c r="O59">
        <v>121.99919585017</v>
      </c>
      <c r="P59">
        <v>22.1589120714541</v>
      </c>
      <c r="Q59">
        <v>131.21503386524</v>
      </c>
      <c r="R59">
        <v>8.2030199923583303E-5</v>
      </c>
      <c r="S59">
        <v>141.124673821448</v>
      </c>
      <c r="T59">
        <v>230.58967734458301</v>
      </c>
      <c r="U59">
        <v>371.71443319620698</v>
      </c>
      <c r="V59">
        <v>230721.33030998</v>
      </c>
      <c r="W59">
        <v>21415.6081148046</v>
      </c>
      <c r="X59">
        <v>1476.6285707929201</v>
      </c>
      <c r="Y59">
        <v>25.827845249084199</v>
      </c>
      <c r="Z59">
        <v>0</v>
      </c>
      <c r="AA59">
        <v>10772.6159935917</v>
      </c>
      <c r="AB59">
        <v>185.78858472509299</v>
      </c>
      <c r="AC59">
        <v>0</v>
      </c>
      <c r="AD59">
        <v>252.56086565514801</v>
      </c>
      <c r="AE59">
        <v>5547</v>
      </c>
      <c r="AF59">
        <v>44978.076134259303</v>
      </c>
    </row>
    <row r="60" spans="1:32" x14ac:dyDescent="0.25">
      <c r="A60" t="s">
        <v>32</v>
      </c>
      <c r="B60">
        <v>1</v>
      </c>
      <c r="C60" t="s">
        <v>40</v>
      </c>
      <c r="D60">
        <v>2</v>
      </c>
      <c r="E60" t="s">
        <v>34</v>
      </c>
      <c r="F60" t="s">
        <v>35</v>
      </c>
      <c r="G60" t="s">
        <v>41</v>
      </c>
      <c r="H60" t="s">
        <v>37</v>
      </c>
      <c r="I60" t="s">
        <v>38</v>
      </c>
      <c r="J60" t="s">
        <v>40</v>
      </c>
      <c r="K60">
        <v>31777</v>
      </c>
      <c r="L60">
        <v>1986</v>
      </c>
      <c r="M60" t="s">
        <v>39</v>
      </c>
      <c r="N60">
        <v>1000</v>
      </c>
      <c r="O60">
        <v>94.489888419809702</v>
      </c>
      <c r="P60">
        <v>17.2477255871284</v>
      </c>
      <c r="Q60">
        <v>117.52983866907</v>
      </c>
      <c r="R60">
        <v>4.9203864163849403E-9</v>
      </c>
      <c r="S60">
        <v>155.36999737923199</v>
      </c>
      <c r="T60">
        <v>201.47134880724701</v>
      </c>
      <c r="U60">
        <v>356.84134619142401</v>
      </c>
      <c r="V60">
        <v>230071.58585705899</v>
      </c>
      <c r="W60">
        <v>21339.8029976291</v>
      </c>
      <c r="X60">
        <v>1446.8403636519099</v>
      </c>
      <c r="Y60">
        <v>26.078834280940001</v>
      </c>
      <c r="Z60">
        <v>0</v>
      </c>
      <c r="AA60">
        <v>10451.4153913422</v>
      </c>
      <c r="AB60">
        <v>182.818530422614</v>
      </c>
      <c r="AC60">
        <v>0</v>
      </c>
      <c r="AD60">
        <v>229.34222867627801</v>
      </c>
      <c r="AE60">
        <v>5547</v>
      </c>
      <c r="AF60">
        <v>44978.085914351897</v>
      </c>
    </row>
    <row r="61" spans="1:32" x14ac:dyDescent="0.25">
      <c r="A61" t="s">
        <v>32</v>
      </c>
      <c r="B61">
        <v>1</v>
      </c>
      <c r="C61" t="s">
        <v>40</v>
      </c>
      <c r="D61">
        <v>2</v>
      </c>
      <c r="E61" t="s">
        <v>34</v>
      </c>
      <c r="F61" t="s">
        <v>35</v>
      </c>
      <c r="G61" t="s">
        <v>41</v>
      </c>
      <c r="H61" t="s">
        <v>37</v>
      </c>
      <c r="I61" t="s">
        <v>38</v>
      </c>
      <c r="J61" t="s">
        <v>40</v>
      </c>
      <c r="K61">
        <v>32142</v>
      </c>
      <c r="L61">
        <v>1987</v>
      </c>
      <c r="M61" t="s">
        <v>39</v>
      </c>
      <c r="N61">
        <v>1000</v>
      </c>
      <c r="O61">
        <v>97.203469444298193</v>
      </c>
      <c r="P61">
        <v>17.931998315025002</v>
      </c>
      <c r="Q61">
        <v>75.377949100801601</v>
      </c>
      <c r="R61">
        <v>2.0585342950407199E-8</v>
      </c>
      <c r="S61">
        <v>152.159927250039</v>
      </c>
      <c r="T61">
        <v>204.49744000459199</v>
      </c>
      <c r="U61">
        <v>356.65736727521602</v>
      </c>
      <c r="V61">
        <v>229504.559389022</v>
      </c>
      <c r="W61">
        <v>21289.7418184243</v>
      </c>
      <c r="X61">
        <v>1449.87715626713</v>
      </c>
      <c r="Y61">
        <v>26.430970608104701</v>
      </c>
      <c r="Z61">
        <v>0</v>
      </c>
      <c r="AA61">
        <v>9905.6310867195498</v>
      </c>
      <c r="AB61">
        <v>180.738539941292</v>
      </c>
      <c r="AC61">
        <v>0</v>
      </c>
      <c r="AD61">
        <v>253.851270246562</v>
      </c>
      <c r="AE61">
        <v>5547</v>
      </c>
      <c r="AF61">
        <v>44978.095763888901</v>
      </c>
    </row>
    <row r="62" spans="1:32" x14ac:dyDescent="0.25">
      <c r="A62" t="s">
        <v>32</v>
      </c>
      <c r="B62">
        <v>1</v>
      </c>
      <c r="C62" t="s">
        <v>40</v>
      </c>
      <c r="D62">
        <v>2</v>
      </c>
      <c r="E62" t="s">
        <v>34</v>
      </c>
      <c r="F62" t="s">
        <v>35</v>
      </c>
      <c r="G62" t="s">
        <v>41</v>
      </c>
      <c r="H62" t="s">
        <v>37</v>
      </c>
      <c r="I62" t="s">
        <v>38</v>
      </c>
      <c r="J62" t="s">
        <v>40</v>
      </c>
      <c r="K62">
        <v>32508</v>
      </c>
      <c r="L62">
        <v>1988</v>
      </c>
      <c r="M62" t="s">
        <v>39</v>
      </c>
      <c r="N62">
        <v>1000</v>
      </c>
      <c r="O62">
        <v>114.067048890359</v>
      </c>
      <c r="P62">
        <v>20.806225354295201</v>
      </c>
      <c r="Q62">
        <v>121.131642249983</v>
      </c>
      <c r="R62">
        <v>6.7722257333466298E-6</v>
      </c>
      <c r="S62">
        <v>148.54431175131501</v>
      </c>
      <c r="T62">
        <v>165.66042999852601</v>
      </c>
      <c r="U62">
        <v>314.20474852206701</v>
      </c>
      <c r="V62">
        <v>228895.381517773</v>
      </c>
      <c r="W62">
        <v>21193.516866275299</v>
      </c>
      <c r="X62">
        <v>1410.7306338455201</v>
      </c>
      <c r="Y62">
        <v>25.979964950962799</v>
      </c>
      <c r="Z62">
        <v>0</v>
      </c>
      <c r="AA62">
        <v>9539.6564687182708</v>
      </c>
      <c r="AB62">
        <v>171.05542499219399</v>
      </c>
      <c r="AC62">
        <v>0</v>
      </c>
      <c r="AD62">
        <v>233.755758752015</v>
      </c>
      <c r="AE62">
        <v>5571</v>
      </c>
      <c r="AF62">
        <v>44978.105648148201</v>
      </c>
    </row>
    <row r="63" spans="1:32" x14ac:dyDescent="0.25">
      <c r="A63" t="s">
        <v>32</v>
      </c>
      <c r="B63">
        <v>1</v>
      </c>
      <c r="C63" t="s">
        <v>40</v>
      </c>
      <c r="D63">
        <v>2</v>
      </c>
      <c r="E63" t="s">
        <v>34</v>
      </c>
      <c r="F63" t="s">
        <v>35</v>
      </c>
      <c r="G63" t="s">
        <v>41</v>
      </c>
      <c r="H63" t="s">
        <v>37</v>
      </c>
      <c r="I63" t="s">
        <v>38</v>
      </c>
      <c r="J63" t="s">
        <v>40</v>
      </c>
      <c r="K63">
        <v>32873</v>
      </c>
      <c r="L63">
        <v>1989</v>
      </c>
      <c r="M63" t="s">
        <v>39</v>
      </c>
      <c r="N63">
        <v>1000</v>
      </c>
      <c r="O63">
        <v>98.928334734055397</v>
      </c>
      <c r="P63">
        <v>18.061156063743699</v>
      </c>
      <c r="Q63">
        <v>87.918231826747203</v>
      </c>
      <c r="R63">
        <v>3.1278192453277299E-7</v>
      </c>
      <c r="S63">
        <v>137.83289792152701</v>
      </c>
      <c r="T63">
        <v>178.10364008119799</v>
      </c>
      <c r="U63">
        <v>315.93653831550802</v>
      </c>
      <c r="V63">
        <v>228308.48174297699</v>
      </c>
      <c r="W63">
        <v>21141.773479631898</v>
      </c>
      <c r="X63">
        <v>1437.8060992753799</v>
      </c>
      <c r="Y63">
        <v>26.3797943681591</v>
      </c>
      <c r="Z63">
        <v>0</v>
      </c>
      <c r="AA63">
        <v>9919.3287415574705</v>
      </c>
      <c r="AB63">
        <v>174.63123658767799</v>
      </c>
      <c r="AC63">
        <v>0</v>
      </c>
      <c r="AD63">
        <v>235.78717336013199</v>
      </c>
      <c r="AE63">
        <v>5547</v>
      </c>
      <c r="AF63">
        <v>44978.115532407399</v>
      </c>
    </row>
    <row r="64" spans="1:32" x14ac:dyDescent="0.25">
      <c r="A64" t="s">
        <v>32</v>
      </c>
      <c r="B64">
        <v>1</v>
      </c>
      <c r="C64" t="s">
        <v>40</v>
      </c>
      <c r="D64">
        <v>2</v>
      </c>
      <c r="E64" t="s">
        <v>34</v>
      </c>
      <c r="F64" t="s">
        <v>35</v>
      </c>
      <c r="G64" t="s">
        <v>41</v>
      </c>
      <c r="H64" t="s">
        <v>37</v>
      </c>
      <c r="I64" t="s">
        <v>38</v>
      </c>
      <c r="J64" t="s">
        <v>40</v>
      </c>
      <c r="K64">
        <v>33238</v>
      </c>
      <c r="L64">
        <v>1990</v>
      </c>
      <c r="M64" t="s">
        <v>39</v>
      </c>
      <c r="N64">
        <v>1000</v>
      </c>
      <c r="O64">
        <v>97.027656559575703</v>
      </c>
      <c r="P64">
        <v>17.7714071700169</v>
      </c>
      <c r="Q64">
        <v>100.83857495273401</v>
      </c>
      <c r="R64">
        <v>2.3056553432372598E-9</v>
      </c>
      <c r="S64">
        <v>148.093487175582</v>
      </c>
      <c r="T64">
        <v>164.84148317005301</v>
      </c>
      <c r="U64">
        <v>312.93497034794098</v>
      </c>
      <c r="V64">
        <v>227675.297270974</v>
      </c>
      <c r="W64">
        <v>21079.917181486799</v>
      </c>
      <c r="X64">
        <v>1409.1734875730499</v>
      </c>
      <c r="Y64">
        <v>27.240758850484401</v>
      </c>
      <c r="Z64">
        <v>0</v>
      </c>
      <c r="AA64">
        <v>9334.44529832021</v>
      </c>
      <c r="AB64">
        <v>176.64166194232601</v>
      </c>
      <c r="AC64">
        <v>0</v>
      </c>
      <c r="AD64">
        <v>236.20650023925501</v>
      </c>
      <c r="AE64">
        <v>5547</v>
      </c>
      <c r="AF64">
        <v>44978.125370370399</v>
      </c>
    </row>
    <row r="65" spans="1:32" x14ac:dyDescent="0.25">
      <c r="A65" t="s">
        <v>32</v>
      </c>
      <c r="B65">
        <v>1</v>
      </c>
      <c r="C65" t="s">
        <v>40</v>
      </c>
      <c r="D65">
        <v>2</v>
      </c>
      <c r="E65" t="s">
        <v>34</v>
      </c>
      <c r="F65" t="s">
        <v>35</v>
      </c>
      <c r="G65" t="s">
        <v>41</v>
      </c>
      <c r="H65" t="s">
        <v>37</v>
      </c>
      <c r="I65" t="s">
        <v>38</v>
      </c>
      <c r="J65" t="s">
        <v>40</v>
      </c>
      <c r="K65">
        <v>33603</v>
      </c>
      <c r="L65">
        <v>1991</v>
      </c>
      <c r="M65" t="s">
        <v>39</v>
      </c>
      <c r="N65">
        <v>1000</v>
      </c>
      <c r="O65">
        <v>78.565643489613294</v>
      </c>
      <c r="P65">
        <v>14.489194169705099</v>
      </c>
      <c r="Q65">
        <v>85.439131985917797</v>
      </c>
      <c r="R65">
        <v>6.7757566920211E-8</v>
      </c>
      <c r="S65">
        <v>160.830597945542</v>
      </c>
      <c r="T65">
        <v>174.233189880667</v>
      </c>
      <c r="U65">
        <v>335.063787893989</v>
      </c>
      <c r="V65">
        <v>227245.50787927001</v>
      </c>
      <c r="W65">
        <v>21062.712645343301</v>
      </c>
      <c r="X65">
        <v>1407.1681403339101</v>
      </c>
      <c r="Y65">
        <v>24.8251201627459</v>
      </c>
      <c r="Z65">
        <v>0</v>
      </c>
      <c r="AA65">
        <v>9317.7910660895996</v>
      </c>
      <c r="AB65">
        <v>162.701830438375</v>
      </c>
      <c r="AC65">
        <v>0</v>
      </c>
      <c r="AD65">
        <v>217.00795330530201</v>
      </c>
      <c r="AE65">
        <v>5547</v>
      </c>
      <c r="AF65">
        <v>44978.135162036997</v>
      </c>
    </row>
    <row r="66" spans="1:32" x14ac:dyDescent="0.25">
      <c r="A66" t="s">
        <v>32</v>
      </c>
      <c r="B66">
        <v>1</v>
      </c>
      <c r="C66" t="s">
        <v>40</v>
      </c>
      <c r="D66">
        <v>2</v>
      </c>
      <c r="E66" t="s">
        <v>34</v>
      </c>
      <c r="F66" t="s">
        <v>35</v>
      </c>
      <c r="G66" t="s">
        <v>41</v>
      </c>
      <c r="H66" t="s">
        <v>37</v>
      </c>
      <c r="I66" t="s">
        <v>38</v>
      </c>
      <c r="J66" t="s">
        <v>40</v>
      </c>
      <c r="K66">
        <v>33969</v>
      </c>
      <c r="L66">
        <v>1992</v>
      </c>
      <c r="M66" t="s">
        <v>39</v>
      </c>
      <c r="N66">
        <v>1000</v>
      </c>
      <c r="O66">
        <v>89.265143966396295</v>
      </c>
      <c r="P66">
        <v>16.396026009719701</v>
      </c>
      <c r="Q66">
        <v>116.30952918232499</v>
      </c>
      <c r="R66">
        <v>7.9678726978597099E-4</v>
      </c>
      <c r="S66">
        <v>164.80064849424701</v>
      </c>
      <c r="T66">
        <v>146.512134228354</v>
      </c>
      <c r="U66">
        <v>311.31357950987098</v>
      </c>
      <c r="V66">
        <v>226890.49131070601</v>
      </c>
      <c r="W66">
        <v>21009.520938700902</v>
      </c>
      <c r="X66">
        <v>1386.5692282213099</v>
      </c>
      <c r="Y66">
        <v>25.879181335931399</v>
      </c>
      <c r="Z66">
        <v>0</v>
      </c>
      <c r="AA66">
        <v>8733.1413671787996</v>
      </c>
      <c r="AB66">
        <v>156.67796256466599</v>
      </c>
      <c r="AC66">
        <v>0</v>
      </c>
      <c r="AD66">
        <v>222.354282185774</v>
      </c>
      <c r="AE66">
        <v>5571</v>
      </c>
      <c r="AF66">
        <v>44978.144976851901</v>
      </c>
    </row>
    <row r="67" spans="1:32" x14ac:dyDescent="0.25">
      <c r="A67" t="s">
        <v>32</v>
      </c>
      <c r="B67">
        <v>1</v>
      </c>
      <c r="C67" t="s">
        <v>40</v>
      </c>
      <c r="D67">
        <v>2</v>
      </c>
      <c r="E67" t="s">
        <v>34</v>
      </c>
      <c r="F67" t="s">
        <v>35</v>
      </c>
      <c r="G67" t="s">
        <v>41</v>
      </c>
      <c r="H67" t="s">
        <v>37</v>
      </c>
      <c r="I67" t="s">
        <v>38</v>
      </c>
      <c r="J67" t="s">
        <v>40</v>
      </c>
      <c r="K67">
        <v>34334</v>
      </c>
      <c r="L67">
        <v>1993</v>
      </c>
      <c r="M67" t="s">
        <v>39</v>
      </c>
      <c r="N67">
        <v>1000</v>
      </c>
      <c r="O67">
        <v>56.4570519654363</v>
      </c>
      <c r="P67">
        <v>10.695595395400501</v>
      </c>
      <c r="Q67">
        <v>41.5969886692396</v>
      </c>
      <c r="R67">
        <v>4.1426401984491698E-11</v>
      </c>
      <c r="S67">
        <v>171.18400570748099</v>
      </c>
      <c r="T67">
        <v>222.209299225271</v>
      </c>
      <c r="U67">
        <v>393.393304932815</v>
      </c>
      <c r="V67">
        <v>226475.33332417399</v>
      </c>
      <c r="W67">
        <v>21053.559532566302</v>
      </c>
      <c r="X67">
        <v>1414.0130838919399</v>
      </c>
      <c r="Y67">
        <v>25.6759678090724</v>
      </c>
      <c r="Z67">
        <v>0</v>
      </c>
      <c r="AA67">
        <v>9265.1523311543006</v>
      </c>
      <c r="AB67">
        <v>168.20165911053499</v>
      </c>
      <c r="AC67">
        <v>0</v>
      </c>
      <c r="AD67">
        <v>223.665698106343</v>
      </c>
      <c r="AE67">
        <v>5547</v>
      </c>
      <c r="AF67">
        <v>44978.154733796298</v>
      </c>
    </row>
    <row r="68" spans="1:32" x14ac:dyDescent="0.25">
      <c r="A68" t="s">
        <v>32</v>
      </c>
      <c r="B68">
        <v>1</v>
      </c>
      <c r="C68" t="s">
        <v>40</v>
      </c>
      <c r="D68">
        <v>2</v>
      </c>
      <c r="E68" t="s">
        <v>34</v>
      </c>
      <c r="F68" t="s">
        <v>35</v>
      </c>
      <c r="G68" t="s">
        <v>41</v>
      </c>
      <c r="H68" t="s">
        <v>37</v>
      </c>
      <c r="I68" t="s">
        <v>38</v>
      </c>
      <c r="J68" t="s">
        <v>40</v>
      </c>
      <c r="K68">
        <v>34699</v>
      </c>
      <c r="L68">
        <v>1994</v>
      </c>
      <c r="M68" t="s">
        <v>39</v>
      </c>
      <c r="N68">
        <v>1000</v>
      </c>
      <c r="O68">
        <v>113.98847709286601</v>
      </c>
      <c r="P68">
        <v>20.853056361856201</v>
      </c>
      <c r="Q68">
        <v>145.95098963223001</v>
      </c>
      <c r="R68">
        <v>1.774448050602E-7</v>
      </c>
      <c r="S68">
        <v>174.90539315002101</v>
      </c>
      <c r="T68">
        <v>158.47154720570899</v>
      </c>
      <c r="U68">
        <v>333.376940533175</v>
      </c>
      <c r="V68">
        <v>225835.380807298</v>
      </c>
      <c r="W68">
        <v>20935.103104137499</v>
      </c>
      <c r="X68">
        <v>1338.78781723676</v>
      </c>
      <c r="Y68">
        <v>27.639344277477399</v>
      </c>
      <c r="Z68">
        <v>0</v>
      </c>
      <c r="AA68">
        <v>8220.2403666629707</v>
      </c>
      <c r="AB68">
        <v>166.89463583792099</v>
      </c>
      <c r="AC68">
        <v>0</v>
      </c>
      <c r="AD68">
        <v>218.37448430089299</v>
      </c>
      <c r="AE68">
        <v>5547</v>
      </c>
      <c r="AF68">
        <v>44978.164490740703</v>
      </c>
    </row>
    <row r="69" spans="1:32" x14ac:dyDescent="0.25">
      <c r="A69" t="s">
        <v>32</v>
      </c>
      <c r="B69">
        <v>1</v>
      </c>
      <c r="C69" t="s">
        <v>40</v>
      </c>
      <c r="D69">
        <v>2</v>
      </c>
      <c r="E69" t="s">
        <v>34</v>
      </c>
      <c r="F69" t="s">
        <v>35</v>
      </c>
      <c r="G69" t="s">
        <v>41</v>
      </c>
      <c r="H69" t="s">
        <v>37</v>
      </c>
      <c r="I69" t="s">
        <v>38</v>
      </c>
      <c r="J69" t="s">
        <v>40</v>
      </c>
      <c r="K69">
        <v>35064</v>
      </c>
      <c r="L69">
        <v>1995</v>
      </c>
      <c r="M69" t="s">
        <v>39</v>
      </c>
      <c r="N69">
        <v>1000</v>
      </c>
      <c r="O69">
        <v>99.348300948534998</v>
      </c>
      <c r="P69">
        <v>18.113894743719602</v>
      </c>
      <c r="Q69">
        <v>138.27256291288899</v>
      </c>
      <c r="R69">
        <v>1.92321800648967E-9</v>
      </c>
      <c r="S69">
        <v>159.06112442969101</v>
      </c>
      <c r="T69">
        <v>127.24178448496301</v>
      </c>
      <c r="U69">
        <v>286.30290891656699</v>
      </c>
      <c r="V69">
        <v>225374.555364609</v>
      </c>
      <c r="W69">
        <v>20847.713525177402</v>
      </c>
      <c r="X69">
        <v>1387.3227758213</v>
      </c>
      <c r="Y69">
        <v>26.0682270021505</v>
      </c>
      <c r="Z69">
        <v>0</v>
      </c>
      <c r="AA69">
        <v>8728.3124535588595</v>
      </c>
      <c r="AB69">
        <v>160.601342891115</v>
      </c>
      <c r="AC69">
        <v>0</v>
      </c>
      <c r="AD69">
        <v>232.69149197369799</v>
      </c>
      <c r="AE69">
        <v>5547</v>
      </c>
      <c r="AF69">
        <v>44978.174293981501</v>
      </c>
    </row>
    <row r="70" spans="1:32" x14ac:dyDescent="0.25">
      <c r="A70" t="s">
        <v>32</v>
      </c>
      <c r="B70">
        <v>1</v>
      </c>
      <c r="C70" t="s">
        <v>40</v>
      </c>
      <c r="D70">
        <v>2</v>
      </c>
      <c r="E70" t="s">
        <v>34</v>
      </c>
      <c r="F70" t="s">
        <v>35</v>
      </c>
      <c r="G70" t="s">
        <v>41</v>
      </c>
      <c r="H70" t="s">
        <v>37</v>
      </c>
      <c r="I70" t="s">
        <v>38</v>
      </c>
      <c r="J70" t="s">
        <v>40</v>
      </c>
      <c r="K70">
        <v>35430</v>
      </c>
      <c r="L70">
        <v>1996</v>
      </c>
      <c r="M70" t="s">
        <v>39</v>
      </c>
      <c r="N70">
        <v>1000</v>
      </c>
      <c r="O70">
        <v>100.933652272979</v>
      </c>
      <c r="P70">
        <v>18.337915394793999</v>
      </c>
      <c r="Q70">
        <v>108.50676434380701</v>
      </c>
      <c r="R70">
        <v>1.2998201006886699E-5</v>
      </c>
      <c r="S70">
        <v>147.15522531726401</v>
      </c>
      <c r="T70">
        <v>123.813750107373</v>
      </c>
      <c r="U70">
        <v>270.96898842284997</v>
      </c>
      <c r="V70">
        <v>224951.18056385699</v>
      </c>
      <c r="W70">
        <v>20793.8873490162</v>
      </c>
      <c r="X70">
        <v>1402.67691923742</v>
      </c>
      <c r="Y70">
        <v>24.945556278278399</v>
      </c>
      <c r="Z70">
        <v>0</v>
      </c>
      <c r="AA70">
        <v>9114.9851464752192</v>
      </c>
      <c r="AB70">
        <v>155.50520675070001</v>
      </c>
      <c r="AC70">
        <v>0</v>
      </c>
      <c r="AD70">
        <v>217.77016183223799</v>
      </c>
      <c r="AE70">
        <v>5571</v>
      </c>
      <c r="AF70">
        <v>44978.184120370403</v>
      </c>
    </row>
    <row r="71" spans="1:32" x14ac:dyDescent="0.25">
      <c r="A71" t="s">
        <v>32</v>
      </c>
      <c r="B71">
        <v>1</v>
      </c>
      <c r="C71" t="s">
        <v>40</v>
      </c>
      <c r="D71">
        <v>2</v>
      </c>
      <c r="E71" t="s">
        <v>34</v>
      </c>
      <c r="F71" t="s">
        <v>35</v>
      </c>
      <c r="G71" t="s">
        <v>41</v>
      </c>
      <c r="H71" t="s">
        <v>37</v>
      </c>
      <c r="I71" t="s">
        <v>38</v>
      </c>
      <c r="J71" t="s">
        <v>40</v>
      </c>
      <c r="K71">
        <v>35795</v>
      </c>
      <c r="L71">
        <v>1997</v>
      </c>
      <c r="M71" t="s">
        <v>39</v>
      </c>
      <c r="N71">
        <v>1000</v>
      </c>
      <c r="O71">
        <v>86.288798376539006</v>
      </c>
      <c r="P71">
        <v>15.8998385028742</v>
      </c>
      <c r="Q71">
        <v>29.285247900853101</v>
      </c>
      <c r="R71">
        <v>2.69566922695612E-6</v>
      </c>
      <c r="S71">
        <v>154.851471796384</v>
      </c>
      <c r="T71">
        <v>186.169306355564</v>
      </c>
      <c r="U71">
        <v>341.02078084759802</v>
      </c>
      <c r="V71">
        <v>224539.11410194199</v>
      </c>
      <c r="W71">
        <v>20826.886174572799</v>
      </c>
      <c r="X71">
        <v>1416.2789018380699</v>
      </c>
      <c r="Y71">
        <v>24.918051474972099</v>
      </c>
      <c r="Z71">
        <v>0</v>
      </c>
      <c r="AA71">
        <v>9228.3586121983408</v>
      </c>
      <c r="AB71">
        <v>159.936815422481</v>
      </c>
      <c r="AC71">
        <v>0</v>
      </c>
      <c r="AD71">
        <v>220.88668383812399</v>
      </c>
      <c r="AE71">
        <v>5547</v>
      </c>
      <c r="AF71">
        <v>44978.193912037001</v>
      </c>
    </row>
    <row r="72" spans="1:32" x14ac:dyDescent="0.25">
      <c r="A72" t="s">
        <v>32</v>
      </c>
      <c r="B72">
        <v>1</v>
      </c>
      <c r="C72" t="s">
        <v>40</v>
      </c>
      <c r="D72">
        <v>2</v>
      </c>
      <c r="E72" t="s">
        <v>34</v>
      </c>
      <c r="F72" t="s">
        <v>35</v>
      </c>
      <c r="G72" t="s">
        <v>41</v>
      </c>
      <c r="H72" t="s">
        <v>37</v>
      </c>
      <c r="I72" t="s">
        <v>38</v>
      </c>
      <c r="J72" t="s">
        <v>40</v>
      </c>
      <c r="K72">
        <v>36160</v>
      </c>
      <c r="L72">
        <v>1998</v>
      </c>
      <c r="M72" t="s">
        <v>39</v>
      </c>
      <c r="N72">
        <v>1000</v>
      </c>
      <c r="O72">
        <v>91.692515188625407</v>
      </c>
      <c r="P72">
        <v>16.941746282417501</v>
      </c>
      <c r="Q72">
        <v>101.1219449987</v>
      </c>
      <c r="R72">
        <v>5.3422039026798399E-6</v>
      </c>
      <c r="S72">
        <v>151.40287884563301</v>
      </c>
      <c r="T72">
        <v>193.92114130462801</v>
      </c>
      <c r="U72">
        <v>345.32402549248502</v>
      </c>
      <c r="V72">
        <v>223930.662846794</v>
      </c>
      <c r="W72">
        <v>20775.411070687602</v>
      </c>
      <c r="X72">
        <v>1398.5547887789201</v>
      </c>
      <c r="Y72">
        <v>26.803888896259</v>
      </c>
      <c r="Z72">
        <v>0</v>
      </c>
      <c r="AA72">
        <v>8968.9303094659208</v>
      </c>
      <c r="AB72">
        <v>169.88091444645201</v>
      </c>
      <c r="AC72">
        <v>0</v>
      </c>
      <c r="AD72">
        <v>232.83742992875099</v>
      </c>
      <c r="AE72">
        <v>5547</v>
      </c>
      <c r="AF72">
        <v>44978.2036689815</v>
      </c>
    </row>
    <row r="73" spans="1:32" x14ac:dyDescent="0.25">
      <c r="A73" t="s">
        <v>32</v>
      </c>
      <c r="B73">
        <v>1</v>
      </c>
      <c r="C73" t="s">
        <v>40</v>
      </c>
      <c r="D73">
        <v>2</v>
      </c>
      <c r="E73" t="s">
        <v>34</v>
      </c>
      <c r="F73" t="s">
        <v>35</v>
      </c>
      <c r="G73" t="s">
        <v>41</v>
      </c>
      <c r="H73" t="s">
        <v>37</v>
      </c>
      <c r="I73" t="s">
        <v>38</v>
      </c>
      <c r="J73" t="s">
        <v>40</v>
      </c>
      <c r="K73">
        <v>36525</v>
      </c>
      <c r="L73">
        <v>1999</v>
      </c>
      <c r="M73" t="s">
        <v>39</v>
      </c>
      <c r="N73">
        <v>1000</v>
      </c>
      <c r="O73">
        <v>69.955651298189693</v>
      </c>
      <c r="P73">
        <v>13.049765826785</v>
      </c>
      <c r="Q73">
        <v>49.670461787181999</v>
      </c>
      <c r="R73">
        <v>2.7297634440613401E-5</v>
      </c>
      <c r="S73">
        <v>161.41503133966</v>
      </c>
      <c r="T73">
        <v>243.909717214708</v>
      </c>
      <c r="U73">
        <v>405.32477585202201</v>
      </c>
      <c r="V73">
        <v>223334.51707273201</v>
      </c>
      <c r="W73">
        <v>20777.597673768199</v>
      </c>
      <c r="X73">
        <v>1415.6668334343599</v>
      </c>
      <c r="Y73">
        <v>28.946031888702102</v>
      </c>
      <c r="Z73">
        <v>0</v>
      </c>
      <c r="AA73">
        <v>9389.6512154999</v>
      </c>
      <c r="AB73">
        <v>187.68094838494699</v>
      </c>
      <c r="AC73">
        <v>0</v>
      </c>
      <c r="AD73">
        <v>248.564822683226</v>
      </c>
      <c r="AE73">
        <v>5547</v>
      </c>
      <c r="AF73">
        <v>44978.213437500002</v>
      </c>
    </row>
    <row r="74" spans="1:32" x14ac:dyDescent="0.25">
      <c r="A74" t="s">
        <v>32</v>
      </c>
      <c r="B74">
        <v>1</v>
      </c>
      <c r="C74" t="s">
        <v>40</v>
      </c>
      <c r="D74">
        <v>2</v>
      </c>
      <c r="E74" t="s">
        <v>34</v>
      </c>
      <c r="F74" t="s">
        <v>35</v>
      </c>
      <c r="G74" t="s">
        <v>41</v>
      </c>
      <c r="H74" t="s">
        <v>37</v>
      </c>
      <c r="I74" t="s">
        <v>38</v>
      </c>
      <c r="J74" t="s">
        <v>40</v>
      </c>
      <c r="K74">
        <v>36891</v>
      </c>
      <c r="L74">
        <v>2000</v>
      </c>
      <c r="M74" t="s">
        <v>39</v>
      </c>
      <c r="N74">
        <v>1000</v>
      </c>
      <c r="O74">
        <v>99.932371981597996</v>
      </c>
      <c r="P74">
        <v>18.504853149763001</v>
      </c>
      <c r="Q74">
        <v>82.997681183610894</v>
      </c>
      <c r="R74">
        <v>8.0673364667084802E-9</v>
      </c>
      <c r="S74">
        <v>171.59438236568599</v>
      </c>
      <c r="T74">
        <v>241.73691687989799</v>
      </c>
      <c r="U74">
        <v>413.33129925365103</v>
      </c>
      <c r="V74">
        <v>222899.56974906701</v>
      </c>
      <c r="W74">
        <v>20746.953388609501</v>
      </c>
      <c r="X74">
        <v>1364.2679555703</v>
      </c>
      <c r="Y74">
        <v>26.178770951579299</v>
      </c>
      <c r="Z74">
        <v>0</v>
      </c>
      <c r="AA74">
        <v>8399.9818741540803</v>
      </c>
      <c r="AB74">
        <v>159.79924244474</v>
      </c>
      <c r="AC74">
        <v>0</v>
      </c>
      <c r="AD74">
        <v>216.16294891563899</v>
      </c>
      <c r="AE74">
        <v>5571</v>
      </c>
      <c r="AF74">
        <v>44978.223321759302</v>
      </c>
    </row>
    <row r="75" spans="1:32" x14ac:dyDescent="0.25">
      <c r="A75" t="s">
        <v>32</v>
      </c>
      <c r="B75">
        <v>1</v>
      </c>
      <c r="C75" t="s">
        <v>40</v>
      </c>
      <c r="D75">
        <v>2</v>
      </c>
      <c r="E75" t="s">
        <v>34</v>
      </c>
      <c r="F75" t="s">
        <v>35</v>
      </c>
      <c r="G75" t="s">
        <v>41</v>
      </c>
      <c r="H75" t="s">
        <v>37</v>
      </c>
      <c r="I75" t="s">
        <v>38</v>
      </c>
      <c r="J75" t="s">
        <v>40</v>
      </c>
      <c r="K75">
        <v>37256</v>
      </c>
      <c r="L75">
        <v>2001</v>
      </c>
      <c r="M75" t="s">
        <v>39</v>
      </c>
      <c r="N75">
        <v>1000</v>
      </c>
      <c r="O75">
        <v>140.787386441612</v>
      </c>
      <c r="P75">
        <v>25.500706111777799</v>
      </c>
      <c r="Q75">
        <v>77.950343457498704</v>
      </c>
      <c r="R75">
        <v>9.0969603496150706E-5</v>
      </c>
      <c r="S75">
        <v>150.11437997691701</v>
      </c>
      <c r="T75">
        <v>226.176038568363</v>
      </c>
      <c r="U75">
        <v>376.29050951486403</v>
      </c>
      <c r="V75">
        <v>222512.15135177399</v>
      </c>
      <c r="W75">
        <v>20675.675368555701</v>
      </c>
      <c r="X75">
        <v>1418.27514593095</v>
      </c>
      <c r="Y75">
        <v>25.435181775871399</v>
      </c>
      <c r="Z75">
        <v>0</v>
      </c>
      <c r="AA75">
        <v>9439.9029617584692</v>
      </c>
      <c r="AB75">
        <v>166.10348618438601</v>
      </c>
      <c r="AC75">
        <v>0</v>
      </c>
      <c r="AD75">
        <v>228.03404307915801</v>
      </c>
      <c r="AE75">
        <v>5547</v>
      </c>
      <c r="AF75">
        <v>44978.233124999999</v>
      </c>
    </row>
    <row r="76" spans="1:32" x14ac:dyDescent="0.25">
      <c r="A76" t="s">
        <v>32</v>
      </c>
      <c r="B76">
        <v>1</v>
      </c>
      <c r="C76" t="s">
        <v>40</v>
      </c>
      <c r="D76">
        <v>2</v>
      </c>
      <c r="E76" t="s">
        <v>34</v>
      </c>
      <c r="F76" t="s">
        <v>35</v>
      </c>
      <c r="G76" t="s">
        <v>41</v>
      </c>
      <c r="H76" t="s">
        <v>37</v>
      </c>
      <c r="I76" t="s">
        <v>38</v>
      </c>
      <c r="J76" t="s">
        <v>40</v>
      </c>
      <c r="K76">
        <v>37621</v>
      </c>
      <c r="L76">
        <v>2002</v>
      </c>
      <c r="M76" t="s">
        <v>39</v>
      </c>
      <c r="N76">
        <v>1000</v>
      </c>
      <c r="O76">
        <v>88.556360880679094</v>
      </c>
      <c r="P76">
        <v>16.497272593387802</v>
      </c>
      <c r="Q76">
        <v>60.826086081430503</v>
      </c>
      <c r="R76">
        <v>6.7340630563622501E-8</v>
      </c>
      <c r="S76">
        <v>138.44380734695</v>
      </c>
      <c r="T76">
        <v>266.57483145625201</v>
      </c>
      <c r="U76">
        <v>405.01863887053599</v>
      </c>
      <c r="V76">
        <v>222147.462134184</v>
      </c>
      <c r="W76">
        <v>20671.892212375202</v>
      </c>
      <c r="X76">
        <v>1424.60779870591</v>
      </c>
      <c r="Y76">
        <v>24.969266875179098</v>
      </c>
      <c r="Z76">
        <v>0</v>
      </c>
      <c r="AA76">
        <v>9306.7236140227196</v>
      </c>
      <c r="AB76">
        <v>159.42371490535501</v>
      </c>
      <c r="AC76">
        <v>0</v>
      </c>
      <c r="AD76">
        <v>224.98841516089999</v>
      </c>
      <c r="AE76">
        <v>5547</v>
      </c>
      <c r="AF76">
        <v>44978.242916666699</v>
      </c>
    </row>
    <row r="77" spans="1:32" x14ac:dyDescent="0.25">
      <c r="A77" t="s">
        <v>32</v>
      </c>
      <c r="B77">
        <v>1</v>
      </c>
      <c r="C77" t="s">
        <v>40</v>
      </c>
      <c r="D77">
        <v>2</v>
      </c>
      <c r="E77" t="s">
        <v>34</v>
      </c>
      <c r="F77" t="s">
        <v>35</v>
      </c>
      <c r="G77" t="s">
        <v>41</v>
      </c>
      <c r="H77" t="s">
        <v>37</v>
      </c>
      <c r="I77" t="s">
        <v>38</v>
      </c>
      <c r="J77" t="s">
        <v>40</v>
      </c>
      <c r="K77">
        <v>37986</v>
      </c>
      <c r="L77">
        <v>2003</v>
      </c>
      <c r="M77" t="s">
        <v>39</v>
      </c>
      <c r="N77">
        <v>1000</v>
      </c>
      <c r="O77">
        <v>115.82298915720899</v>
      </c>
      <c r="P77">
        <v>21.1035060404901</v>
      </c>
      <c r="Q77">
        <v>72.554481142969493</v>
      </c>
      <c r="R77">
        <v>3.9550040236940797E-8</v>
      </c>
      <c r="S77">
        <v>145.87902906952399</v>
      </c>
      <c r="T77">
        <v>249.70777690186199</v>
      </c>
      <c r="U77">
        <v>395.58680601093698</v>
      </c>
      <c r="V77">
        <v>221771.43537150099</v>
      </c>
      <c r="W77">
        <v>20629.709379817999</v>
      </c>
      <c r="X77">
        <v>1423.3550650679999</v>
      </c>
      <c r="Y77">
        <v>24.830188046065</v>
      </c>
      <c r="Z77">
        <v>0</v>
      </c>
      <c r="AA77">
        <v>9490.5944102782796</v>
      </c>
      <c r="AB77">
        <v>163.9297239206</v>
      </c>
      <c r="AC77">
        <v>0</v>
      </c>
      <c r="AD77">
        <v>227.46771144686099</v>
      </c>
      <c r="AE77">
        <v>5547</v>
      </c>
      <c r="AF77">
        <v>44978.252685185202</v>
      </c>
    </row>
    <row r="78" spans="1:32" x14ac:dyDescent="0.25">
      <c r="A78" t="s">
        <v>32</v>
      </c>
      <c r="B78">
        <v>1</v>
      </c>
      <c r="C78" t="s">
        <v>40</v>
      </c>
      <c r="D78">
        <v>2</v>
      </c>
      <c r="E78" t="s">
        <v>34</v>
      </c>
      <c r="F78" t="s">
        <v>35</v>
      </c>
      <c r="G78" t="s">
        <v>41</v>
      </c>
      <c r="H78" t="s">
        <v>37</v>
      </c>
      <c r="I78" t="s">
        <v>38</v>
      </c>
      <c r="J78" t="s">
        <v>40</v>
      </c>
      <c r="K78">
        <v>38352</v>
      </c>
      <c r="L78">
        <v>2004</v>
      </c>
      <c r="M78" t="s">
        <v>39</v>
      </c>
      <c r="N78">
        <v>1000</v>
      </c>
      <c r="O78">
        <v>116.123684272592</v>
      </c>
      <c r="P78">
        <v>21.160488010062299</v>
      </c>
      <c r="Q78">
        <v>116.613074423863</v>
      </c>
      <c r="R78">
        <v>4.7893079105293703E-6</v>
      </c>
      <c r="S78">
        <v>148.51096547251001</v>
      </c>
      <c r="T78">
        <v>194.99427095551201</v>
      </c>
      <c r="U78">
        <v>343.505241217312</v>
      </c>
      <c r="V78">
        <v>221498.78748299301</v>
      </c>
      <c r="W78">
        <v>20552.740121671701</v>
      </c>
      <c r="X78">
        <v>1396.3196131422801</v>
      </c>
      <c r="Y78">
        <v>24.511479604090798</v>
      </c>
      <c r="Z78">
        <v>0</v>
      </c>
      <c r="AA78">
        <v>9069.9780777189499</v>
      </c>
      <c r="AB78">
        <v>154.93860364299599</v>
      </c>
      <c r="AC78">
        <v>0</v>
      </c>
      <c r="AD78">
        <v>211.69430540867199</v>
      </c>
      <c r="AE78">
        <v>5571</v>
      </c>
      <c r="AF78">
        <v>44978.262511574103</v>
      </c>
    </row>
    <row r="79" spans="1:32" x14ac:dyDescent="0.25">
      <c r="A79" t="s">
        <v>32</v>
      </c>
      <c r="B79">
        <v>1</v>
      </c>
      <c r="C79" t="s">
        <v>40</v>
      </c>
      <c r="D79">
        <v>2</v>
      </c>
      <c r="E79" t="s">
        <v>34</v>
      </c>
      <c r="F79" t="s">
        <v>35</v>
      </c>
      <c r="G79" t="s">
        <v>41</v>
      </c>
      <c r="H79" t="s">
        <v>37</v>
      </c>
      <c r="I79" t="s">
        <v>38</v>
      </c>
      <c r="J79" t="s">
        <v>40</v>
      </c>
      <c r="K79">
        <v>38717</v>
      </c>
      <c r="L79">
        <v>2005</v>
      </c>
      <c r="M79" t="s">
        <v>39</v>
      </c>
      <c r="N79">
        <v>1000</v>
      </c>
      <c r="O79">
        <v>99.132569484631006</v>
      </c>
      <c r="P79">
        <v>18.2254930350365</v>
      </c>
      <c r="Q79">
        <v>108.981621105567</v>
      </c>
      <c r="R79">
        <v>8.46478923354435E-9</v>
      </c>
      <c r="S79">
        <v>147.63208160080899</v>
      </c>
      <c r="T79">
        <v>176.70708964844101</v>
      </c>
      <c r="U79">
        <v>324.33917125773098</v>
      </c>
      <c r="V79">
        <v>220972.93438423099</v>
      </c>
      <c r="W79">
        <v>20486.938733430299</v>
      </c>
      <c r="X79">
        <v>1395.92180353545</v>
      </c>
      <c r="Y79">
        <v>27.076226630270501</v>
      </c>
      <c r="Z79">
        <v>0</v>
      </c>
      <c r="AA79">
        <v>8771.9537437728504</v>
      </c>
      <c r="AB79">
        <v>166.64502973671</v>
      </c>
      <c r="AC79">
        <v>0</v>
      </c>
      <c r="AD79">
        <v>229.25242176316399</v>
      </c>
      <c r="AE79">
        <v>5547</v>
      </c>
      <c r="AF79">
        <v>44978.272291666697</v>
      </c>
    </row>
    <row r="80" spans="1:32" x14ac:dyDescent="0.25">
      <c r="A80" t="s">
        <v>32</v>
      </c>
      <c r="B80">
        <v>1</v>
      </c>
      <c r="C80" t="s">
        <v>40</v>
      </c>
      <c r="D80">
        <v>2</v>
      </c>
      <c r="E80" t="s">
        <v>34</v>
      </c>
      <c r="F80" t="s">
        <v>35</v>
      </c>
      <c r="G80" t="s">
        <v>41</v>
      </c>
      <c r="H80" t="s">
        <v>37</v>
      </c>
      <c r="I80" t="s">
        <v>38</v>
      </c>
      <c r="J80" t="s">
        <v>40</v>
      </c>
      <c r="K80">
        <v>39082</v>
      </c>
      <c r="L80">
        <v>2006</v>
      </c>
      <c r="M80" t="s">
        <v>39</v>
      </c>
      <c r="N80">
        <v>1000</v>
      </c>
      <c r="O80">
        <v>91.536153754734798</v>
      </c>
      <c r="P80">
        <v>16.821829691871599</v>
      </c>
      <c r="Q80">
        <v>75.543646266570505</v>
      </c>
      <c r="R80">
        <v>5.5577359029135098E-9</v>
      </c>
      <c r="S80">
        <v>156.50185571034999</v>
      </c>
      <c r="T80">
        <v>183.81715057891901</v>
      </c>
      <c r="U80">
        <v>340.31900629482698</v>
      </c>
      <c r="V80">
        <v>220657.96432403199</v>
      </c>
      <c r="W80">
        <v>20472.340214834101</v>
      </c>
      <c r="X80">
        <v>1401.65996922914</v>
      </c>
      <c r="Y80">
        <v>24.9569632984477</v>
      </c>
      <c r="Z80">
        <v>0</v>
      </c>
      <c r="AA80">
        <v>9192.0957942797104</v>
      </c>
      <c r="AB80">
        <v>159.02915863319299</v>
      </c>
      <c r="AC80">
        <v>0</v>
      </c>
      <c r="AD80">
        <v>214.38201007825401</v>
      </c>
      <c r="AE80">
        <v>5547</v>
      </c>
      <c r="AF80">
        <v>44978.282025462999</v>
      </c>
    </row>
    <row r="81" spans="1:32" x14ac:dyDescent="0.25">
      <c r="A81" t="s">
        <v>32</v>
      </c>
      <c r="B81">
        <v>1</v>
      </c>
      <c r="C81" t="s">
        <v>40</v>
      </c>
      <c r="D81">
        <v>2</v>
      </c>
      <c r="E81" t="s">
        <v>34</v>
      </c>
      <c r="F81" t="s">
        <v>35</v>
      </c>
      <c r="G81" t="s">
        <v>41</v>
      </c>
      <c r="H81" t="s">
        <v>37</v>
      </c>
      <c r="I81" t="s">
        <v>38</v>
      </c>
      <c r="J81" t="s">
        <v>40</v>
      </c>
      <c r="K81">
        <v>39447</v>
      </c>
      <c r="L81">
        <v>2007</v>
      </c>
      <c r="M81" t="s">
        <v>39</v>
      </c>
      <c r="N81">
        <v>1000</v>
      </c>
      <c r="O81">
        <v>77.418095482492404</v>
      </c>
      <c r="P81">
        <v>14.424177207204</v>
      </c>
      <c r="Q81">
        <v>55.970169919700602</v>
      </c>
      <c r="R81">
        <v>2.2612565372337099E-9</v>
      </c>
      <c r="S81">
        <v>152.70408337910601</v>
      </c>
      <c r="T81">
        <v>239.21531477677399</v>
      </c>
      <c r="U81">
        <v>391.91939815814101</v>
      </c>
      <c r="V81">
        <v>220254.118502522</v>
      </c>
      <c r="W81">
        <v>20488.8065473647</v>
      </c>
      <c r="X81">
        <v>1406.5841953188001</v>
      </c>
      <c r="Y81">
        <v>25.262716996947699</v>
      </c>
      <c r="Z81">
        <v>0</v>
      </c>
      <c r="AA81">
        <v>9108.9018604189405</v>
      </c>
      <c r="AB81">
        <v>160.569405851619</v>
      </c>
      <c r="AC81">
        <v>0</v>
      </c>
      <c r="AD81">
        <v>223.246081259813</v>
      </c>
      <c r="AE81">
        <v>5547</v>
      </c>
      <c r="AF81">
        <v>44978.291793981502</v>
      </c>
    </row>
    <row r="82" spans="1:32" x14ac:dyDescent="0.25">
      <c r="A82" t="s">
        <v>32</v>
      </c>
      <c r="B82">
        <v>1</v>
      </c>
      <c r="C82" t="s">
        <v>40</v>
      </c>
      <c r="D82">
        <v>2</v>
      </c>
      <c r="E82" t="s">
        <v>34</v>
      </c>
      <c r="F82" t="s">
        <v>35</v>
      </c>
      <c r="G82" t="s">
        <v>41</v>
      </c>
      <c r="H82" t="s">
        <v>37</v>
      </c>
      <c r="I82" t="s">
        <v>38</v>
      </c>
      <c r="J82" t="s">
        <v>40</v>
      </c>
      <c r="K82">
        <v>39813</v>
      </c>
      <c r="L82">
        <v>2008</v>
      </c>
      <c r="M82" t="s">
        <v>39</v>
      </c>
      <c r="N82">
        <v>1000</v>
      </c>
      <c r="O82">
        <v>104.167259207993</v>
      </c>
      <c r="P82">
        <v>19.118646246533299</v>
      </c>
      <c r="Q82">
        <v>173.64999366929399</v>
      </c>
      <c r="R82">
        <v>4.6829950154674996E-9</v>
      </c>
      <c r="S82">
        <v>189.36394150113799</v>
      </c>
      <c r="T82">
        <v>156.34037731988201</v>
      </c>
      <c r="U82">
        <v>345.70431882571899</v>
      </c>
      <c r="V82">
        <v>219636.309875081</v>
      </c>
      <c r="W82">
        <v>20383.893738604998</v>
      </c>
      <c r="X82">
        <v>1265.17990273746</v>
      </c>
      <c r="Y82">
        <v>27.0979458349249</v>
      </c>
      <c r="Z82">
        <v>0</v>
      </c>
      <c r="AA82">
        <v>6326.5096693375299</v>
      </c>
      <c r="AB82">
        <v>133.677919271082</v>
      </c>
      <c r="AC82">
        <v>0</v>
      </c>
      <c r="AD82">
        <v>192.561236061866</v>
      </c>
      <c r="AE82">
        <v>5571</v>
      </c>
      <c r="AF82">
        <v>44978.301597222198</v>
      </c>
    </row>
    <row r="83" spans="1:32" x14ac:dyDescent="0.25">
      <c r="A83" t="s">
        <v>32</v>
      </c>
      <c r="B83">
        <v>1</v>
      </c>
      <c r="C83" t="s">
        <v>40</v>
      </c>
      <c r="D83">
        <v>2</v>
      </c>
      <c r="E83" t="s">
        <v>34</v>
      </c>
      <c r="F83" t="s">
        <v>35</v>
      </c>
      <c r="G83" t="s">
        <v>41</v>
      </c>
      <c r="H83" t="s">
        <v>37</v>
      </c>
      <c r="I83" t="s">
        <v>38</v>
      </c>
      <c r="J83" t="s">
        <v>40</v>
      </c>
      <c r="K83">
        <v>40178</v>
      </c>
      <c r="L83">
        <v>2009</v>
      </c>
      <c r="M83" t="s">
        <v>39</v>
      </c>
      <c r="N83">
        <v>1000</v>
      </c>
      <c r="O83">
        <v>93.534309466405105</v>
      </c>
      <c r="P83">
        <v>17.278635568541599</v>
      </c>
      <c r="Q83">
        <v>89.262814035163402</v>
      </c>
      <c r="R83">
        <v>9.3682793050852204E-5</v>
      </c>
      <c r="S83">
        <v>169.509906124048</v>
      </c>
      <c r="T83">
        <v>181.38249022050101</v>
      </c>
      <c r="U83">
        <v>350.89249002734198</v>
      </c>
      <c r="V83">
        <v>219344.15188228601</v>
      </c>
      <c r="W83">
        <v>20362.171790570399</v>
      </c>
      <c r="X83">
        <v>1368.1755601647601</v>
      </c>
      <c r="Y83">
        <v>24.989678223830399</v>
      </c>
      <c r="Z83">
        <v>0</v>
      </c>
      <c r="AA83">
        <v>8590.3593094518201</v>
      </c>
      <c r="AB83">
        <v>151.61141732641099</v>
      </c>
      <c r="AC83">
        <v>0</v>
      </c>
      <c r="AD83">
        <v>203.74435195407801</v>
      </c>
      <c r="AE83">
        <v>5547</v>
      </c>
      <c r="AF83">
        <v>44978.3114236111</v>
      </c>
    </row>
    <row r="84" spans="1:32" x14ac:dyDescent="0.25">
      <c r="A84" t="s">
        <v>32</v>
      </c>
      <c r="B84">
        <v>1</v>
      </c>
      <c r="C84" t="s">
        <v>40</v>
      </c>
      <c r="D84">
        <v>2</v>
      </c>
      <c r="E84" t="s">
        <v>34</v>
      </c>
      <c r="F84" t="s">
        <v>35</v>
      </c>
      <c r="G84" t="s">
        <v>41</v>
      </c>
      <c r="H84" t="s">
        <v>37</v>
      </c>
      <c r="I84" t="s">
        <v>38</v>
      </c>
      <c r="J84" t="s">
        <v>40</v>
      </c>
      <c r="K84">
        <v>40543</v>
      </c>
      <c r="L84">
        <v>2010</v>
      </c>
      <c r="M84" t="s">
        <v>39</v>
      </c>
      <c r="N84">
        <v>1000</v>
      </c>
      <c r="O84">
        <v>88.763188305133994</v>
      </c>
      <c r="P84">
        <v>16.299792337345099</v>
      </c>
      <c r="Q84">
        <v>115.78650031444499</v>
      </c>
      <c r="R84">
        <v>4.4905985582063702E-10</v>
      </c>
      <c r="S84">
        <v>189.561481430366</v>
      </c>
      <c r="T84">
        <v>173.28373583040701</v>
      </c>
      <c r="U84">
        <v>362.84521726122301</v>
      </c>
      <c r="V84">
        <v>218840.80191440901</v>
      </c>
      <c r="W84">
        <v>20331.877583855799</v>
      </c>
      <c r="X84">
        <v>1280.8514071363099</v>
      </c>
      <c r="Y84">
        <v>26.32262913916</v>
      </c>
      <c r="Z84">
        <v>0</v>
      </c>
      <c r="AA84">
        <v>7182.1578049624504</v>
      </c>
      <c r="AB84">
        <v>139.029996419605</v>
      </c>
      <c r="AC84">
        <v>0</v>
      </c>
      <c r="AD84">
        <v>190.97128740293601</v>
      </c>
      <c r="AE84">
        <v>5547</v>
      </c>
      <c r="AF84">
        <v>44978.3211689815</v>
      </c>
    </row>
    <row r="85" spans="1:32" x14ac:dyDescent="0.25">
      <c r="A85" t="s">
        <v>32</v>
      </c>
      <c r="B85">
        <v>1</v>
      </c>
      <c r="C85" t="s">
        <v>40</v>
      </c>
      <c r="D85">
        <v>2</v>
      </c>
      <c r="E85" t="s">
        <v>34</v>
      </c>
      <c r="F85" t="s">
        <v>35</v>
      </c>
      <c r="G85" t="s">
        <v>41</v>
      </c>
      <c r="H85" t="s">
        <v>37</v>
      </c>
      <c r="I85" t="s">
        <v>38</v>
      </c>
      <c r="J85" t="s">
        <v>40</v>
      </c>
      <c r="K85">
        <v>40908</v>
      </c>
      <c r="L85">
        <v>2011</v>
      </c>
      <c r="M85" t="s">
        <v>39</v>
      </c>
      <c r="N85">
        <v>1000</v>
      </c>
      <c r="O85">
        <v>108.674709479553</v>
      </c>
      <c r="P85">
        <v>19.766637977400698</v>
      </c>
      <c r="Q85">
        <v>96.691805397262598</v>
      </c>
      <c r="R85">
        <v>1.47131888251301E-10</v>
      </c>
      <c r="S85">
        <v>157.89129437501501</v>
      </c>
      <c r="T85">
        <v>170.84886828508601</v>
      </c>
      <c r="U85">
        <v>328.74016266024898</v>
      </c>
      <c r="V85">
        <v>218631.46888932399</v>
      </c>
      <c r="W85">
        <v>20276.324548560198</v>
      </c>
      <c r="X85">
        <v>1414.0324564013899</v>
      </c>
      <c r="Y85">
        <v>25.318191455673698</v>
      </c>
      <c r="Z85">
        <v>0</v>
      </c>
      <c r="AA85">
        <v>8887.4857693132799</v>
      </c>
      <c r="AB85">
        <v>159.527784291632</v>
      </c>
      <c r="AC85">
        <v>0</v>
      </c>
      <c r="AD85">
        <v>229.68529907743999</v>
      </c>
      <c r="AE85">
        <v>5547</v>
      </c>
      <c r="AF85">
        <v>44978.330925925897</v>
      </c>
    </row>
    <row r="86" spans="1:32" x14ac:dyDescent="0.25">
      <c r="A86" t="s">
        <v>32</v>
      </c>
      <c r="B86">
        <v>1</v>
      </c>
      <c r="C86" t="s">
        <v>40</v>
      </c>
      <c r="D86">
        <v>2</v>
      </c>
      <c r="E86" t="s">
        <v>34</v>
      </c>
      <c r="F86" t="s">
        <v>35</v>
      </c>
      <c r="G86" t="s">
        <v>41</v>
      </c>
      <c r="H86" t="s">
        <v>37</v>
      </c>
      <c r="I86" t="s">
        <v>38</v>
      </c>
      <c r="J86" t="s">
        <v>40</v>
      </c>
      <c r="K86">
        <v>41274</v>
      </c>
      <c r="L86">
        <v>2012</v>
      </c>
      <c r="M86" t="s">
        <v>39</v>
      </c>
      <c r="N86">
        <v>1000</v>
      </c>
      <c r="O86">
        <v>88.122934081629495</v>
      </c>
      <c r="P86">
        <v>16.283327506625302</v>
      </c>
      <c r="Q86">
        <v>81.829844602070295</v>
      </c>
      <c r="R86">
        <v>3.7883306053475796E-9</v>
      </c>
      <c r="S86">
        <v>145.53880204132699</v>
      </c>
      <c r="T86">
        <v>198.03630611955899</v>
      </c>
      <c r="U86">
        <v>343.57510816465901</v>
      </c>
      <c r="V86">
        <v>218375.82618149801</v>
      </c>
      <c r="W86">
        <v>20270.995964778402</v>
      </c>
      <c r="X86">
        <v>1376.9478929843399</v>
      </c>
      <c r="Y86">
        <v>23.263126269658098</v>
      </c>
      <c r="Z86">
        <v>0</v>
      </c>
      <c r="AA86">
        <v>8544.9948860924596</v>
      </c>
      <c r="AB86">
        <v>141.58057959220901</v>
      </c>
      <c r="AC86">
        <v>0</v>
      </c>
      <c r="AD86">
        <v>204.93601794031699</v>
      </c>
      <c r="AE86">
        <v>5571</v>
      </c>
      <c r="AF86">
        <v>44978.340775463003</v>
      </c>
    </row>
    <row r="87" spans="1:32" x14ac:dyDescent="0.25">
      <c r="A87" t="s">
        <v>32</v>
      </c>
      <c r="B87">
        <v>1</v>
      </c>
      <c r="C87" t="s">
        <v>40</v>
      </c>
      <c r="D87">
        <v>2</v>
      </c>
      <c r="E87" t="s">
        <v>34</v>
      </c>
      <c r="F87" t="s">
        <v>35</v>
      </c>
      <c r="G87" t="s">
        <v>41</v>
      </c>
      <c r="H87" t="s">
        <v>37</v>
      </c>
      <c r="I87" t="s">
        <v>38</v>
      </c>
      <c r="J87" t="s">
        <v>40</v>
      </c>
      <c r="K87">
        <v>41639</v>
      </c>
      <c r="L87">
        <v>2013</v>
      </c>
      <c r="M87" t="s">
        <v>39</v>
      </c>
      <c r="N87">
        <v>1000</v>
      </c>
      <c r="O87">
        <v>106.618907403213</v>
      </c>
      <c r="P87">
        <v>19.658962047292501</v>
      </c>
      <c r="Q87">
        <v>101.409654237314</v>
      </c>
      <c r="R87">
        <v>6.1214865675363299E-7</v>
      </c>
      <c r="S87">
        <v>172.5199263609</v>
      </c>
      <c r="T87">
        <v>195.077560425017</v>
      </c>
      <c r="U87">
        <v>367.59748739806599</v>
      </c>
      <c r="V87">
        <v>217766.40213896899</v>
      </c>
      <c r="W87">
        <v>20236.2193426638</v>
      </c>
      <c r="X87">
        <v>1305.61334118017</v>
      </c>
      <c r="Y87">
        <v>27.081655182195199</v>
      </c>
      <c r="Z87">
        <v>0</v>
      </c>
      <c r="AA87">
        <v>6812.44122006824</v>
      </c>
      <c r="AB87">
        <v>136.54591005146901</v>
      </c>
      <c r="AC87">
        <v>0</v>
      </c>
      <c r="AD87">
        <v>193.639355691335</v>
      </c>
      <c r="AE87">
        <v>5547</v>
      </c>
      <c r="AF87">
        <v>44978.350601851896</v>
      </c>
    </row>
    <row r="88" spans="1:32" x14ac:dyDescent="0.25">
      <c r="A88" t="s">
        <v>32</v>
      </c>
      <c r="B88">
        <v>1</v>
      </c>
      <c r="C88" t="s">
        <v>40</v>
      </c>
      <c r="D88">
        <v>2</v>
      </c>
      <c r="E88" t="s">
        <v>34</v>
      </c>
      <c r="F88" t="s">
        <v>35</v>
      </c>
      <c r="G88" t="s">
        <v>41</v>
      </c>
      <c r="H88" t="s">
        <v>37</v>
      </c>
      <c r="I88" t="s">
        <v>38</v>
      </c>
      <c r="J88" t="s">
        <v>40</v>
      </c>
      <c r="K88">
        <v>42004</v>
      </c>
      <c r="L88">
        <v>2014</v>
      </c>
      <c r="M88" t="s">
        <v>39</v>
      </c>
      <c r="N88">
        <v>1000</v>
      </c>
      <c r="O88">
        <v>87.076962253793795</v>
      </c>
      <c r="P88">
        <v>16.343760870450101</v>
      </c>
      <c r="Q88">
        <v>71.987512704075897</v>
      </c>
      <c r="R88">
        <v>1.47902038122589E-10</v>
      </c>
      <c r="S88">
        <v>193.97621550449799</v>
      </c>
      <c r="T88">
        <v>219.00615153126799</v>
      </c>
      <c r="U88">
        <v>412.98236703591402</v>
      </c>
      <c r="V88">
        <v>217351.741746527</v>
      </c>
      <c r="W88">
        <v>20240.998423372901</v>
      </c>
      <c r="X88">
        <v>1314.48733636375</v>
      </c>
      <c r="Y88">
        <v>26.975214615228001</v>
      </c>
      <c r="Z88">
        <v>0</v>
      </c>
      <c r="AA88">
        <v>7164.7103377655803</v>
      </c>
      <c r="AB88">
        <v>148.887151944794</v>
      </c>
      <c r="AC88">
        <v>0</v>
      </c>
      <c r="AD88">
        <v>200.469249650546</v>
      </c>
      <c r="AE88">
        <v>5547</v>
      </c>
      <c r="AF88">
        <v>44978.360358796301</v>
      </c>
    </row>
    <row r="89" spans="1:32" x14ac:dyDescent="0.25">
      <c r="A89" t="s">
        <v>32</v>
      </c>
      <c r="B89">
        <v>1</v>
      </c>
      <c r="C89" t="s">
        <v>40</v>
      </c>
      <c r="D89">
        <v>2</v>
      </c>
      <c r="E89" t="s">
        <v>34</v>
      </c>
      <c r="F89" t="s">
        <v>35</v>
      </c>
      <c r="G89" t="s">
        <v>41</v>
      </c>
      <c r="H89" t="s">
        <v>37</v>
      </c>
      <c r="I89" t="s">
        <v>38</v>
      </c>
      <c r="J89" t="s">
        <v>40</v>
      </c>
      <c r="K89">
        <v>42369</v>
      </c>
      <c r="L89">
        <v>2015</v>
      </c>
      <c r="M89" t="s">
        <v>39</v>
      </c>
      <c r="N89">
        <v>1000</v>
      </c>
      <c r="O89">
        <v>113.722452849061</v>
      </c>
      <c r="P89">
        <v>20.851537390647302</v>
      </c>
      <c r="Q89">
        <v>104.14080821744901</v>
      </c>
      <c r="R89">
        <v>4.1510707321021899E-10</v>
      </c>
      <c r="S89">
        <v>176.99906039252801</v>
      </c>
      <c r="T89">
        <v>210.52433347805101</v>
      </c>
      <c r="U89">
        <v>387.52339387099499</v>
      </c>
      <c r="V89">
        <v>216997.58338405201</v>
      </c>
      <c r="W89">
        <v>20182.565567684102</v>
      </c>
      <c r="X89">
        <v>1369.45119624776</v>
      </c>
      <c r="Y89">
        <v>25.8168726324697</v>
      </c>
      <c r="Z89">
        <v>0</v>
      </c>
      <c r="AA89">
        <v>8232.3069047665704</v>
      </c>
      <c r="AB89">
        <v>154.065836849985</v>
      </c>
      <c r="AC89">
        <v>0</v>
      </c>
      <c r="AD89">
        <v>207.25309333150699</v>
      </c>
      <c r="AE89">
        <v>5547</v>
      </c>
      <c r="AF89">
        <v>44978.370127314804</v>
      </c>
    </row>
    <row r="90" spans="1:32" x14ac:dyDescent="0.25">
      <c r="A90" t="s">
        <v>32</v>
      </c>
      <c r="B90">
        <v>1</v>
      </c>
      <c r="C90" t="s">
        <v>40</v>
      </c>
      <c r="D90">
        <v>2</v>
      </c>
      <c r="E90" t="s">
        <v>34</v>
      </c>
      <c r="F90" t="s">
        <v>35</v>
      </c>
      <c r="G90" t="s">
        <v>41</v>
      </c>
      <c r="H90" t="s">
        <v>37</v>
      </c>
      <c r="I90" t="s">
        <v>38</v>
      </c>
      <c r="J90" t="s">
        <v>40</v>
      </c>
      <c r="K90">
        <v>42735</v>
      </c>
      <c r="L90">
        <v>2016</v>
      </c>
      <c r="M90" t="s">
        <v>39</v>
      </c>
      <c r="N90">
        <v>1000</v>
      </c>
      <c r="O90">
        <v>107.093094883875</v>
      </c>
      <c r="P90">
        <v>19.642658355569601</v>
      </c>
      <c r="Q90">
        <v>122.260279934965</v>
      </c>
      <c r="R90">
        <v>1.53296826201533E-8</v>
      </c>
      <c r="S90">
        <v>158.94507223247999</v>
      </c>
      <c r="T90">
        <v>193.968968242752</v>
      </c>
      <c r="U90">
        <v>352.91404049057502</v>
      </c>
      <c r="V90">
        <v>216574.41061666599</v>
      </c>
      <c r="W90">
        <v>20110.241811107</v>
      </c>
      <c r="X90">
        <v>1318.4006365606101</v>
      </c>
      <c r="Y90">
        <v>30.070503299862601</v>
      </c>
      <c r="Z90">
        <v>0</v>
      </c>
      <c r="AA90">
        <v>7155.4710199884803</v>
      </c>
      <c r="AB90">
        <v>150.56158440494701</v>
      </c>
      <c r="AC90">
        <v>0</v>
      </c>
      <c r="AD90">
        <v>217.49092830759</v>
      </c>
      <c r="AE90">
        <v>5571</v>
      </c>
      <c r="AF90">
        <v>44978.379918981504</v>
      </c>
    </row>
    <row r="91" spans="1:32" x14ac:dyDescent="0.25">
      <c r="A91" t="s">
        <v>32</v>
      </c>
      <c r="B91">
        <v>1</v>
      </c>
      <c r="C91" t="s">
        <v>40</v>
      </c>
      <c r="D91">
        <v>2</v>
      </c>
      <c r="E91" t="s">
        <v>34</v>
      </c>
      <c r="F91" t="s">
        <v>35</v>
      </c>
      <c r="G91" t="s">
        <v>41</v>
      </c>
      <c r="H91" t="s">
        <v>37</v>
      </c>
      <c r="I91" t="s">
        <v>38</v>
      </c>
      <c r="J91" t="s">
        <v>40</v>
      </c>
      <c r="K91">
        <v>43100</v>
      </c>
      <c r="L91">
        <v>2017</v>
      </c>
      <c r="M91" t="s">
        <v>39</v>
      </c>
      <c r="N91">
        <v>1000</v>
      </c>
      <c r="O91">
        <v>119.66177456101801</v>
      </c>
      <c r="P91">
        <v>21.4249898967646</v>
      </c>
      <c r="Q91">
        <v>146.178199974215</v>
      </c>
      <c r="R91">
        <v>7.3222517934762897E-9</v>
      </c>
      <c r="S91">
        <v>170.93527045777199</v>
      </c>
      <c r="T91">
        <v>131.908148541245</v>
      </c>
      <c r="U91">
        <v>302.84341900632597</v>
      </c>
      <c r="V91">
        <v>216281.27773678699</v>
      </c>
      <c r="W91">
        <v>20037.085539191699</v>
      </c>
      <c r="X91">
        <v>1305.6560746110699</v>
      </c>
      <c r="Y91">
        <v>22.996106790086401</v>
      </c>
      <c r="Z91">
        <v>0</v>
      </c>
      <c r="AA91">
        <v>7313.0992233909501</v>
      </c>
      <c r="AB91">
        <v>129.18519658362101</v>
      </c>
      <c r="AC91">
        <v>0</v>
      </c>
      <c r="AD91">
        <v>178.91443739688901</v>
      </c>
      <c r="AE91">
        <v>5547</v>
      </c>
      <c r="AF91">
        <v>44978.389745370398</v>
      </c>
    </row>
    <row r="92" spans="1:32" x14ac:dyDescent="0.25">
      <c r="A92" t="s">
        <v>32</v>
      </c>
      <c r="B92">
        <v>1</v>
      </c>
      <c r="C92" t="s">
        <v>40</v>
      </c>
      <c r="D92">
        <v>2</v>
      </c>
      <c r="E92" t="s">
        <v>34</v>
      </c>
      <c r="F92" t="s">
        <v>35</v>
      </c>
      <c r="G92" t="s">
        <v>41</v>
      </c>
      <c r="H92" t="s">
        <v>37</v>
      </c>
      <c r="I92" t="s">
        <v>38</v>
      </c>
      <c r="J92" t="s">
        <v>40</v>
      </c>
      <c r="K92">
        <v>43465</v>
      </c>
      <c r="L92">
        <v>2018</v>
      </c>
      <c r="M92" t="s">
        <v>39</v>
      </c>
      <c r="N92">
        <v>1000</v>
      </c>
      <c r="O92">
        <v>102.128042487784</v>
      </c>
      <c r="P92">
        <v>18.626852000664801</v>
      </c>
      <c r="Q92">
        <v>76.085716434735204</v>
      </c>
      <c r="R92">
        <v>1.5247071992972401E-7</v>
      </c>
      <c r="S92">
        <v>133.72930732972</v>
      </c>
      <c r="T92">
        <v>163.94989452525499</v>
      </c>
      <c r="U92">
        <v>297.67920200744601</v>
      </c>
      <c r="V92">
        <v>215956.52720887799</v>
      </c>
      <c r="W92">
        <v>20003.317564320601</v>
      </c>
      <c r="X92">
        <v>1388.7450180513099</v>
      </c>
      <c r="Y92">
        <v>25.384867393067601</v>
      </c>
      <c r="Z92">
        <v>0</v>
      </c>
      <c r="AA92">
        <v>8274.2046771660407</v>
      </c>
      <c r="AB92">
        <v>152.25141467103799</v>
      </c>
      <c r="AC92">
        <v>0</v>
      </c>
      <c r="AD92">
        <v>230.045827058154</v>
      </c>
      <c r="AE92">
        <v>5547</v>
      </c>
      <c r="AF92">
        <v>44978.399583333303</v>
      </c>
    </row>
    <row r="93" spans="1:32" x14ac:dyDescent="0.25">
      <c r="A93" t="s">
        <v>32</v>
      </c>
      <c r="B93">
        <v>1</v>
      </c>
      <c r="C93" t="s">
        <v>40</v>
      </c>
      <c r="D93">
        <v>2</v>
      </c>
      <c r="E93" t="s">
        <v>34</v>
      </c>
      <c r="F93" t="s">
        <v>35</v>
      </c>
      <c r="G93" t="s">
        <v>41</v>
      </c>
      <c r="H93" t="s">
        <v>37</v>
      </c>
      <c r="I93" t="s">
        <v>38</v>
      </c>
      <c r="J93" t="s">
        <v>40</v>
      </c>
      <c r="K93">
        <v>43830</v>
      </c>
      <c r="L93">
        <v>2019</v>
      </c>
      <c r="M93" t="s">
        <v>39</v>
      </c>
      <c r="N93">
        <v>1000</v>
      </c>
      <c r="O93">
        <v>88.954689174035806</v>
      </c>
      <c r="P93">
        <v>16.381276235078801</v>
      </c>
      <c r="Q93">
        <v>60.286615808716398</v>
      </c>
      <c r="R93">
        <v>8.4386337553791603E-10</v>
      </c>
      <c r="S93">
        <v>128.58600757846301</v>
      </c>
      <c r="T93">
        <v>204.17504021021799</v>
      </c>
      <c r="U93">
        <v>332.76104778952498</v>
      </c>
      <c r="V93">
        <v>215672.556136792</v>
      </c>
      <c r="W93">
        <v>20011.217571625599</v>
      </c>
      <c r="X93">
        <v>1406.9690227375099</v>
      </c>
      <c r="Y93">
        <v>24.439065742431701</v>
      </c>
      <c r="Z93">
        <v>0</v>
      </c>
      <c r="AA93">
        <v>8881.4535831221201</v>
      </c>
      <c r="AB93">
        <v>154.86009592232401</v>
      </c>
      <c r="AC93">
        <v>0</v>
      </c>
      <c r="AD93">
        <v>215.10171857783601</v>
      </c>
      <c r="AE93">
        <v>5547</v>
      </c>
      <c r="AF93">
        <v>44978.409421296303</v>
      </c>
    </row>
    <row r="94" spans="1:32" x14ac:dyDescent="0.25">
      <c r="A94" t="s">
        <v>32</v>
      </c>
      <c r="B94">
        <v>1</v>
      </c>
      <c r="C94" t="s">
        <v>40</v>
      </c>
      <c r="D94">
        <v>2</v>
      </c>
      <c r="E94" t="s">
        <v>34</v>
      </c>
      <c r="F94" t="s">
        <v>35</v>
      </c>
      <c r="G94" t="s">
        <v>41</v>
      </c>
      <c r="H94" t="s">
        <v>37</v>
      </c>
      <c r="I94" t="s">
        <v>38</v>
      </c>
      <c r="J94" t="s">
        <v>40</v>
      </c>
      <c r="K94">
        <v>44196</v>
      </c>
      <c r="L94">
        <v>2020</v>
      </c>
      <c r="M94" t="s">
        <v>39</v>
      </c>
      <c r="N94">
        <v>1000</v>
      </c>
      <c r="O94">
        <v>65.418179106168495</v>
      </c>
      <c r="P94">
        <v>12.381132135704</v>
      </c>
      <c r="Q94">
        <v>35.017172261276698</v>
      </c>
      <c r="R94">
        <v>3.75242676169167E-5</v>
      </c>
      <c r="S94">
        <v>165.096074343033</v>
      </c>
      <c r="T94">
        <v>252.72310926253101</v>
      </c>
      <c r="U94">
        <v>417.81922112981999</v>
      </c>
      <c r="V94">
        <v>215196.06887074499</v>
      </c>
      <c r="W94">
        <v>20050.090991468602</v>
      </c>
      <c r="X94">
        <v>1330.6542649421799</v>
      </c>
      <c r="Y94">
        <v>27.4489898148253</v>
      </c>
      <c r="Z94">
        <v>0</v>
      </c>
      <c r="AA94">
        <v>8071.3516076273399</v>
      </c>
      <c r="AB94">
        <v>171.11827363273599</v>
      </c>
      <c r="AC94">
        <v>0</v>
      </c>
      <c r="AD94">
        <v>223.89192139438001</v>
      </c>
      <c r="AE94">
        <v>5571</v>
      </c>
      <c r="AF94">
        <v>44978.419212963003</v>
      </c>
    </row>
    <row r="95" spans="1:32" x14ac:dyDescent="0.25">
      <c r="A95" t="s">
        <v>32</v>
      </c>
      <c r="B95">
        <v>1</v>
      </c>
      <c r="C95" t="s">
        <v>40</v>
      </c>
      <c r="D95">
        <v>2</v>
      </c>
      <c r="E95" t="s">
        <v>34</v>
      </c>
      <c r="F95" t="s">
        <v>35</v>
      </c>
      <c r="G95" t="s">
        <v>41</v>
      </c>
      <c r="H95" t="s">
        <v>37</v>
      </c>
      <c r="I95" t="s">
        <v>38</v>
      </c>
      <c r="J95" t="s">
        <v>40</v>
      </c>
      <c r="K95">
        <v>44561</v>
      </c>
      <c r="L95">
        <v>2021</v>
      </c>
      <c r="M95" t="s">
        <v>39</v>
      </c>
      <c r="N95">
        <v>1000</v>
      </c>
      <c r="O95">
        <v>129.62544728752499</v>
      </c>
      <c r="P95">
        <v>23.772384843625399</v>
      </c>
      <c r="Q95">
        <v>102.13878022569401</v>
      </c>
      <c r="R95">
        <v>6.8335005837773899E-8</v>
      </c>
      <c r="S95">
        <v>147.38162008915799</v>
      </c>
      <c r="T95">
        <v>220.59337707567801</v>
      </c>
      <c r="U95">
        <v>367.97499723318202</v>
      </c>
      <c r="V95">
        <v>214878.83446034801</v>
      </c>
      <c r="W95">
        <v>19974.299016885099</v>
      </c>
      <c r="X95">
        <v>1377.2874326224201</v>
      </c>
      <c r="Y95">
        <v>25.518858536020002</v>
      </c>
      <c r="Z95">
        <v>0</v>
      </c>
      <c r="AA95">
        <v>8210.4124928859601</v>
      </c>
      <c r="AB95">
        <v>151.97140588694401</v>
      </c>
      <c r="AC95">
        <v>0</v>
      </c>
      <c r="AD95">
        <v>218.10584377565701</v>
      </c>
      <c r="AE95">
        <v>5547</v>
      </c>
      <c r="AF95">
        <v>44978.428958333301</v>
      </c>
    </row>
    <row r="96" spans="1:32" x14ac:dyDescent="0.25">
      <c r="A96" t="s">
        <v>32</v>
      </c>
      <c r="B96">
        <v>1</v>
      </c>
      <c r="C96" t="s">
        <v>42</v>
      </c>
      <c r="D96">
        <v>3</v>
      </c>
      <c r="E96" t="s">
        <v>34</v>
      </c>
      <c r="F96" t="s">
        <v>35</v>
      </c>
      <c r="G96" t="s">
        <v>43</v>
      </c>
      <c r="H96" t="s">
        <v>37</v>
      </c>
      <c r="I96" t="s">
        <v>38</v>
      </c>
      <c r="J96" t="s">
        <v>42</v>
      </c>
      <c r="K96">
        <v>27759</v>
      </c>
      <c r="L96">
        <v>1975</v>
      </c>
      <c r="M96" t="s">
        <v>39</v>
      </c>
      <c r="N96">
        <v>1000</v>
      </c>
      <c r="O96">
        <v>19.792637661439802</v>
      </c>
      <c r="P96">
        <v>9.4137217588570294</v>
      </c>
      <c r="Q96">
        <v>658.91072454946095</v>
      </c>
      <c r="R96">
        <v>8.5860491870719993E-2</v>
      </c>
      <c r="S96">
        <v>57.728589118525399</v>
      </c>
      <c r="T96">
        <v>27.314432501823699</v>
      </c>
      <c r="U96">
        <v>85.128882112216701</v>
      </c>
      <c r="V96">
        <v>97538.016896992398</v>
      </c>
      <c r="W96">
        <v>8274.0838081361107</v>
      </c>
      <c r="X96">
        <v>1503.99609762566</v>
      </c>
      <c r="Y96">
        <v>30.7962545742358</v>
      </c>
      <c r="Z96">
        <v>0</v>
      </c>
      <c r="AA96">
        <v>48063.658071482503</v>
      </c>
      <c r="AB96">
        <v>966.80008603697399</v>
      </c>
      <c r="AC96">
        <v>0</v>
      </c>
      <c r="AD96">
        <v>1185.54693456888</v>
      </c>
      <c r="AE96">
        <v>21462</v>
      </c>
      <c r="AF96">
        <v>44978.480011574102</v>
      </c>
    </row>
    <row r="97" spans="1:32" x14ac:dyDescent="0.25">
      <c r="A97" t="s">
        <v>32</v>
      </c>
      <c r="B97">
        <v>1</v>
      </c>
      <c r="C97" t="s">
        <v>42</v>
      </c>
      <c r="D97">
        <v>3</v>
      </c>
      <c r="E97" t="s">
        <v>34</v>
      </c>
      <c r="F97" t="s">
        <v>35</v>
      </c>
      <c r="G97" t="s">
        <v>43</v>
      </c>
      <c r="H97" t="s">
        <v>37</v>
      </c>
      <c r="I97" t="s">
        <v>38</v>
      </c>
      <c r="J97" t="s">
        <v>42</v>
      </c>
      <c r="K97">
        <v>28125</v>
      </c>
      <c r="L97">
        <v>1976</v>
      </c>
      <c r="M97" t="s">
        <v>39</v>
      </c>
      <c r="N97">
        <v>1000</v>
      </c>
      <c r="O97">
        <v>4.6670470988232404</v>
      </c>
      <c r="P97">
        <v>2.2734604748420502</v>
      </c>
      <c r="Q97">
        <v>187.67250257233599</v>
      </c>
      <c r="R97">
        <v>0.124499154528285</v>
      </c>
      <c r="S97">
        <v>63.995179059475298</v>
      </c>
      <c r="T97">
        <v>24.503272604658701</v>
      </c>
      <c r="U97">
        <v>88.622950818657003</v>
      </c>
      <c r="V97">
        <v>97402.8608778239</v>
      </c>
      <c r="W97">
        <v>8267.9393364090101</v>
      </c>
      <c r="X97">
        <v>1467.9482204716001</v>
      </c>
      <c r="Y97">
        <v>30.467718548220098</v>
      </c>
      <c r="Z97">
        <v>0</v>
      </c>
      <c r="AA97">
        <v>11906.036554108199</v>
      </c>
      <c r="AB97">
        <v>241.80044968488201</v>
      </c>
      <c r="AC97">
        <v>0</v>
      </c>
      <c r="AD97">
        <v>288.60269665741799</v>
      </c>
      <c r="AE97">
        <v>5571</v>
      </c>
      <c r="AF97">
        <v>44978.490289351903</v>
      </c>
    </row>
    <row r="98" spans="1:32" x14ac:dyDescent="0.25">
      <c r="A98" t="s">
        <v>32</v>
      </c>
      <c r="B98">
        <v>1</v>
      </c>
      <c r="C98" t="s">
        <v>42</v>
      </c>
      <c r="D98">
        <v>3</v>
      </c>
      <c r="E98" t="s">
        <v>34</v>
      </c>
      <c r="F98" t="s">
        <v>35</v>
      </c>
      <c r="G98" t="s">
        <v>43</v>
      </c>
      <c r="H98" t="s">
        <v>37</v>
      </c>
      <c r="I98" t="s">
        <v>38</v>
      </c>
      <c r="J98" t="s">
        <v>42</v>
      </c>
      <c r="K98">
        <v>28490</v>
      </c>
      <c r="L98">
        <v>1977</v>
      </c>
      <c r="M98" t="s">
        <v>39</v>
      </c>
      <c r="N98">
        <v>1000</v>
      </c>
      <c r="O98">
        <v>4.67158421933516</v>
      </c>
      <c r="P98">
        <v>2.3245325212721002</v>
      </c>
      <c r="Q98">
        <v>166.28209541507999</v>
      </c>
      <c r="R98">
        <v>0.113932138544537</v>
      </c>
      <c r="S98">
        <v>58.989605137442602</v>
      </c>
      <c r="T98">
        <v>26.349274194513999</v>
      </c>
      <c r="U98">
        <v>85.452811470508195</v>
      </c>
      <c r="V98">
        <v>97199.709147291098</v>
      </c>
      <c r="W98">
        <v>8247.5903752399809</v>
      </c>
      <c r="X98">
        <v>1503.8829507729699</v>
      </c>
      <c r="Y98">
        <v>30.817221860502698</v>
      </c>
      <c r="Z98">
        <v>0</v>
      </c>
      <c r="AA98">
        <v>12492.5094320152</v>
      </c>
      <c r="AB98">
        <v>249.36417754874299</v>
      </c>
      <c r="AC98">
        <v>0</v>
      </c>
      <c r="AD98">
        <v>302.56242189222303</v>
      </c>
      <c r="AE98">
        <v>5547</v>
      </c>
      <c r="AF98">
        <v>44978.000520833302</v>
      </c>
    </row>
    <row r="99" spans="1:32" x14ac:dyDescent="0.25">
      <c r="A99" t="s">
        <v>32</v>
      </c>
      <c r="B99">
        <v>1</v>
      </c>
      <c r="C99" t="s">
        <v>42</v>
      </c>
      <c r="D99">
        <v>3</v>
      </c>
      <c r="E99" t="s">
        <v>34</v>
      </c>
      <c r="F99" t="s">
        <v>35</v>
      </c>
      <c r="G99" t="s">
        <v>43</v>
      </c>
      <c r="H99" t="s">
        <v>37</v>
      </c>
      <c r="I99" t="s">
        <v>38</v>
      </c>
      <c r="J99" t="s">
        <v>42</v>
      </c>
      <c r="K99">
        <v>28855</v>
      </c>
      <c r="L99">
        <v>1978</v>
      </c>
      <c r="M99" t="s">
        <v>39</v>
      </c>
      <c r="N99">
        <v>1000</v>
      </c>
      <c r="O99">
        <v>5.6498648360188799</v>
      </c>
      <c r="P99">
        <v>2.50533773317277</v>
      </c>
      <c r="Q99">
        <v>181.76587469619099</v>
      </c>
      <c r="R99">
        <v>0.18834164599738201</v>
      </c>
      <c r="S99">
        <v>63.052543967517998</v>
      </c>
      <c r="T99">
        <v>29.818421136701801</v>
      </c>
      <c r="U99">
        <v>93.0593067502179</v>
      </c>
      <c r="V99">
        <v>96977.797317961697</v>
      </c>
      <c r="W99">
        <v>8235.7656512384292</v>
      </c>
      <c r="X99">
        <v>1499.4076219354499</v>
      </c>
      <c r="Y99">
        <v>30.966971003001699</v>
      </c>
      <c r="Z99">
        <v>0</v>
      </c>
      <c r="AA99">
        <v>12151.436473719799</v>
      </c>
      <c r="AB99">
        <v>244.28733875453901</v>
      </c>
      <c r="AC99">
        <v>0</v>
      </c>
      <c r="AD99">
        <v>297.22233557119603</v>
      </c>
      <c r="AE99">
        <v>5547</v>
      </c>
      <c r="AF99">
        <v>44978.010833333297</v>
      </c>
    </row>
    <row r="100" spans="1:32" x14ac:dyDescent="0.25">
      <c r="A100" t="s">
        <v>32</v>
      </c>
      <c r="B100">
        <v>1</v>
      </c>
      <c r="C100" t="s">
        <v>42</v>
      </c>
      <c r="D100">
        <v>3</v>
      </c>
      <c r="E100" t="s">
        <v>34</v>
      </c>
      <c r="F100" t="s">
        <v>35</v>
      </c>
      <c r="G100" t="s">
        <v>43</v>
      </c>
      <c r="H100" t="s">
        <v>37</v>
      </c>
      <c r="I100" t="s">
        <v>38</v>
      </c>
      <c r="J100" t="s">
        <v>42</v>
      </c>
      <c r="K100">
        <v>29220</v>
      </c>
      <c r="L100">
        <v>1979</v>
      </c>
      <c r="M100" t="s">
        <v>39</v>
      </c>
      <c r="N100">
        <v>1000</v>
      </c>
      <c r="O100">
        <v>5.1871089981846303</v>
      </c>
      <c r="P100">
        <v>2.4726711755387498</v>
      </c>
      <c r="Q100">
        <v>174.11473529606499</v>
      </c>
      <c r="R100">
        <v>0.17847759167346</v>
      </c>
      <c r="S100">
        <v>57.223753307510201</v>
      </c>
      <c r="T100">
        <v>38.814849959548702</v>
      </c>
      <c r="U100">
        <v>96.217080858735898</v>
      </c>
      <c r="V100">
        <v>96757.984541552898</v>
      </c>
      <c r="W100">
        <v>8220.0822917699006</v>
      </c>
      <c r="X100">
        <v>1482.5743190681801</v>
      </c>
      <c r="Y100">
        <v>30.216903961463601</v>
      </c>
      <c r="Z100">
        <v>0</v>
      </c>
      <c r="AA100">
        <v>11873.6717484732</v>
      </c>
      <c r="AB100">
        <v>238.33828763755699</v>
      </c>
      <c r="AC100">
        <v>0</v>
      </c>
      <c r="AD100">
        <v>287.619106055369</v>
      </c>
      <c r="AE100">
        <v>5547</v>
      </c>
      <c r="AF100">
        <v>44978.0210532407</v>
      </c>
    </row>
    <row r="101" spans="1:32" x14ac:dyDescent="0.25">
      <c r="A101" t="s">
        <v>32</v>
      </c>
      <c r="B101">
        <v>1</v>
      </c>
      <c r="C101" t="s">
        <v>42</v>
      </c>
      <c r="D101">
        <v>3</v>
      </c>
      <c r="E101" t="s">
        <v>34</v>
      </c>
      <c r="F101" t="s">
        <v>35</v>
      </c>
      <c r="G101" t="s">
        <v>43</v>
      </c>
      <c r="H101" t="s">
        <v>37</v>
      </c>
      <c r="I101" t="s">
        <v>38</v>
      </c>
      <c r="J101" t="s">
        <v>42</v>
      </c>
      <c r="K101">
        <v>29586</v>
      </c>
      <c r="L101">
        <v>1980</v>
      </c>
      <c r="M101" t="s">
        <v>39</v>
      </c>
      <c r="N101">
        <v>1000</v>
      </c>
      <c r="O101">
        <v>4.6639760085280404</v>
      </c>
      <c r="P101">
        <v>2.3448338040893502</v>
      </c>
      <c r="Q101">
        <v>168.36126085880301</v>
      </c>
      <c r="R101">
        <v>0.14374310789157399</v>
      </c>
      <c r="S101">
        <v>57.575507601876602</v>
      </c>
      <c r="T101">
        <v>30.9702117229008</v>
      </c>
      <c r="U101">
        <v>88.689462432666105</v>
      </c>
      <c r="V101">
        <v>96552.545418235706</v>
      </c>
      <c r="W101">
        <v>8195.1110519763206</v>
      </c>
      <c r="X101">
        <v>1503.4380657839799</v>
      </c>
      <c r="Y101">
        <v>30.533672113784601</v>
      </c>
      <c r="Z101">
        <v>0</v>
      </c>
      <c r="AA101">
        <v>12626.690117628399</v>
      </c>
      <c r="AB101">
        <v>250.92209935439899</v>
      </c>
      <c r="AC101">
        <v>0</v>
      </c>
      <c r="AD101">
        <v>304.921856591741</v>
      </c>
      <c r="AE101">
        <v>5571</v>
      </c>
      <c r="AF101">
        <v>44978.0312962963</v>
      </c>
    </row>
    <row r="102" spans="1:32" x14ac:dyDescent="0.25">
      <c r="A102" t="s">
        <v>32</v>
      </c>
      <c r="B102">
        <v>1</v>
      </c>
      <c r="C102" t="s">
        <v>42</v>
      </c>
      <c r="D102">
        <v>3</v>
      </c>
      <c r="E102" t="s">
        <v>34</v>
      </c>
      <c r="F102" t="s">
        <v>35</v>
      </c>
      <c r="G102" t="s">
        <v>43</v>
      </c>
      <c r="H102" t="s">
        <v>37</v>
      </c>
      <c r="I102" t="s">
        <v>38</v>
      </c>
      <c r="J102" t="s">
        <v>42</v>
      </c>
      <c r="K102">
        <v>29951</v>
      </c>
      <c r="L102">
        <v>1981</v>
      </c>
      <c r="M102" t="s">
        <v>39</v>
      </c>
      <c r="N102">
        <v>1000</v>
      </c>
      <c r="O102">
        <v>4.9360242485807602</v>
      </c>
      <c r="P102">
        <v>2.4393243361081001</v>
      </c>
      <c r="Q102">
        <v>171.85850907509499</v>
      </c>
      <c r="R102">
        <v>0.12518012480482099</v>
      </c>
      <c r="S102">
        <v>56.851677300170103</v>
      </c>
      <c r="T102">
        <v>27.455630782106802</v>
      </c>
      <c r="U102">
        <v>84.432488207077199</v>
      </c>
      <c r="V102">
        <v>96351.919334960199</v>
      </c>
      <c r="W102">
        <v>8173.9721477724097</v>
      </c>
      <c r="X102">
        <v>1471.60372339214</v>
      </c>
      <c r="Y102">
        <v>29.790588941620801</v>
      </c>
      <c r="Z102">
        <v>0</v>
      </c>
      <c r="AA102">
        <v>11308.1726128932</v>
      </c>
      <c r="AB102">
        <v>227.553009040603</v>
      </c>
      <c r="AC102">
        <v>0</v>
      </c>
      <c r="AD102">
        <v>283.72891084926101</v>
      </c>
      <c r="AE102">
        <v>5547</v>
      </c>
      <c r="AF102">
        <v>44978.041562500002</v>
      </c>
    </row>
    <row r="103" spans="1:32" x14ac:dyDescent="0.25">
      <c r="A103" t="s">
        <v>32</v>
      </c>
      <c r="B103">
        <v>1</v>
      </c>
      <c r="C103" t="s">
        <v>42</v>
      </c>
      <c r="D103">
        <v>3</v>
      </c>
      <c r="E103" t="s">
        <v>34</v>
      </c>
      <c r="F103" t="s">
        <v>35</v>
      </c>
      <c r="G103" t="s">
        <v>43</v>
      </c>
      <c r="H103" t="s">
        <v>37</v>
      </c>
      <c r="I103" t="s">
        <v>38</v>
      </c>
      <c r="J103" t="s">
        <v>42</v>
      </c>
      <c r="K103">
        <v>30316</v>
      </c>
      <c r="L103">
        <v>1982</v>
      </c>
      <c r="M103" t="s">
        <v>39</v>
      </c>
      <c r="N103">
        <v>1000</v>
      </c>
      <c r="O103">
        <v>4.2983161595934503</v>
      </c>
      <c r="P103">
        <v>2.3081334967843898</v>
      </c>
      <c r="Q103">
        <v>143.868317586845</v>
      </c>
      <c r="R103">
        <v>4.77211109102006E-2</v>
      </c>
      <c r="S103">
        <v>53.208225103681997</v>
      </c>
      <c r="T103">
        <v>30.957730855702</v>
      </c>
      <c r="U103">
        <v>84.213677070294906</v>
      </c>
      <c r="V103">
        <v>96107.191597130295</v>
      </c>
      <c r="W103">
        <v>8152.0591101788305</v>
      </c>
      <c r="X103">
        <v>1492.8700170064801</v>
      </c>
      <c r="Y103">
        <v>31.146309935828999</v>
      </c>
      <c r="Z103">
        <v>0</v>
      </c>
      <c r="AA103">
        <v>12325.400129683499</v>
      </c>
      <c r="AB103">
        <v>251.31626768189099</v>
      </c>
      <c r="AC103">
        <v>0</v>
      </c>
      <c r="AD103">
        <v>301.848949556533</v>
      </c>
      <c r="AE103">
        <v>5547</v>
      </c>
      <c r="AF103">
        <v>44978.051805555602</v>
      </c>
    </row>
    <row r="104" spans="1:32" x14ac:dyDescent="0.25">
      <c r="A104" t="s">
        <v>32</v>
      </c>
      <c r="B104">
        <v>1</v>
      </c>
      <c r="C104" t="s">
        <v>42</v>
      </c>
      <c r="D104">
        <v>3</v>
      </c>
      <c r="E104" t="s">
        <v>34</v>
      </c>
      <c r="F104" t="s">
        <v>35</v>
      </c>
      <c r="G104" t="s">
        <v>43</v>
      </c>
      <c r="H104" t="s">
        <v>37</v>
      </c>
      <c r="I104" t="s">
        <v>38</v>
      </c>
      <c r="J104" t="s">
        <v>42</v>
      </c>
      <c r="K104">
        <v>30681</v>
      </c>
      <c r="L104">
        <v>1983</v>
      </c>
      <c r="M104" t="s">
        <v>39</v>
      </c>
      <c r="N104">
        <v>1000</v>
      </c>
      <c r="O104">
        <v>4.4771492989902599</v>
      </c>
      <c r="P104">
        <v>2.25808232491325</v>
      </c>
      <c r="Q104">
        <v>167.49475958913999</v>
      </c>
      <c r="R104">
        <v>0.21002442031959601</v>
      </c>
      <c r="S104">
        <v>65.648609071601498</v>
      </c>
      <c r="T104">
        <v>27.321287835821199</v>
      </c>
      <c r="U104">
        <v>93.179921327742306</v>
      </c>
      <c r="V104">
        <v>95957.041204585403</v>
      </c>
      <c r="W104">
        <v>8149.3777595826896</v>
      </c>
      <c r="X104">
        <v>1512.8447537364</v>
      </c>
      <c r="Y104">
        <v>30.914781933001802</v>
      </c>
      <c r="Z104">
        <v>0</v>
      </c>
      <c r="AA104">
        <v>12192.529114724</v>
      </c>
      <c r="AB104">
        <v>247.314310695335</v>
      </c>
      <c r="AC104">
        <v>0</v>
      </c>
      <c r="AD104">
        <v>301.14378034098303</v>
      </c>
      <c r="AE104">
        <v>5547</v>
      </c>
      <c r="AF104">
        <v>44978.062025462998</v>
      </c>
    </row>
    <row r="105" spans="1:32" x14ac:dyDescent="0.25">
      <c r="A105" t="s">
        <v>32</v>
      </c>
      <c r="B105">
        <v>1</v>
      </c>
      <c r="C105" t="s">
        <v>42</v>
      </c>
      <c r="D105">
        <v>3</v>
      </c>
      <c r="E105" t="s">
        <v>34</v>
      </c>
      <c r="F105" t="s">
        <v>35</v>
      </c>
      <c r="G105" t="s">
        <v>43</v>
      </c>
      <c r="H105" t="s">
        <v>37</v>
      </c>
      <c r="I105" t="s">
        <v>38</v>
      </c>
      <c r="J105" t="s">
        <v>42</v>
      </c>
      <c r="K105">
        <v>31047</v>
      </c>
      <c r="L105">
        <v>1984</v>
      </c>
      <c r="M105" t="s">
        <v>39</v>
      </c>
      <c r="N105">
        <v>1000</v>
      </c>
      <c r="O105">
        <v>4.6367946059149103</v>
      </c>
      <c r="P105">
        <v>2.3743601032055901</v>
      </c>
      <c r="Q105">
        <v>160.52512541633399</v>
      </c>
      <c r="R105">
        <v>3.9240647674559301E-2</v>
      </c>
      <c r="S105">
        <v>54.286144300202999</v>
      </c>
      <c r="T105">
        <v>39.498384256213399</v>
      </c>
      <c r="U105">
        <v>93.823769204096195</v>
      </c>
      <c r="V105">
        <v>95768.208900286802</v>
      </c>
      <c r="W105">
        <v>8134.5475373619502</v>
      </c>
      <c r="X105">
        <v>1539.93375929904</v>
      </c>
      <c r="Y105">
        <v>31.020907842718099</v>
      </c>
      <c r="Z105">
        <v>0</v>
      </c>
      <c r="AA105">
        <v>13252.8854634073</v>
      </c>
      <c r="AB105">
        <v>262.63923330197701</v>
      </c>
      <c r="AC105">
        <v>0</v>
      </c>
      <c r="AD105">
        <v>317.45205310444999</v>
      </c>
      <c r="AE105">
        <v>5571</v>
      </c>
      <c r="AF105">
        <v>44978.072233796302</v>
      </c>
    </row>
    <row r="106" spans="1:32" x14ac:dyDescent="0.25">
      <c r="A106" t="s">
        <v>32</v>
      </c>
      <c r="B106">
        <v>1</v>
      </c>
      <c r="C106" t="s">
        <v>42</v>
      </c>
      <c r="D106">
        <v>3</v>
      </c>
      <c r="E106" t="s">
        <v>34</v>
      </c>
      <c r="F106" t="s">
        <v>35</v>
      </c>
      <c r="G106" t="s">
        <v>43</v>
      </c>
      <c r="H106" t="s">
        <v>37</v>
      </c>
      <c r="I106" t="s">
        <v>38</v>
      </c>
      <c r="J106" t="s">
        <v>42</v>
      </c>
      <c r="K106">
        <v>31412</v>
      </c>
      <c r="L106">
        <v>1985</v>
      </c>
      <c r="M106" t="s">
        <v>39</v>
      </c>
      <c r="N106">
        <v>1000</v>
      </c>
      <c r="O106">
        <v>4.4281019506777604</v>
      </c>
      <c r="P106">
        <v>2.3053624014136198</v>
      </c>
      <c r="Q106">
        <v>149.46898725746999</v>
      </c>
      <c r="R106">
        <v>0.16097123600788599</v>
      </c>
      <c r="S106">
        <v>59.967826599330898</v>
      </c>
      <c r="T106">
        <v>29.5423228402306</v>
      </c>
      <c r="U106">
        <v>89.671120675563998</v>
      </c>
      <c r="V106">
        <v>95542.876839702105</v>
      </c>
      <c r="W106">
        <v>8110.4342268713499</v>
      </c>
      <c r="X106">
        <v>1503.3196736856401</v>
      </c>
      <c r="Y106">
        <v>30.073033131781699</v>
      </c>
      <c r="Z106">
        <v>0</v>
      </c>
      <c r="AA106">
        <v>12936.3247629571</v>
      </c>
      <c r="AB106">
        <v>255.180921369662</v>
      </c>
      <c r="AC106">
        <v>0</v>
      </c>
      <c r="AD106">
        <v>307.93455830018098</v>
      </c>
      <c r="AE106">
        <v>5547</v>
      </c>
      <c r="AF106">
        <v>44978.082407407397</v>
      </c>
    </row>
    <row r="107" spans="1:32" x14ac:dyDescent="0.25">
      <c r="A107" t="s">
        <v>32</v>
      </c>
      <c r="B107">
        <v>1</v>
      </c>
      <c r="C107" t="s">
        <v>42</v>
      </c>
      <c r="D107">
        <v>3</v>
      </c>
      <c r="E107" t="s">
        <v>34</v>
      </c>
      <c r="F107" t="s">
        <v>35</v>
      </c>
      <c r="G107" t="s">
        <v>43</v>
      </c>
      <c r="H107" t="s">
        <v>37</v>
      </c>
      <c r="I107" t="s">
        <v>38</v>
      </c>
      <c r="J107" t="s">
        <v>42</v>
      </c>
      <c r="K107">
        <v>31777</v>
      </c>
      <c r="L107">
        <v>1986</v>
      </c>
      <c r="M107" t="s">
        <v>39</v>
      </c>
      <c r="N107">
        <v>1000</v>
      </c>
      <c r="O107">
        <v>5.4946235385613003</v>
      </c>
      <c r="P107">
        <v>2.5184733517856901</v>
      </c>
      <c r="Q107">
        <v>185.22479240244101</v>
      </c>
      <c r="R107">
        <v>0.157320684025718</v>
      </c>
      <c r="S107">
        <v>60.823524998838501</v>
      </c>
      <c r="T107">
        <v>37.988899780257903</v>
      </c>
      <c r="U107">
        <v>98.969745463123999</v>
      </c>
      <c r="V107">
        <v>95361.340791677605</v>
      </c>
      <c r="W107">
        <v>8104.9467188103299</v>
      </c>
      <c r="X107">
        <v>1500.233156475</v>
      </c>
      <c r="Y107">
        <v>30.548513478532598</v>
      </c>
      <c r="Z107">
        <v>0</v>
      </c>
      <c r="AA107">
        <v>12112.144197284701</v>
      </c>
      <c r="AB107">
        <v>241.66523770912701</v>
      </c>
      <c r="AC107">
        <v>0</v>
      </c>
      <c r="AD107">
        <v>297.35155511970902</v>
      </c>
      <c r="AE107">
        <v>5547</v>
      </c>
      <c r="AF107">
        <v>44978.092638888898</v>
      </c>
    </row>
    <row r="108" spans="1:32" x14ac:dyDescent="0.25">
      <c r="A108" t="s">
        <v>32</v>
      </c>
      <c r="B108">
        <v>1</v>
      </c>
      <c r="C108" t="s">
        <v>42</v>
      </c>
      <c r="D108">
        <v>3</v>
      </c>
      <c r="E108" t="s">
        <v>34</v>
      </c>
      <c r="F108" t="s">
        <v>35</v>
      </c>
      <c r="G108" t="s">
        <v>43</v>
      </c>
      <c r="H108" t="s">
        <v>37</v>
      </c>
      <c r="I108" t="s">
        <v>38</v>
      </c>
      <c r="J108" t="s">
        <v>42</v>
      </c>
      <c r="K108">
        <v>32142</v>
      </c>
      <c r="L108">
        <v>1987</v>
      </c>
      <c r="M108" t="s">
        <v>39</v>
      </c>
      <c r="N108">
        <v>1000</v>
      </c>
      <c r="O108">
        <v>4.4830507773618304</v>
      </c>
      <c r="P108">
        <v>2.2895625899465801</v>
      </c>
      <c r="Q108">
        <v>166.63359047533001</v>
      </c>
      <c r="R108">
        <v>0.153390169377637</v>
      </c>
      <c r="S108">
        <v>57.708298308586201</v>
      </c>
      <c r="T108">
        <v>28.145954913527301</v>
      </c>
      <c r="U108">
        <v>86.007643391490106</v>
      </c>
      <c r="V108">
        <v>95184.168773080295</v>
      </c>
      <c r="W108">
        <v>8077.5560765360797</v>
      </c>
      <c r="X108">
        <v>1503.41162281534</v>
      </c>
      <c r="Y108">
        <v>30.456396870371801</v>
      </c>
      <c r="Z108">
        <v>0</v>
      </c>
      <c r="AA108">
        <v>12689.3237680865</v>
      </c>
      <c r="AB108">
        <v>254.600758716033</v>
      </c>
      <c r="AC108">
        <v>0</v>
      </c>
      <c r="AD108">
        <v>307.53538238035298</v>
      </c>
      <c r="AE108">
        <v>5547</v>
      </c>
      <c r="AF108">
        <v>44978.102916666699</v>
      </c>
    </row>
    <row r="109" spans="1:32" x14ac:dyDescent="0.25">
      <c r="A109" t="s">
        <v>32</v>
      </c>
      <c r="B109">
        <v>1</v>
      </c>
      <c r="C109" t="s">
        <v>42</v>
      </c>
      <c r="D109">
        <v>3</v>
      </c>
      <c r="E109" t="s">
        <v>34</v>
      </c>
      <c r="F109" t="s">
        <v>35</v>
      </c>
      <c r="G109" t="s">
        <v>43</v>
      </c>
      <c r="H109" t="s">
        <v>37</v>
      </c>
      <c r="I109" t="s">
        <v>38</v>
      </c>
      <c r="J109" t="s">
        <v>42</v>
      </c>
      <c r="K109">
        <v>32508</v>
      </c>
      <c r="L109">
        <v>1988</v>
      </c>
      <c r="M109" t="s">
        <v>39</v>
      </c>
      <c r="N109">
        <v>1000</v>
      </c>
      <c r="O109">
        <v>3.997255723056</v>
      </c>
      <c r="P109">
        <v>2.2802415236443401</v>
      </c>
      <c r="Q109">
        <v>130.12180418672699</v>
      </c>
      <c r="R109">
        <v>0.103527418764247</v>
      </c>
      <c r="S109">
        <v>48.954369346618002</v>
      </c>
      <c r="T109">
        <v>39.994627344128403</v>
      </c>
      <c r="U109">
        <v>89.052524109512703</v>
      </c>
      <c r="V109">
        <v>94963.548627197306</v>
      </c>
      <c r="W109">
        <v>8061.6395235954496</v>
      </c>
      <c r="X109">
        <v>1498.2632487456301</v>
      </c>
      <c r="Y109">
        <v>31.206170425427299</v>
      </c>
      <c r="Z109">
        <v>0</v>
      </c>
      <c r="AA109">
        <v>12394.710483266301</v>
      </c>
      <c r="AB109">
        <v>249.407164936898</v>
      </c>
      <c r="AC109">
        <v>0</v>
      </c>
      <c r="AD109">
        <v>305.50887382468198</v>
      </c>
      <c r="AE109">
        <v>5571</v>
      </c>
      <c r="AF109">
        <v>44978.113252314797</v>
      </c>
    </row>
    <row r="110" spans="1:32" x14ac:dyDescent="0.25">
      <c r="A110" t="s">
        <v>32</v>
      </c>
      <c r="B110">
        <v>1</v>
      </c>
      <c r="C110" t="s">
        <v>42</v>
      </c>
      <c r="D110">
        <v>3</v>
      </c>
      <c r="E110" t="s">
        <v>34</v>
      </c>
      <c r="F110" t="s">
        <v>35</v>
      </c>
      <c r="G110" t="s">
        <v>43</v>
      </c>
      <c r="H110" t="s">
        <v>37</v>
      </c>
      <c r="I110" t="s">
        <v>38</v>
      </c>
      <c r="J110" t="s">
        <v>42</v>
      </c>
      <c r="K110">
        <v>32873</v>
      </c>
      <c r="L110">
        <v>1989</v>
      </c>
      <c r="M110" t="s">
        <v>39</v>
      </c>
      <c r="N110">
        <v>1000</v>
      </c>
      <c r="O110">
        <v>4.7537579854240697</v>
      </c>
      <c r="P110">
        <v>2.3801681615832901</v>
      </c>
      <c r="Q110">
        <v>168.746581000448</v>
      </c>
      <c r="R110">
        <v>0.14711139798505601</v>
      </c>
      <c r="S110">
        <v>57.179238840593598</v>
      </c>
      <c r="T110">
        <v>27.791727675299001</v>
      </c>
      <c r="U110">
        <v>85.118077913876803</v>
      </c>
      <c r="V110">
        <v>94784.095293273102</v>
      </c>
      <c r="W110">
        <v>8042.6540280789304</v>
      </c>
      <c r="X110">
        <v>1502.5456675489099</v>
      </c>
      <c r="Y110">
        <v>29.919478514544899</v>
      </c>
      <c r="Z110">
        <v>0</v>
      </c>
      <c r="AA110">
        <v>12191.8751012394</v>
      </c>
      <c r="AB110">
        <v>242.02573104488701</v>
      </c>
      <c r="AC110">
        <v>0</v>
      </c>
      <c r="AD110">
        <v>298.222525832575</v>
      </c>
      <c r="AE110">
        <v>5547</v>
      </c>
      <c r="AF110">
        <v>44978.123553240701</v>
      </c>
    </row>
    <row r="111" spans="1:32" x14ac:dyDescent="0.25">
      <c r="A111" t="s">
        <v>32</v>
      </c>
      <c r="B111">
        <v>1</v>
      </c>
      <c r="C111" t="s">
        <v>42</v>
      </c>
      <c r="D111">
        <v>3</v>
      </c>
      <c r="E111" t="s">
        <v>34</v>
      </c>
      <c r="F111" t="s">
        <v>35</v>
      </c>
      <c r="G111" t="s">
        <v>43</v>
      </c>
      <c r="H111" t="s">
        <v>37</v>
      </c>
      <c r="I111" t="s">
        <v>38</v>
      </c>
      <c r="J111" t="s">
        <v>42</v>
      </c>
      <c r="K111">
        <v>33238</v>
      </c>
      <c r="L111">
        <v>1990</v>
      </c>
      <c r="M111" t="s">
        <v>39</v>
      </c>
      <c r="N111">
        <v>1000</v>
      </c>
      <c r="O111">
        <v>4.8322348984284504</v>
      </c>
      <c r="P111">
        <v>2.4375324224783701</v>
      </c>
      <c r="Q111">
        <v>166.930684685725</v>
      </c>
      <c r="R111">
        <v>7.6604247880210904E-2</v>
      </c>
      <c r="S111">
        <v>52.879243099004</v>
      </c>
      <c r="T111">
        <v>26.051092275867301</v>
      </c>
      <c r="U111">
        <v>79.006939622750707</v>
      </c>
      <c r="V111">
        <v>94564.554303759302</v>
      </c>
      <c r="W111">
        <v>8017.5179644825103</v>
      </c>
      <c r="X111">
        <v>1483.0986513319999</v>
      </c>
      <c r="Y111">
        <v>30.302907206535799</v>
      </c>
      <c r="Z111">
        <v>0</v>
      </c>
      <c r="AA111">
        <v>11472.811466155999</v>
      </c>
      <c r="AB111">
        <v>232.36023175023101</v>
      </c>
      <c r="AC111">
        <v>0</v>
      </c>
      <c r="AD111">
        <v>287.25394380209201</v>
      </c>
      <c r="AE111">
        <v>5547</v>
      </c>
      <c r="AF111">
        <v>44978.133784722202</v>
      </c>
    </row>
    <row r="112" spans="1:32" x14ac:dyDescent="0.25">
      <c r="A112" t="s">
        <v>32</v>
      </c>
      <c r="B112">
        <v>1</v>
      </c>
      <c r="C112" t="s">
        <v>42</v>
      </c>
      <c r="D112">
        <v>3</v>
      </c>
      <c r="E112" t="s">
        <v>34</v>
      </c>
      <c r="F112" t="s">
        <v>35</v>
      </c>
      <c r="G112" t="s">
        <v>43</v>
      </c>
      <c r="H112" t="s">
        <v>37</v>
      </c>
      <c r="I112" t="s">
        <v>38</v>
      </c>
      <c r="J112" t="s">
        <v>42</v>
      </c>
      <c r="K112">
        <v>33603</v>
      </c>
      <c r="L112">
        <v>1991</v>
      </c>
      <c r="M112" t="s">
        <v>39</v>
      </c>
      <c r="N112">
        <v>1000</v>
      </c>
      <c r="O112">
        <v>4.4750564468732401</v>
      </c>
      <c r="P112">
        <v>2.25836708219575</v>
      </c>
      <c r="Q112">
        <v>162.058203449198</v>
      </c>
      <c r="R112">
        <v>0.29443080812432398</v>
      </c>
      <c r="S112">
        <v>62.786591382285799</v>
      </c>
      <c r="T112">
        <v>33.765083260237603</v>
      </c>
      <c r="U112">
        <v>96.846105450646704</v>
      </c>
      <c r="V112">
        <v>94416.6378929864</v>
      </c>
      <c r="W112">
        <v>8023.7075062530103</v>
      </c>
      <c r="X112">
        <v>1488.2702690031499</v>
      </c>
      <c r="Y112">
        <v>29.833627283554598</v>
      </c>
      <c r="Z112">
        <v>0</v>
      </c>
      <c r="AA112">
        <v>12298.5175771261</v>
      </c>
      <c r="AB112">
        <v>244.49855328320001</v>
      </c>
      <c r="AC112">
        <v>0</v>
      </c>
      <c r="AD112">
        <v>295.87309629124201</v>
      </c>
      <c r="AE112">
        <v>5547</v>
      </c>
      <c r="AF112">
        <v>44978.143993055601</v>
      </c>
    </row>
    <row r="113" spans="1:32" x14ac:dyDescent="0.25">
      <c r="A113" t="s">
        <v>32</v>
      </c>
      <c r="B113">
        <v>1</v>
      </c>
      <c r="C113" t="s">
        <v>42</v>
      </c>
      <c r="D113">
        <v>3</v>
      </c>
      <c r="E113" t="s">
        <v>34</v>
      </c>
      <c r="F113" t="s">
        <v>35</v>
      </c>
      <c r="G113" t="s">
        <v>43</v>
      </c>
      <c r="H113" t="s">
        <v>37</v>
      </c>
      <c r="I113" t="s">
        <v>38</v>
      </c>
      <c r="J113" t="s">
        <v>42</v>
      </c>
      <c r="K113">
        <v>33969</v>
      </c>
      <c r="L113">
        <v>1992</v>
      </c>
      <c r="M113" t="s">
        <v>39</v>
      </c>
      <c r="N113">
        <v>1000</v>
      </c>
      <c r="O113">
        <v>4.6009714039832001</v>
      </c>
      <c r="P113">
        <v>2.2944688510492401</v>
      </c>
      <c r="Q113">
        <v>174.254126282512</v>
      </c>
      <c r="R113">
        <v>0.125273347025877</v>
      </c>
      <c r="S113">
        <v>64.045363028347893</v>
      </c>
      <c r="T113">
        <v>25.557603893884</v>
      </c>
      <c r="U113">
        <v>89.728240269252495</v>
      </c>
      <c r="V113">
        <v>94280.059055656398</v>
      </c>
      <c r="W113">
        <v>8006.2798420025501</v>
      </c>
      <c r="X113">
        <v>1494.1081811684901</v>
      </c>
      <c r="Y113">
        <v>30.935987526001298</v>
      </c>
      <c r="Z113">
        <v>0</v>
      </c>
      <c r="AA113">
        <v>12009.2950167647</v>
      </c>
      <c r="AB113">
        <v>244.41908363364601</v>
      </c>
      <c r="AC113">
        <v>0</v>
      </c>
      <c r="AD113">
        <v>294.175095477404</v>
      </c>
      <c r="AE113">
        <v>5571</v>
      </c>
      <c r="AF113">
        <v>44978.154224537</v>
      </c>
    </row>
    <row r="114" spans="1:32" x14ac:dyDescent="0.25">
      <c r="A114" t="s">
        <v>32</v>
      </c>
      <c r="B114">
        <v>1</v>
      </c>
      <c r="C114" t="s">
        <v>42</v>
      </c>
      <c r="D114">
        <v>3</v>
      </c>
      <c r="E114" t="s">
        <v>34</v>
      </c>
      <c r="F114" t="s">
        <v>35</v>
      </c>
      <c r="G114" t="s">
        <v>43</v>
      </c>
      <c r="H114" t="s">
        <v>37</v>
      </c>
      <c r="I114" t="s">
        <v>38</v>
      </c>
      <c r="J114" t="s">
        <v>42</v>
      </c>
      <c r="K114">
        <v>34334</v>
      </c>
      <c r="L114">
        <v>1993</v>
      </c>
      <c r="M114" t="s">
        <v>39</v>
      </c>
      <c r="N114">
        <v>1000</v>
      </c>
      <c r="O114">
        <v>4.5462940975667303</v>
      </c>
      <c r="P114">
        <v>2.2686972267064398</v>
      </c>
      <c r="Q114">
        <v>169.19931863192301</v>
      </c>
      <c r="R114">
        <v>0.14395931515030899</v>
      </c>
      <c r="S114">
        <v>63.532105608460398</v>
      </c>
      <c r="T114">
        <v>24.094478279574901</v>
      </c>
      <c r="U114">
        <v>87.770543203180395</v>
      </c>
      <c r="V114">
        <v>94148.108508389298</v>
      </c>
      <c r="W114">
        <v>7993.9799222824104</v>
      </c>
      <c r="X114">
        <v>1476.24170522075</v>
      </c>
      <c r="Y114">
        <v>29.611748664137298</v>
      </c>
      <c r="Z114">
        <v>0</v>
      </c>
      <c r="AA114">
        <v>11856.9980750219</v>
      </c>
      <c r="AB114">
        <v>235.685541909693</v>
      </c>
      <c r="AC114">
        <v>0</v>
      </c>
      <c r="AD114">
        <v>282.40960298429201</v>
      </c>
      <c r="AE114">
        <v>5547</v>
      </c>
      <c r="AF114">
        <v>44978.164409722202</v>
      </c>
    </row>
    <row r="115" spans="1:32" x14ac:dyDescent="0.25">
      <c r="A115" t="s">
        <v>32</v>
      </c>
      <c r="B115">
        <v>1</v>
      </c>
      <c r="C115" t="s">
        <v>42</v>
      </c>
      <c r="D115">
        <v>3</v>
      </c>
      <c r="E115" t="s">
        <v>34</v>
      </c>
      <c r="F115" t="s">
        <v>35</v>
      </c>
      <c r="G115" t="s">
        <v>43</v>
      </c>
      <c r="H115" t="s">
        <v>37</v>
      </c>
      <c r="I115" t="s">
        <v>38</v>
      </c>
      <c r="J115" t="s">
        <v>42</v>
      </c>
      <c r="K115">
        <v>34699</v>
      </c>
      <c r="L115">
        <v>1994</v>
      </c>
      <c r="M115" t="s">
        <v>39</v>
      </c>
      <c r="N115">
        <v>1000</v>
      </c>
      <c r="O115">
        <v>4.4491180224030797</v>
      </c>
      <c r="P115">
        <v>2.3181074305922</v>
      </c>
      <c r="Q115">
        <v>151.298239046605</v>
      </c>
      <c r="R115">
        <v>0.14999600908240801</v>
      </c>
      <c r="S115">
        <v>58.102660565611103</v>
      </c>
      <c r="T115">
        <v>36.202852195592499</v>
      </c>
      <c r="U115">
        <v>94.455508770293903</v>
      </c>
      <c r="V115">
        <v>93949.498077841999</v>
      </c>
      <c r="W115">
        <v>7983.3684292356502</v>
      </c>
      <c r="X115">
        <v>1504.24658091219</v>
      </c>
      <c r="Y115">
        <v>30.904933349223501</v>
      </c>
      <c r="Z115">
        <v>0</v>
      </c>
      <c r="AA115">
        <v>12051.5080901412</v>
      </c>
      <c r="AB115">
        <v>242.71022682589901</v>
      </c>
      <c r="AC115">
        <v>0</v>
      </c>
      <c r="AD115">
        <v>299.31518936558803</v>
      </c>
      <c r="AE115">
        <v>5547</v>
      </c>
      <c r="AF115">
        <v>44978.174629629597</v>
      </c>
    </row>
    <row r="116" spans="1:32" x14ac:dyDescent="0.25">
      <c r="A116" t="s">
        <v>32</v>
      </c>
      <c r="B116">
        <v>1</v>
      </c>
      <c r="C116" t="s">
        <v>42</v>
      </c>
      <c r="D116">
        <v>3</v>
      </c>
      <c r="E116" t="s">
        <v>34</v>
      </c>
      <c r="F116" t="s">
        <v>35</v>
      </c>
      <c r="G116" t="s">
        <v>43</v>
      </c>
      <c r="H116" t="s">
        <v>37</v>
      </c>
      <c r="I116" t="s">
        <v>38</v>
      </c>
      <c r="J116" t="s">
        <v>42</v>
      </c>
      <c r="K116">
        <v>35064</v>
      </c>
      <c r="L116">
        <v>1995</v>
      </c>
      <c r="M116" t="s">
        <v>39</v>
      </c>
      <c r="N116">
        <v>1000</v>
      </c>
      <c r="O116">
        <v>4.33317060948107</v>
      </c>
      <c r="P116">
        <v>2.2760345382669498</v>
      </c>
      <c r="Q116">
        <v>156.39427048294499</v>
      </c>
      <c r="R116">
        <v>0.12667835352533499</v>
      </c>
      <c r="S116">
        <v>55.444556013477801</v>
      </c>
      <c r="T116">
        <v>34.711189218297498</v>
      </c>
      <c r="U116">
        <v>90.282423585301999</v>
      </c>
      <c r="V116">
        <v>93789.363262081402</v>
      </c>
      <c r="W116">
        <v>7965.80764006147</v>
      </c>
      <c r="X116">
        <v>1505.86321648429</v>
      </c>
      <c r="Y116">
        <v>30.790667933812099</v>
      </c>
      <c r="Z116">
        <v>0</v>
      </c>
      <c r="AA116">
        <v>12206.5755778494</v>
      </c>
      <c r="AB116">
        <v>245.89354015356301</v>
      </c>
      <c r="AC116">
        <v>0</v>
      </c>
      <c r="AD116">
        <v>302.36374041212599</v>
      </c>
      <c r="AE116">
        <v>5547</v>
      </c>
      <c r="AF116">
        <v>44978.184861111098</v>
      </c>
    </row>
    <row r="117" spans="1:32" x14ac:dyDescent="0.25">
      <c r="A117" t="s">
        <v>32</v>
      </c>
      <c r="B117">
        <v>1</v>
      </c>
      <c r="C117" t="s">
        <v>42</v>
      </c>
      <c r="D117">
        <v>3</v>
      </c>
      <c r="E117" t="s">
        <v>34</v>
      </c>
      <c r="F117" t="s">
        <v>35</v>
      </c>
      <c r="G117" t="s">
        <v>43</v>
      </c>
      <c r="H117" t="s">
        <v>37</v>
      </c>
      <c r="I117" t="s">
        <v>38</v>
      </c>
      <c r="J117" t="s">
        <v>42</v>
      </c>
      <c r="K117">
        <v>35430</v>
      </c>
      <c r="L117">
        <v>1996</v>
      </c>
      <c r="M117" t="s">
        <v>39</v>
      </c>
      <c r="N117">
        <v>1000</v>
      </c>
      <c r="O117">
        <v>4.2780734866136898</v>
      </c>
      <c r="P117">
        <v>2.26024540825704</v>
      </c>
      <c r="Q117">
        <v>153.988646768422</v>
      </c>
      <c r="R117">
        <v>0.243706903966595</v>
      </c>
      <c r="S117">
        <v>57.227224560970797</v>
      </c>
      <c r="T117">
        <v>31.772890760297901</v>
      </c>
      <c r="U117">
        <v>89.243822225238105</v>
      </c>
      <c r="V117">
        <v>93610.135231036402</v>
      </c>
      <c r="W117">
        <v>7949.3401311293701</v>
      </c>
      <c r="X117">
        <v>1496.66164894092</v>
      </c>
      <c r="Y117">
        <v>29.7997057917839</v>
      </c>
      <c r="Z117">
        <v>0</v>
      </c>
      <c r="AA117">
        <v>12766.5098228142</v>
      </c>
      <c r="AB117">
        <v>248.59798222647501</v>
      </c>
      <c r="AC117">
        <v>0</v>
      </c>
      <c r="AD117">
        <v>297.86123121948901</v>
      </c>
      <c r="AE117">
        <v>5571</v>
      </c>
      <c r="AF117">
        <v>44978.195081018501</v>
      </c>
    </row>
    <row r="118" spans="1:32" x14ac:dyDescent="0.25">
      <c r="A118" t="s">
        <v>32</v>
      </c>
      <c r="B118">
        <v>1</v>
      </c>
      <c r="C118" t="s">
        <v>42</v>
      </c>
      <c r="D118">
        <v>3</v>
      </c>
      <c r="E118" t="s">
        <v>34</v>
      </c>
      <c r="F118" t="s">
        <v>35</v>
      </c>
      <c r="G118" t="s">
        <v>43</v>
      </c>
      <c r="H118" t="s">
        <v>37</v>
      </c>
      <c r="I118" t="s">
        <v>38</v>
      </c>
      <c r="J118" t="s">
        <v>42</v>
      </c>
      <c r="K118">
        <v>35795</v>
      </c>
      <c r="L118">
        <v>1997</v>
      </c>
      <c r="M118" t="s">
        <v>39</v>
      </c>
      <c r="N118">
        <v>1000</v>
      </c>
      <c r="O118">
        <v>4.4895540369970597</v>
      </c>
      <c r="P118">
        <v>2.3273989503352701</v>
      </c>
      <c r="Q118">
        <v>159.85296682471301</v>
      </c>
      <c r="R118">
        <v>6.5883974910352902E-2</v>
      </c>
      <c r="S118">
        <v>54.1052333843651</v>
      </c>
      <c r="T118">
        <v>32.485387966494997</v>
      </c>
      <c r="U118">
        <v>86.656505325770297</v>
      </c>
      <c r="V118">
        <v>93447.799788984106</v>
      </c>
      <c r="W118">
        <v>7933.1924436603904</v>
      </c>
      <c r="X118">
        <v>1506.5225571206399</v>
      </c>
      <c r="Y118">
        <v>30.691588798640201</v>
      </c>
      <c r="Z118">
        <v>0</v>
      </c>
      <c r="AA118">
        <v>12371.5430258465</v>
      </c>
      <c r="AB118">
        <v>246.246736242499</v>
      </c>
      <c r="AC118">
        <v>0</v>
      </c>
      <c r="AD118">
        <v>300.83111769083598</v>
      </c>
      <c r="AE118">
        <v>5547</v>
      </c>
      <c r="AF118">
        <v>44978.205254629604</v>
      </c>
    </row>
    <row r="119" spans="1:32" x14ac:dyDescent="0.25">
      <c r="A119" t="s">
        <v>32</v>
      </c>
      <c r="B119">
        <v>1</v>
      </c>
      <c r="C119" t="s">
        <v>42</v>
      </c>
      <c r="D119">
        <v>3</v>
      </c>
      <c r="E119" t="s">
        <v>34</v>
      </c>
      <c r="F119" t="s">
        <v>35</v>
      </c>
      <c r="G119" t="s">
        <v>43</v>
      </c>
      <c r="H119" t="s">
        <v>37</v>
      </c>
      <c r="I119" t="s">
        <v>38</v>
      </c>
      <c r="J119" t="s">
        <v>42</v>
      </c>
      <c r="K119">
        <v>36160</v>
      </c>
      <c r="L119">
        <v>1998</v>
      </c>
      <c r="M119" t="s">
        <v>39</v>
      </c>
      <c r="N119">
        <v>1000</v>
      </c>
      <c r="O119">
        <v>4.2190314628846002</v>
      </c>
      <c r="P119">
        <v>2.3436557820721502</v>
      </c>
      <c r="Q119">
        <v>144.74091571687299</v>
      </c>
      <c r="R119">
        <v>0.12313427802989101</v>
      </c>
      <c r="S119">
        <v>55.561555214794502</v>
      </c>
      <c r="T119">
        <v>32.288275083198101</v>
      </c>
      <c r="U119">
        <v>87.972964576021894</v>
      </c>
      <c r="V119">
        <v>93238.490308891094</v>
      </c>
      <c r="W119">
        <v>7915.81877785088</v>
      </c>
      <c r="X119">
        <v>1437.9597876989201</v>
      </c>
      <c r="Y119">
        <v>29.253744931620599</v>
      </c>
      <c r="Z119">
        <v>0</v>
      </c>
      <c r="AA119">
        <v>10488.1380104134</v>
      </c>
      <c r="AB119">
        <v>213.50547036240599</v>
      </c>
      <c r="AC119">
        <v>0</v>
      </c>
      <c r="AD119">
        <v>266.78943256904898</v>
      </c>
      <c r="AE119">
        <v>5547</v>
      </c>
      <c r="AF119">
        <v>44978.215439814798</v>
      </c>
    </row>
    <row r="120" spans="1:32" x14ac:dyDescent="0.25">
      <c r="A120" t="s">
        <v>32</v>
      </c>
      <c r="B120">
        <v>1</v>
      </c>
      <c r="C120" t="s">
        <v>42</v>
      </c>
      <c r="D120">
        <v>3</v>
      </c>
      <c r="E120" t="s">
        <v>34</v>
      </c>
      <c r="F120" t="s">
        <v>35</v>
      </c>
      <c r="G120" t="s">
        <v>43</v>
      </c>
      <c r="H120" t="s">
        <v>37</v>
      </c>
      <c r="I120" t="s">
        <v>38</v>
      </c>
      <c r="J120" t="s">
        <v>42</v>
      </c>
      <c r="K120">
        <v>36525</v>
      </c>
      <c r="L120">
        <v>1999</v>
      </c>
      <c r="M120" t="s">
        <v>39</v>
      </c>
      <c r="N120">
        <v>1000</v>
      </c>
      <c r="O120">
        <v>4.5143044438083901</v>
      </c>
      <c r="P120">
        <v>2.3260538621762699</v>
      </c>
      <c r="Q120">
        <v>166.54566747886801</v>
      </c>
      <c r="R120">
        <v>6.5877802768437896E-2</v>
      </c>
      <c r="S120">
        <v>60.597646243878003</v>
      </c>
      <c r="T120">
        <v>33.525467411335804</v>
      </c>
      <c r="U120">
        <v>94.188991457979895</v>
      </c>
      <c r="V120">
        <v>93071.752229157195</v>
      </c>
      <c r="W120">
        <v>7908.1171524061401</v>
      </c>
      <c r="X120">
        <v>1499.88542515365</v>
      </c>
      <c r="Y120">
        <v>30.393470948975001</v>
      </c>
      <c r="Z120">
        <v>0</v>
      </c>
      <c r="AA120">
        <v>12252.7148401951</v>
      </c>
      <c r="AB120">
        <v>243.47267297776801</v>
      </c>
      <c r="AC120">
        <v>0</v>
      </c>
      <c r="AD120">
        <v>297.87043177078698</v>
      </c>
      <c r="AE120">
        <v>5547</v>
      </c>
      <c r="AF120">
        <v>44978.225694444402</v>
      </c>
    </row>
    <row r="121" spans="1:32" x14ac:dyDescent="0.25">
      <c r="A121" t="s">
        <v>32</v>
      </c>
      <c r="B121">
        <v>1</v>
      </c>
      <c r="C121" t="s">
        <v>42</v>
      </c>
      <c r="D121">
        <v>3</v>
      </c>
      <c r="E121" t="s">
        <v>34</v>
      </c>
      <c r="F121" t="s">
        <v>35</v>
      </c>
      <c r="G121" t="s">
        <v>43</v>
      </c>
      <c r="H121" t="s">
        <v>37</v>
      </c>
      <c r="I121" t="s">
        <v>38</v>
      </c>
      <c r="J121" t="s">
        <v>42</v>
      </c>
      <c r="K121">
        <v>36891</v>
      </c>
      <c r="L121">
        <v>2000</v>
      </c>
      <c r="M121" t="s">
        <v>39</v>
      </c>
      <c r="N121">
        <v>1000</v>
      </c>
      <c r="O121">
        <v>4.9351795361431501</v>
      </c>
      <c r="P121">
        <v>2.4328438744375802</v>
      </c>
      <c r="Q121">
        <v>171.06197866846699</v>
      </c>
      <c r="R121">
        <v>0.148744289357682</v>
      </c>
      <c r="S121">
        <v>57.672766868186102</v>
      </c>
      <c r="T121">
        <v>40.733347781569499</v>
      </c>
      <c r="U121">
        <v>98.554858939115803</v>
      </c>
      <c r="V121">
        <v>92926.551678646501</v>
      </c>
      <c r="W121">
        <v>7901.1672183969304</v>
      </c>
      <c r="X121">
        <v>1519.53724603768</v>
      </c>
      <c r="Y121">
        <v>30.659966894968601</v>
      </c>
      <c r="Z121">
        <v>0</v>
      </c>
      <c r="AA121">
        <v>12380.8480688941</v>
      </c>
      <c r="AB121">
        <v>248.53951003744001</v>
      </c>
      <c r="AC121">
        <v>0</v>
      </c>
      <c r="AD121">
        <v>307.60739223161301</v>
      </c>
      <c r="AE121">
        <v>5571</v>
      </c>
      <c r="AF121">
        <v>44978.235937500001</v>
      </c>
    </row>
    <row r="122" spans="1:32" x14ac:dyDescent="0.25">
      <c r="A122" t="s">
        <v>32</v>
      </c>
      <c r="B122">
        <v>1</v>
      </c>
      <c r="C122" t="s">
        <v>42</v>
      </c>
      <c r="D122">
        <v>3</v>
      </c>
      <c r="E122" t="s">
        <v>34</v>
      </c>
      <c r="F122" t="s">
        <v>35</v>
      </c>
      <c r="G122" t="s">
        <v>43</v>
      </c>
      <c r="H122" t="s">
        <v>37</v>
      </c>
      <c r="I122" t="s">
        <v>38</v>
      </c>
      <c r="J122" t="s">
        <v>42</v>
      </c>
      <c r="K122">
        <v>37256</v>
      </c>
      <c r="L122">
        <v>2001</v>
      </c>
      <c r="M122" t="s">
        <v>39</v>
      </c>
      <c r="N122">
        <v>1000</v>
      </c>
      <c r="O122">
        <v>4.2621681321456402</v>
      </c>
      <c r="P122">
        <v>2.31449983992544</v>
      </c>
      <c r="Q122">
        <v>155.964717056052</v>
      </c>
      <c r="R122">
        <v>9.4149210621392698E-2</v>
      </c>
      <c r="S122">
        <v>57.431792769145297</v>
      </c>
      <c r="T122">
        <v>28.987299358747102</v>
      </c>
      <c r="U122">
        <v>86.513241338516707</v>
      </c>
      <c r="V122">
        <v>92764.051879097096</v>
      </c>
      <c r="W122">
        <v>7875.50045841462</v>
      </c>
      <c r="X122">
        <v>1501.5799831044501</v>
      </c>
      <c r="Y122">
        <v>31.3778269230815</v>
      </c>
      <c r="Z122">
        <v>0</v>
      </c>
      <c r="AA122">
        <v>12650.387455571699</v>
      </c>
      <c r="AB122">
        <v>253.12365709810001</v>
      </c>
      <c r="AC122">
        <v>0</v>
      </c>
      <c r="AD122">
        <v>307.84932519180597</v>
      </c>
      <c r="AE122">
        <v>5547</v>
      </c>
      <c r="AF122">
        <v>44978.246134259301</v>
      </c>
    </row>
    <row r="123" spans="1:32" x14ac:dyDescent="0.25">
      <c r="A123" t="s">
        <v>32</v>
      </c>
      <c r="B123">
        <v>1</v>
      </c>
      <c r="C123" t="s">
        <v>42</v>
      </c>
      <c r="D123">
        <v>3</v>
      </c>
      <c r="E123" t="s">
        <v>34</v>
      </c>
      <c r="F123" t="s">
        <v>35</v>
      </c>
      <c r="G123" t="s">
        <v>43</v>
      </c>
      <c r="H123" t="s">
        <v>37</v>
      </c>
      <c r="I123" t="s">
        <v>38</v>
      </c>
      <c r="J123" t="s">
        <v>42</v>
      </c>
      <c r="K123">
        <v>37621</v>
      </c>
      <c r="L123">
        <v>2002</v>
      </c>
      <c r="M123" t="s">
        <v>39</v>
      </c>
      <c r="N123">
        <v>1000</v>
      </c>
      <c r="O123">
        <v>4.5813046213098296</v>
      </c>
      <c r="P123">
        <v>2.30446452663432</v>
      </c>
      <c r="Q123">
        <v>168.42295921300499</v>
      </c>
      <c r="R123">
        <v>0.14724919190386501</v>
      </c>
      <c r="S123">
        <v>57.393750625978697</v>
      </c>
      <c r="T123">
        <v>35.915809318776503</v>
      </c>
      <c r="U123">
        <v>93.456809136661406</v>
      </c>
      <c r="V123">
        <v>92618.761814797894</v>
      </c>
      <c r="W123">
        <v>7870.59919451117</v>
      </c>
      <c r="X123">
        <v>1508.5363765514501</v>
      </c>
      <c r="Y123">
        <v>30.672412382892499</v>
      </c>
      <c r="Z123">
        <v>0</v>
      </c>
      <c r="AA123">
        <v>12808.636651176999</v>
      </c>
      <c r="AB123">
        <v>254.613008972671</v>
      </c>
      <c r="AC123">
        <v>0</v>
      </c>
      <c r="AD123">
        <v>309.00328027901497</v>
      </c>
      <c r="AE123">
        <v>5547</v>
      </c>
      <c r="AF123">
        <v>44978.256319444401</v>
      </c>
    </row>
    <row r="124" spans="1:32" x14ac:dyDescent="0.25">
      <c r="A124" t="s">
        <v>32</v>
      </c>
      <c r="B124">
        <v>1</v>
      </c>
      <c r="C124" t="s">
        <v>42</v>
      </c>
      <c r="D124">
        <v>3</v>
      </c>
      <c r="E124" t="s">
        <v>34</v>
      </c>
      <c r="F124" t="s">
        <v>35</v>
      </c>
      <c r="G124" t="s">
        <v>43</v>
      </c>
      <c r="H124" t="s">
        <v>37</v>
      </c>
      <c r="I124" t="s">
        <v>38</v>
      </c>
      <c r="J124" t="s">
        <v>42</v>
      </c>
      <c r="K124">
        <v>37986</v>
      </c>
      <c r="L124">
        <v>2003</v>
      </c>
      <c r="M124" t="s">
        <v>39</v>
      </c>
      <c r="N124">
        <v>1000</v>
      </c>
      <c r="O124">
        <v>3.7390104236753299</v>
      </c>
      <c r="P124">
        <v>2.13845870337359</v>
      </c>
      <c r="Q124">
        <v>132.903394899814</v>
      </c>
      <c r="R124">
        <v>0.16734319880934501</v>
      </c>
      <c r="S124">
        <v>56.764223683781502</v>
      </c>
      <c r="T124">
        <v>39.907607212835103</v>
      </c>
      <c r="U124">
        <v>96.839174095421001</v>
      </c>
      <c r="V124">
        <v>92450.744536990795</v>
      </c>
      <c r="W124">
        <v>7859.5531925160903</v>
      </c>
      <c r="X124">
        <v>1539.1133124087701</v>
      </c>
      <c r="Y124">
        <v>31.239490768938399</v>
      </c>
      <c r="Z124">
        <v>0</v>
      </c>
      <c r="AA124">
        <v>13151.9145541407</v>
      </c>
      <c r="AB124">
        <v>260.254829296011</v>
      </c>
      <c r="AC124">
        <v>0</v>
      </c>
      <c r="AD124">
        <v>313.84631547966802</v>
      </c>
      <c r="AE124">
        <v>5547</v>
      </c>
      <c r="AF124">
        <v>44978.266516203701</v>
      </c>
    </row>
    <row r="125" spans="1:32" x14ac:dyDescent="0.25">
      <c r="A125" t="s">
        <v>32</v>
      </c>
      <c r="B125">
        <v>1</v>
      </c>
      <c r="C125" t="s">
        <v>42</v>
      </c>
      <c r="D125">
        <v>3</v>
      </c>
      <c r="E125" t="s">
        <v>34</v>
      </c>
      <c r="F125" t="s">
        <v>35</v>
      </c>
      <c r="G125" t="s">
        <v>43</v>
      </c>
      <c r="H125" t="s">
        <v>37</v>
      </c>
      <c r="I125" t="s">
        <v>38</v>
      </c>
      <c r="J125" t="s">
        <v>42</v>
      </c>
      <c r="K125">
        <v>38352</v>
      </c>
      <c r="L125">
        <v>2004</v>
      </c>
      <c r="M125" t="s">
        <v>39</v>
      </c>
      <c r="N125">
        <v>1000</v>
      </c>
      <c r="O125">
        <v>4.5142520167313398</v>
      </c>
      <c r="P125">
        <v>2.2806223968785302</v>
      </c>
      <c r="Q125">
        <v>173.57989428300101</v>
      </c>
      <c r="R125">
        <v>0.221641070417023</v>
      </c>
      <c r="S125">
        <v>62.374908422044399</v>
      </c>
      <c r="T125">
        <v>21.456159423565101</v>
      </c>
      <c r="U125">
        <v>84.0527089160326</v>
      </c>
      <c r="V125">
        <v>92309.579685250807</v>
      </c>
      <c r="W125">
        <v>7834.9995636887897</v>
      </c>
      <c r="X125">
        <v>1461.00347291495</v>
      </c>
      <c r="Y125">
        <v>29.996523514012701</v>
      </c>
      <c r="Z125">
        <v>0</v>
      </c>
      <c r="AA125">
        <v>12006.952644736701</v>
      </c>
      <c r="AB125">
        <v>240.06204044264999</v>
      </c>
      <c r="AC125">
        <v>0</v>
      </c>
      <c r="AD125">
        <v>287.41932225215402</v>
      </c>
      <c r="AE125">
        <v>5571</v>
      </c>
      <c r="AF125">
        <v>44978.276736111096</v>
      </c>
    </row>
    <row r="126" spans="1:32" x14ac:dyDescent="0.25">
      <c r="A126" t="s">
        <v>32</v>
      </c>
      <c r="B126">
        <v>1</v>
      </c>
      <c r="C126" t="s">
        <v>42</v>
      </c>
      <c r="D126">
        <v>3</v>
      </c>
      <c r="E126" t="s">
        <v>34</v>
      </c>
      <c r="F126" t="s">
        <v>35</v>
      </c>
      <c r="G126" t="s">
        <v>43</v>
      </c>
      <c r="H126" t="s">
        <v>37</v>
      </c>
      <c r="I126" t="s">
        <v>38</v>
      </c>
      <c r="J126" t="s">
        <v>42</v>
      </c>
      <c r="K126">
        <v>38717</v>
      </c>
      <c r="L126">
        <v>2005</v>
      </c>
      <c r="M126" t="s">
        <v>39</v>
      </c>
      <c r="N126">
        <v>1000</v>
      </c>
      <c r="O126">
        <v>3.8466562523622101</v>
      </c>
      <c r="P126">
        <v>2.1767866250162702</v>
      </c>
      <c r="Q126">
        <v>137.19726818039001</v>
      </c>
      <c r="R126">
        <v>8.9400773735768199E-2</v>
      </c>
      <c r="S126">
        <v>55.755613488518598</v>
      </c>
      <c r="T126">
        <v>27.041177488494501</v>
      </c>
      <c r="U126">
        <v>82.886191750752104</v>
      </c>
      <c r="V126">
        <v>92146.734765527799</v>
      </c>
      <c r="W126">
        <v>7820.3032420270201</v>
      </c>
      <c r="X126">
        <v>1524.02897530735</v>
      </c>
      <c r="Y126">
        <v>30.794688944119201</v>
      </c>
      <c r="Z126">
        <v>0</v>
      </c>
      <c r="AA126">
        <v>12528.495094898</v>
      </c>
      <c r="AB126">
        <v>251.06838149302899</v>
      </c>
      <c r="AC126">
        <v>0</v>
      </c>
      <c r="AD126">
        <v>310.93614492152199</v>
      </c>
      <c r="AE126">
        <v>5547</v>
      </c>
      <c r="AF126">
        <v>44978.2869444444</v>
      </c>
    </row>
    <row r="127" spans="1:32" x14ac:dyDescent="0.25">
      <c r="A127" t="s">
        <v>32</v>
      </c>
      <c r="B127">
        <v>1</v>
      </c>
      <c r="C127" t="s">
        <v>42</v>
      </c>
      <c r="D127">
        <v>3</v>
      </c>
      <c r="E127" t="s">
        <v>34</v>
      </c>
      <c r="F127" t="s">
        <v>35</v>
      </c>
      <c r="G127" t="s">
        <v>43</v>
      </c>
      <c r="H127" t="s">
        <v>37</v>
      </c>
      <c r="I127" t="s">
        <v>38</v>
      </c>
      <c r="J127" t="s">
        <v>42</v>
      </c>
      <c r="K127">
        <v>39082</v>
      </c>
      <c r="L127">
        <v>2006</v>
      </c>
      <c r="M127" t="s">
        <v>39</v>
      </c>
      <c r="N127">
        <v>1000</v>
      </c>
      <c r="O127">
        <v>4.9824643351156404</v>
      </c>
      <c r="P127">
        <v>2.4019262596159501</v>
      </c>
      <c r="Q127">
        <v>176.82668549226801</v>
      </c>
      <c r="R127">
        <v>0.14369454037885901</v>
      </c>
      <c r="S127">
        <v>62.349813623265902</v>
      </c>
      <c r="T127">
        <v>25.5079658677341</v>
      </c>
      <c r="U127">
        <v>88.001474031380098</v>
      </c>
      <c r="V127">
        <v>92005.662197142694</v>
      </c>
      <c r="W127">
        <v>7813.75588929884</v>
      </c>
      <c r="X127">
        <v>1489.62694912044</v>
      </c>
      <c r="Y127">
        <v>29.456969601136802</v>
      </c>
      <c r="Z127">
        <v>0</v>
      </c>
      <c r="AA127">
        <v>12452.2566020876</v>
      </c>
      <c r="AB127">
        <v>241.67390663911601</v>
      </c>
      <c r="AC127">
        <v>0</v>
      </c>
      <c r="AD127">
        <v>293.62896005711002</v>
      </c>
      <c r="AE127">
        <v>5547</v>
      </c>
      <c r="AF127">
        <v>44978.297129629602</v>
      </c>
    </row>
    <row r="128" spans="1:32" x14ac:dyDescent="0.25">
      <c r="A128" t="s">
        <v>32</v>
      </c>
      <c r="B128">
        <v>1</v>
      </c>
      <c r="C128" t="s">
        <v>42</v>
      </c>
      <c r="D128">
        <v>3</v>
      </c>
      <c r="E128" t="s">
        <v>34</v>
      </c>
      <c r="F128" t="s">
        <v>35</v>
      </c>
      <c r="G128" t="s">
        <v>43</v>
      </c>
      <c r="H128" t="s">
        <v>37</v>
      </c>
      <c r="I128" t="s">
        <v>38</v>
      </c>
      <c r="J128" t="s">
        <v>42</v>
      </c>
      <c r="K128">
        <v>39447</v>
      </c>
      <c r="L128">
        <v>2007</v>
      </c>
      <c r="M128" t="s">
        <v>39</v>
      </c>
      <c r="N128">
        <v>1000</v>
      </c>
      <c r="O128">
        <v>4.3601840320941303</v>
      </c>
      <c r="P128">
        <v>2.3069036685710702</v>
      </c>
      <c r="Q128">
        <v>164.089649191299</v>
      </c>
      <c r="R128">
        <v>0.110977386586947</v>
      </c>
      <c r="S128">
        <v>57.4619537090894</v>
      </c>
      <c r="T128">
        <v>25.095069188324</v>
      </c>
      <c r="U128">
        <v>82.668000283997202</v>
      </c>
      <c r="V128">
        <v>91861.406252214394</v>
      </c>
      <c r="W128">
        <v>7796.5700823975503</v>
      </c>
      <c r="X128">
        <v>1500.0239182733501</v>
      </c>
      <c r="Y128">
        <v>29.998449500526899</v>
      </c>
      <c r="Z128">
        <v>0</v>
      </c>
      <c r="AA128">
        <v>12320.159472329</v>
      </c>
      <c r="AB128">
        <v>244.87476273076601</v>
      </c>
      <c r="AC128">
        <v>0</v>
      </c>
      <c r="AD128">
        <v>300.86144517742798</v>
      </c>
      <c r="AE128">
        <v>5547</v>
      </c>
      <c r="AF128">
        <v>44978.307337963</v>
      </c>
    </row>
    <row r="129" spans="1:32" x14ac:dyDescent="0.25">
      <c r="A129" t="s">
        <v>32</v>
      </c>
      <c r="B129">
        <v>1</v>
      </c>
      <c r="C129" t="s">
        <v>42</v>
      </c>
      <c r="D129">
        <v>3</v>
      </c>
      <c r="E129" t="s">
        <v>34</v>
      </c>
      <c r="F129" t="s">
        <v>35</v>
      </c>
      <c r="G129" t="s">
        <v>43</v>
      </c>
      <c r="H129" t="s">
        <v>37</v>
      </c>
      <c r="I129" t="s">
        <v>38</v>
      </c>
      <c r="J129" t="s">
        <v>42</v>
      </c>
      <c r="K129">
        <v>39813</v>
      </c>
      <c r="L129">
        <v>2008</v>
      </c>
      <c r="M129" t="s">
        <v>39</v>
      </c>
      <c r="N129">
        <v>1000</v>
      </c>
      <c r="O129">
        <v>4.7460153861172998</v>
      </c>
      <c r="P129">
        <v>2.3471312740430599</v>
      </c>
      <c r="Q129">
        <v>171.559712739519</v>
      </c>
      <c r="R129">
        <v>0.223835555045409</v>
      </c>
      <c r="S129">
        <v>58.950528299351902</v>
      </c>
      <c r="T129">
        <v>25.616438777671299</v>
      </c>
      <c r="U129">
        <v>84.790802632068704</v>
      </c>
      <c r="V129">
        <v>91714.836592439606</v>
      </c>
      <c r="W129">
        <v>7786.5228913185601</v>
      </c>
      <c r="X129">
        <v>1471.43737803146</v>
      </c>
      <c r="Y129">
        <v>30.3164472496941</v>
      </c>
      <c r="Z129">
        <v>0</v>
      </c>
      <c r="AA129">
        <v>11591.7544310751</v>
      </c>
      <c r="AB129">
        <v>232.63711410190001</v>
      </c>
      <c r="AC129">
        <v>0</v>
      </c>
      <c r="AD129">
        <v>290.27276419673598</v>
      </c>
      <c r="AE129">
        <v>5571</v>
      </c>
      <c r="AF129">
        <v>44978.317557870403</v>
      </c>
    </row>
    <row r="130" spans="1:32" x14ac:dyDescent="0.25">
      <c r="A130" t="s">
        <v>32</v>
      </c>
      <c r="B130">
        <v>1</v>
      </c>
      <c r="C130" t="s">
        <v>42</v>
      </c>
      <c r="D130">
        <v>3</v>
      </c>
      <c r="E130" t="s">
        <v>34</v>
      </c>
      <c r="F130" t="s">
        <v>35</v>
      </c>
      <c r="G130" t="s">
        <v>43</v>
      </c>
      <c r="H130" t="s">
        <v>37</v>
      </c>
      <c r="I130" t="s">
        <v>38</v>
      </c>
      <c r="J130" t="s">
        <v>42</v>
      </c>
      <c r="K130">
        <v>40178</v>
      </c>
      <c r="L130">
        <v>2009</v>
      </c>
      <c r="M130" t="s">
        <v>39</v>
      </c>
      <c r="N130">
        <v>1000</v>
      </c>
      <c r="O130">
        <v>4.3854559812459701</v>
      </c>
      <c r="P130">
        <v>2.2735066626032099</v>
      </c>
      <c r="Q130">
        <v>156.64837005087099</v>
      </c>
      <c r="R130">
        <v>0.17261891248231601</v>
      </c>
      <c r="S130">
        <v>58.048294249115997</v>
      </c>
      <c r="T130">
        <v>30.233249676204299</v>
      </c>
      <c r="U130">
        <v>88.454162837799998</v>
      </c>
      <c r="V130">
        <v>91562.242991728097</v>
      </c>
      <c r="W130">
        <v>7777.1621435754996</v>
      </c>
      <c r="X130">
        <v>1462.4956886218299</v>
      </c>
      <c r="Y130">
        <v>30.564329328449499</v>
      </c>
      <c r="Z130">
        <v>0</v>
      </c>
      <c r="AA130">
        <v>11799.2289973797</v>
      </c>
      <c r="AB130">
        <v>240.992585880663</v>
      </c>
      <c r="AC130">
        <v>0</v>
      </c>
      <c r="AD130">
        <v>289.78862944710397</v>
      </c>
      <c r="AE130">
        <v>5547</v>
      </c>
      <c r="AF130">
        <v>44978.327731481499</v>
      </c>
    </row>
    <row r="131" spans="1:32" x14ac:dyDescent="0.25">
      <c r="A131" t="s">
        <v>32</v>
      </c>
      <c r="B131">
        <v>1</v>
      </c>
      <c r="C131" t="s">
        <v>42</v>
      </c>
      <c r="D131">
        <v>3</v>
      </c>
      <c r="E131" t="s">
        <v>34</v>
      </c>
      <c r="F131" t="s">
        <v>35</v>
      </c>
      <c r="G131" t="s">
        <v>43</v>
      </c>
      <c r="H131" t="s">
        <v>37</v>
      </c>
      <c r="I131" t="s">
        <v>38</v>
      </c>
      <c r="J131" t="s">
        <v>42</v>
      </c>
      <c r="K131">
        <v>40543</v>
      </c>
      <c r="L131">
        <v>2010</v>
      </c>
      <c r="M131" t="s">
        <v>39</v>
      </c>
      <c r="N131">
        <v>1000</v>
      </c>
      <c r="O131">
        <v>4.6291643882262097</v>
      </c>
      <c r="P131">
        <v>2.32529992835891</v>
      </c>
      <c r="Q131">
        <v>158.55307634827301</v>
      </c>
      <c r="R131">
        <v>0.122065239364001</v>
      </c>
      <c r="S131">
        <v>53.518472819855297</v>
      </c>
      <c r="T131">
        <v>38.574067802532497</v>
      </c>
      <c r="U131">
        <v>92.214605861754293</v>
      </c>
      <c r="V131">
        <v>91401.947441163298</v>
      </c>
      <c r="W131">
        <v>7767.2113403919802</v>
      </c>
      <c r="X131">
        <v>1500.1557590667801</v>
      </c>
      <c r="Y131">
        <v>29.860887092846902</v>
      </c>
      <c r="Z131">
        <v>0</v>
      </c>
      <c r="AA131">
        <v>12401.758964058399</v>
      </c>
      <c r="AB131">
        <v>242.27948802104899</v>
      </c>
      <c r="AC131">
        <v>0</v>
      </c>
      <c r="AD131">
        <v>290.878837030542</v>
      </c>
      <c r="AE131">
        <v>5547</v>
      </c>
      <c r="AF131">
        <v>44978.337951388901</v>
      </c>
    </row>
    <row r="132" spans="1:32" x14ac:dyDescent="0.25">
      <c r="A132" t="s">
        <v>32</v>
      </c>
      <c r="B132">
        <v>1</v>
      </c>
      <c r="C132" t="s">
        <v>42</v>
      </c>
      <c r="D132">
        <v>3</v>
      </c>
      <c r="E132" t="s">
        <v>34</v>
      </c>
      <c r="F132" t="s">
        <v>35</v>
      </c>
      <c r="G132" t="s">
        <v>43</v>
      </c>
      <c r="H132" t="s">
        <v>37</v>
      </c>
      <c r="I132" t="s">
        <v>38</v>
      </c>
      <c r="J132" t="s">
        <v>42</v>
      </c>
      <c r="K132">
        <v>40908</v>
      </c>
      <c r="L132">
        <v>2011</v>
      </c>
      <c r="M132" t="s">
        <v>39</v>
      </c>
      <c r="N132">
        <v>1000</v>
      </c>
      <c r="O132">
        <v>4.5113938115469203</v>
      </c>
      <c r="P132">
        <v>2.2596252640046002</v>
      </c>
      <c r="Q132">
        <v>176.31506671915699</v>
      </c>
      <c r="R132">
        <v>0.24263040949276901</v>
      </c>
      <c r="S132">
        <v>62.955410379543402</v>
      </c>
      <c r="T132">
        <v>26.945545230063399</v>
      </c>
      <c r="U132">
        <v>90.143586019099999</v>
      </c>
      <c r="V132">
        <v>91274.201268179502</v>
      </c>
      <c r="W132">
        <v>7754.6462111995297</v>
      </c>
      <c r="X132">
        <v>1481.25726003503</v>
      </c>
      <c r="Y132">
        <v>29.8877313308098</v>
      </c>
      <c r="Z132">
        <v>0</v>
      </c>
      <c r="AA132">
        <v>11675.763327475001</v>
      </c>
      <c r="AB132">
        <v>233.671205795389</v>
      </c>
      <c r="AC132">
        <v>0</v>
      </c>
      <c r="AD132">
        <v>293.16624461318003</v>
      </c>
      <c r="AE132">
        <v>5547</v>
      </c>
      <c r="AF132">
        <v>44978.348182870403</v>
      </c>
    </row>
    <row r="133" spans="1:32" x14ac:dyDescent="0.25">
      <c r="A133" t="s">
        <v>32</v>
      </c>
      <c r="B133">
        <v>1</v>
      </c>
      <c r="C133" t="s">
        <v>42</v>
      </c>
      <c r="D133">
        <v>3</v>
      </c>
      <c r="E133" t="s">
        <v>34</v>
      </c>
      <c r="F133" t="s">
        <v>35</v>
      </c>
      <c r="G133" t="s">
        <v>43</v>
      </c>
      <c r="H133" t="s">
        <v>37</v>
      </c>
      <c r="I133" t="s">
        <v>38</v>
      </c>
      <c r="J133" t="s">
        <v>42</v>
      </c>
      <c r="K133">
        <v>41274</v>
      </c>
      <c r="L133">
        <v>2012</v>
      </c>
      <c r="M133" t="s">
        <v>39</v>
      </c>
      <c r="N133">
        <v>1000</v>
      </c>
      <c r="O133">
        <v>4.2747647700310401</v>
      </c>
      <c r="P133">
        <v>2.2468517776264401</v>
      </c>
      <c r="Q133">
        <v>164.72337523176699</v>
      </c>
      <c r="R133">
        <v>0.109514998893764</v>
      </c>
      <c r="S133">
        <v>55.858026964098201</v>
      </c>
      <c r="T133">
        <v>35.145814851407103</v>
      </c>
      <c r="U133">
        <v>91.113356814399197</v>
      </c>
      <c r="V133">
        <v>91151.053451656699</v>
      </c>
      <c r="W133">
        <v>7745.9451450751803</v>
      </c>
      <c r="X133">
        <v>1501.4963337542899</v>
      </c>
      <c r="Y133">
        <v>29.513232782849201</v>
      </c>
      <c r="Z133">
        <v>0</v>
      </c>
      <c r="AA133">
        <v>12821.699658155199</v>
      </c>
      <c r="AB133">
        <v>249.48675469355101</v>
      </c>
      <c r="AC133">
        <v>0</v>
      </c>
      <c r="AD133">
        <v>301.90914223771802</v>
      </c>
      <c r="AE133">
        <v>5571</v>
      </c>
      <c r="AF133">
        <v>44978.358402777798</v>
      </c>
    </row>
    <row r="134" spans="1:32" x14ac:dyDescent="0.25">
      <c r="A134" t="s">
        <v>32</v>
      </c>
      <c r="B134">
        <v>1</v>
      </c>
      <c r="C134" t="s">
        <v>42</v>
      </c>
      <c r="D134">
        <v>3</v>
      </c>
      <c r="E134" t="s">
        <v>34</v>
      </c>
      <c r="F134" t="s">
        <v>35</v>
      </c>
      <c r="G134" t="s">
        <v>43</v>
      </c>
      <c r="H134" t="s">
        <v>37</v>
      </c>
      <c r="I134" t="s">
        <v>38</v>
      </c>
      <c r="J134" t="s">
        <v>42</v>
      </c>
      <c r="K134">
        <v>41639</v>
      </c>
      <c r="L134">
        <v>2013</v>
      </c>
      <c r="M134" t="s">
        <v>39</v>
      </c>
      <c r="N134">
        <v>1000</v>
      </c>
      <c r="O134">
        <v>4.63162603864847</v>
      </c>
      <c r="P134">
        <v>2.3282805468340699</v>
      </c>
      <c r="Q134">
        <v>156.69542411115901</v>
      </c>
      <c r="R134">
        <v>0.115864397043483</v>
      </c>
      <c r="S134">
        <v>56.229539802275298</v>
      </c>
      <c r="T134">
        <v>25.063479557208101</v>
      </c>
      <c r="U134">
        <v>81.408883756527302</v>
      </c>
      <c r="V134">
        <v>90983.246371070403</v>
      </c>
      <c r="W134">
        <v>7721.4129158346004</v>
      </c>
      <c r="X134">
        <v>1518.8308344027801</v>
      </c>
      <c r="Y134">
        <v>29.970326899193399</v>
      </c>
      <c r="Z134">
        <v>0</v>
      </c>
      <c r="AA134">
        <v>12777.9782212765</v>
      </c>
      <c r="AB134">
        <v>249.990570379198</v>
      </c>
      <c r="AC134">
        <v>0</v>
      </c>
      <c r="AD134">
        <v>306.82380892930598</v>
      </c>
      <c r="AE134">
        <v>5547</v>
      </c>
      <c r="AF134">
        <v>44978.368680555599</v>
      </c>
    </row>
    <row r="135" spans="1:32" x14ac:dyDescent="0.25">
      <c r="A135" t="s">
        <v>32</v>
      </c>
      <c r="B135">
        <v>1</v>
      </c>
      <c r="C135" t="s">
        <v>42</v>
      </c>
      <c r="D135">
        <v>3</v>
      </c>
      <c r="E135" t="s">
        <v>34</v>
      </c>
      <c r="F135" t="s">
        <v>35</v>
      </c>
      <c r="G135" t="s">
        <v>43</v>
      </c>
      <c r="H135" t="s">
        <v>37</v>
      </c>
      <c r="I135" t="s">
        <v>38</v>
      </c>
      <c r="J135" t="s">
        <v>42</v>
      </c>
      <c r="K135">
        <v>42004</v>
      </c>
      <c r="L135">
        <v>2014</v>
      </c>
      <c r="M135" t="s">
        <v>39</v>
      </c>
      <c r="N135">
        <v>1000</v>
      </c>
      <c r="O135">
        <v>4.2568759357814603</v>
      </c>
      <c r="P135">
        <v>2.2332127436038398</v>
      </c>
      <c r="Q135">
        <v>153.789965610179</v>
      </c>
      <c r="R135">
        <v>0.22431971013816801</v>
      </c>
      <c r="S135">
        <v>56.305293057123599</v>
      </c>
      <c r="T135">
        <v>33.0880751983157</v>
      </c>
      <c r="U135">
        <v>89.617687965580203</v>
      </c>
      <c r="V135">
        <v>90852.683751492499</v>
      </c>
      <c r="W135">
        <v>7718.9080849959601</v>
      </c>
      <c r="X135">
        <v>1499.38296712274</v>
      </c>
      <c r="Y135">
        <v>29.999186277071502</v>
      </c>
      <c r="Z135">
        <v>0</v>
      </c>
      <c r="AA135">
        <v>12407.516512246901</v>
      </c>
      <c r="AB135">
        <v>245.30606158787799</v>
      </c>
      <c r="AC135">
        <v>0</v>
      </c>
      <c r="AD135">
        <v>299.99970834515199</v>
      </c>
      <c r="AE135">
        <v>5547</v>
      </c>
      <c r="AF135">
        <v>44978.378865740699</v>
      </c>
    </row>
    <row r="136" spans="1:32" x14ac:dyDescent="0.25">
      <c r="A136" t="s">
        <v>32</v>
      </c>
      <c r="B136">
        <v>1</v>
      </c>
      <c r="C136" t="s">
        <v>42</v>
      </c>
      <c r="D136">
        <v>3</v>
      </c>
      <c r="E136" t="s">
        <v>34</v>
      </c>
      <c r="F136" t="s">
        <v>35</v>
      </c>
      <c r="G136" t="s">
        <v>43</v>
      </c>
      <c r="H136" t="s">
        <v>37</v>
      </c>
      <c r="I136" t="s">
        <v>38</v>
      </c>
      <c r="J136" t="s">
        <v>42</v>
      </c>
      <c r="K136">
        <v>42369</v>
      </c>
      <c r="L136">
        <v>2015</v>
      </c>
      <c r="M136" t="s">
        <v>39</v>
      </c>
      <c r="N136">
        <v>1000</v>
      </c>
      <c r="O136">
        <v>3.7047753610213499</v>
      </c>
      <c r="P136">
        <v>2.1315496959760498</v>
      </c>
      <c r="Q136">
        <v>131.58274681606599</v>
      </c>
      <c r="R136">
        <v>0.17117316551065101</v>
      </c>
      <c r="S136">
        <v>57.9484395623588</v>
      </c>
      <c r="T136">
        <v>27.250440195768899</v>
      </c>
      <c r="U136">
        <v>85.370052923641794</v>
      </c>
      <c r="V136">
        <v>90669.366128314505</v>
      </c>
      <c r="W136">
        <v>7698.0754013516998</v>
      </c>
      <c r="X136">
        <v>1544.8122294908501</v>
      </c>
      <c r="Y136">
        <v>31.455625973183398</v>
      </c>
      <c r="Z136">
        <v>0</v>
      </c>
      <c r="AA136">
        <v>12961.8914457593</v>
      </c>
      <c r="AB136">
        <v>258.072057547356</v>
      </c>
      <c r="AC136">
        <v>0</v>
      </c>
      <c r="AD136">
        <v>315.46941737200501</v>
      </c>
      <c r="AE136">
        <v>5547</v>
      </c>
      <c r="AF136">
        <v>44978.3890509259</v>
      </c>
    </row>
    <row r="137" spans="1:32" x14ac:dyDescent="0.25">
      <c r="A137" t="s">
        <v>32</v>
      </c>
      <c r="B137">
        <v>1</v>
      </c>
      <c r="C137" t="s">
        <v>42</v>
      </c>
      <c r="D137">
        <v>3</v>
      </c>
      <c r="E137" t="s">
        <v>34</v>
      </c>
      <c r="F137" t="s">
        <v>35</v>
      </c>
      <c r="G137" t="s">
        <v>43</v>
      </c>
      <c r="H137" t="s">
        <v>37</v>
      </c>
      <c r="I137" t="s">
        <v>38</v>
      </c>
      <c r="J137" t="s">
        <v>42</v>
      </c>
      <c r="K137">
        <v>42735</v>
      </c>
      <c r="L137">
        <v>2016</v>
      </c>
      <c r="M137" t="s">
        <v>39</v>
      </c>
      <c r="N137">
        <v>1000</v>
      </c>
      <c r="O137">
        <v>4.3205971259236096</v>
      </c>
      <c r="P137">
        <v>2.2804465644174599</v>
      </c>
      <c r="Q137">
        <v>155.33150833750699</v>
      </c>
      <c r="R137">
        <v>7.3914657336153905E-2</v>
      </c>
      <c r="S137">
        <v>54.703998036934102</v>
      </c>
      <c r="T137">
        <v>35.569033440286198</v>
      </c>
      <c r="U137">
        <v>90.346946134552297</v>
      </c>
      <c r="V137">
        <v>90519.200604916405</v>
      </c>
      <c r="W137">
        <v>7690.3268284449796</v>
      </c>
      <c r="X137">
        <v>1495.2700126406701</v>
      </c>
      <c r="Y137">
        <v>29.635606798031599</v>
      </c>
      <c r="Z137">
        <v>0</v>
      </c>
      <c r="AA137">
        <v>11940.597807502299</v>
      </c>
      <c r="AB137">
        <v>237.892768180877</v>
      </c>
      <c r="AC137">
        <v>0</v>
      </c>
      <c r="AD137">
        <v>293.79175607014503</v>
      </c>
      <c r="AE137">
        <v>5571</v>
      </c>
      <c r="AF137">
        <v>44978.399328703701</v>
      </c>
    </row>
    <row r="138" spans="1:32" x14ac:dyDescent="0.25">
      <c r="A138" t="s">
        <v>32</v>
      </c>
      <c r="B138">
        <v>1</v>
      </c>
      <c r="C138" t="s">
        <v>42</v>
      </c>
      <c r="D138">
        <v>3</v>
      </c>
      <c r="E138" t="s">
        <v>34</v>
      </c>
      <c r="F138" t="s">
        <v>35</v>
      </c>
      <c r="G138" t="s">
        <v>43</v>
      </c>
      <c r="H138" t="s">
        <v>37</v>
      </c>
      <c r="I138" t="s">
        <v>38</v>
      </c>
      <c r="J138" t="s">
        <v>42</v>
      </c>
      <c r="K138">
        <v>43100</v>
      </c>
      <c r="L138">
        <v>2017</v>
      </c>
      <c r="M138" t="s">
        <v>39</v>
      </c>
      <c r="N138">
        <v>1000</v>
      </c>
      <c r="O138">
        <v>4.2990013810877699</v>
      </c>
      <c r="P138">
        <v>2.2837159722271601</v>
      </c>
      <c r="Q138">
        <v>150.27203554718</v>
      </c>
      <c r="R138">
        <v>0.143053311129063</v>
      </c>
      <c r="S138">
        <v>54.730888119965698</v>
      </c>
      <c r="T138">
        <v>28.788911605243399</v>
      </c>
      <c r="U138">
        <v>83.662853036336898</v>
      </c>
      <c r="V138">
        <v>90355.579698184607</v>
      </c>
      <c r="W138">
        <v>7669.6816161671004</v>
      </c>
      <c r="X138">
        <v>1519.3155659777001</v>
      </c>
      <c r="Y138">
        <v>30.6886638997379</v>
      </c>
      <c r="Z138">
        <v>0</v>
      </c>
      <c r="AA138">
        <v>13060.33418887</v>
      </c>
      <c r="AB138">
        <v>257.929419248903</v>
      </c>
      <c r="AC138">
        <v>0</v>
      </c>
      <c r="AD138">
        <v>314.33405100227998</v>
      </c>
      <c r="AE138">
        <v>5547</v>
      </c>
      <c r="AF138">
        <v>44978.409583333298</v>
      </c>
    </row>
    <row r="139" spans="1:32" x14ac:dyDescent="0.25">
      <c r="A139" t="s">
        <v>32</v>
      </c>
      <c r="B139">
        <v>1</v>
      </c>
      <c r="C139" t="s">
        <v>42</v>
      </c>
      <c r="D139">
        <v>3</v>
      </c>
      <c r="E139" t="s">
        <v>34</v>
      </c>
      <c r="F139" t="s">
        <v>35</v>
      </c>
      <c r="G139" t="s">
        <v>43</v>
      </c>
      <c r="H139" t="s">
        <v>37</v>
      </c>
      <c r="I139" t="s">
        <v>38</v>
      </c>
      <c r="J139" t="s">
        <v>42</v>
      </c>
      <c r="K139">
        <v>43465</v>
      </c>
      <c r="L139">
        <v>2018</v>
      </c>
      <c r="M139" t="s">
        <v>39</v>
      </c>
      <c r="N139">
        <v>1000</v>
      </c>
      <c r="O139">
        <v>5.3689370991989298</v>
      </c>
      <c r="P139">
        <v>2.5213581728504701</v>
      </c>
      <c r="Q139">
        <v>180.74550078877999</v>
      </c>
      <c r="R139">
        <v>0.18874686590981399</v>
      </c>
      <c r="S139">
        <v>57.307196036735498</v>
      </c>
      <c r="T139">
        <v>28.382408769526702</v>
      </c>
      <c r="U139">
        <v>85.8783516721723</v>
      </c>
      <c r="V139">
        <v>90195.577943972996</v>
      </c>
      <c r="W139">
        <v>7657.9543830236898</v>
      </c>
      <c r="X139">
        <v>1472.1484181024</v>
      </c>
      <c r="Y139">
        <v>29.717407103536999</v>
      </c>
      <c r="Z139">
        <v>0</v>
      </c>
      <c r="AA139">
        <v>12358.553688747101</v>
      </c>
      <c r="AB139">
        <v>247.51609532015499</v>
      </c>
      <c r="AC139">
        <v>0</v>
      </c>
      <c r="AD139">
        <v>298.37120272784102</v>
      </c>
      <c r="AE139">
        <v>5547</v>
      </c>
      <c r="AF139">
        <v>44978.419733796298</v>
      </c>
    </row>
    <row r="140" spans="1:32" x14ac:dyDescent="0.25">
      <c r="A140" t="s">
        <v>32</v>
      </c>
      <c r="B140">
        <v>1</v>
      </c>
      <c r="C140" t="s">
        <v>42</v>
      </c>
      <c r="D140">
        <v>3</v>
      </c>
      <c r="E140" t="s">
        <v>34</v>
      </c>
      <c r="F140" t="s">
        <v>35</v>
      </c>
      <c r="G140" t="s">
        <v>43</v>
      </c>
      <c r="H140" t="s">
        <v>37</v>
      </c>
      <c r="I140" t="s">
        <v>38</v>
      </c>
      <c r="J140" t="s">
        <v>42</v>
      </c>
      <c r="K140">
        <v>43830</v>
      </c>
      <c r="L140">
        <v>2019</v>
      </c>
      <c r="M140" t="s">
        <v>39</v>
      </c>
      <c r="N140">
        <v>1000</v>
      </c>
      <c r="O140">
        <v>4.4320492965562002</v>
      </c>
      <c r="P140">
        <v>2.2816339132880601</v>
      </c>
      <c r="Q140">
        <v>165.545579684763</v>
      </c>
      <c r="R140">
        <v>0.21084763235765799</v>
      </c>
      <c r="S140">
        <v>55.377996686629899</v>
      </c>
      <c r="T140">
        <v>32.116204620505599</v>
      </c>
      <c r="U140">
        <v>87.705048939496393</v>
      </c>
      <c r="V140">
        <v>90032.217601565004</v>
      </c>
      <c r="W140">
        <v>7645.6850942190304</v>
      </c>
      <c r="X140">
        <v>1488.44675824711</v>
      </c>
      <c r="Y140">
        <v>29.997926921451899</v>
      </c>
      <c r="Z140">
        <v>0</v>
      </c>
      <c r="AA140">
        <v>11811.6975388927</v>
      </c>
      <c r="AB140">
        <v>237.49097751809799</v>
      </c>
      <c r="AC140">
        <v>0</v>
      </c>
      <c r="AD140">
        <v>298.80160226407099</v>
      </c>
      <c r="AE140">
        <v>5547</v>
      </c>
      <c r="AF140">
        <v>44978.429884259298</v>
      </c>
    </row>
    <row r="141" spans="1:32" x14ac:dyDescent="0.25">
      <c r="A141" t="s">
        <v>32</v>
      </c>
      <c r="B141">
        <v>1</v>
      </c>
      <c r="C141" t="s">
        <v>42</v>
      </c>
      <c r="D141">
        <v>3</v>
      </c>
      <c r="E141" t="s">
        <v>34</v>
      </c>
      <c r="F141" t="s">
        <v>35</v>
      </c>
      <c r="G141" t="s">
        <v>43</v>
      </c>
      <c r="H141" t="s">
        <v>37</v>
      </c>
      <c r="I141" t="s">
        <v>38</v>
      </c>
      <c r="J141" t="s">
        <v>42</v>
      </c>
      <c r="K141">
        <v>44196</v>
      </c>
      <c r="L141">
        <v>2020</v>
      </c>
      <c r="M141" t="s">
        <v>39</v>
      </c>
      <c r="N141">
        <v>1000</v>
      </c>
      <c r="O141">
        <v>4.2244900306984299</v>
      </c>
      <c r="P141">
        <v>2.2925472486617799</v>
      </c>
      <c r="Q141">
        <v>144.792163039142</v>
      </c>
      <c r="R141">
        <v>4.90578604454266E-2</v>
      </c>
      <c r="S141">
        <v>55.633626267980901</v>
      </c>
      <c r="T141">
        <v>20.5020553262414</v>
      </c>
      <c r="U141">
        <v>76.184739454669099</v>
      </c>
      <c r="V141">
        <v>89903.320335162905</v>
      </c>
      <c r="W141">
        <v>7623.8290146669597</v>
      </c>
      <c r="X141">
        <v>1509.0792151803601</v>
      </c>
      <c r="Y141">
        <v>30.226957997667501</v>
      </c>
      <c r="Z141">
        <v>0</v>
      </c>
      <c r="AA141">
        <v>12762.959077642699</v>
      </c>
      <c r="AB141">
        <v>252.18729570306601</v>
      </c>
      <c r="AC141">
        <v>0</v>
      </c>
      <c r="AD141">
        <v>304.44775284334901</v>
      </c>
      <c r="AE141">
        <v>5571</v>
      </c>
      <c r="AF141">
        <v>44978.439814814803</v>
      </c>
    </row>
    <row r="142" spans="1:32" x14ac:dyDescent="0.25">
      <c r="A142" t="s">
        <v>32</v>
      </c>
      <c r="B142">
        <v>1</v>
      </c>
      <c r="C142" t="s">
        <v>42</v>
      </c>
      <c r="D142">
        <v>3</v>
      </c>
      <c r="E142" t="s">
        <v>34</v>
      </c>
      <c r="F142" t="s">
        <v>35</v>
      </c>
      <c r="G142" t="s">
        <v>43</v>
      </c>
      <c r="H142" t="s">
        <v>37</v>
      </c>
      <c r="I142" t="s">
        <v>38</v>
      </c>
      <c r="J142" t="s">
        <v>42</v>
      </c>
      <c r="K142">
        <v>44561</v>
      </c>
      <c r="L142">
        <v>2021</v>
      </c>
      <c r="M142" t="s">
        <v>39</v>
      </c>
      <c r="N142">
        <v>1000</v>
      </c>
      <c r="O142">
        <v>4.4481642297526696</v>
      </c>
      <c r="P142">
        <v>2.2716703209456499</v>
      </c>
      <c r="Q142">
        <v>164.23154363814999</v>
      </c>
      <c r="R142">
        <v>0.18842259455881499</v>
      </c>
      <c r="S142">
        <v>55.947441025871598</v>
      </c>
      <c r="T142">
        <v>27.490646453927202</v>
      </c>
      <c r="U142">
        <v>83.626510074357796</v>
      </c>
      <c r="V142">
        <v>89793.678495580403</v>
      </c>
      <c r="W142">
        <v>7623.0658345664897</v>
      </c>
      <c r="X142">
        <v>1496.7277452624101</v>
      </c>
      <c r="Y142">
        <v>29.184929753448898</v>
      </c>
      <c r="Z142">
        <v>0</v>
      </c>
      <c r="AA142">
        <v>12067.924946781901</v>
      </c>
      <c r="AB142">
        <v>235.60336109487699</v>
      </c>
      <c r="AC142">
        <v>0</v>
      </c>
      <c r="AD142">
        <v>293.19854045133599</v>
      </c>
      <c r="AE142">
        <v>5547</v>
      </c>
      <c r="AF142">
        <v>44978.449722222198</v>
      </c>
    </row>
    <row r="143" spans="1:32" x14ac:dyDescent="0.25">
      <c r="A143" t="s">
        <v>32</v>
      </c>
      <c r="B143">
        <v>1</v>
      </c>
      <c r="C143" t="s">
        <v>44</v>
      </c>
      <c r="D143">
        <v>4</v>
      </c>
      <c r="E143" t="s">
        <v>34</v>
      </c>
      <c r="F143" t="s">
        <v>35</v>
      </c>
      <c r="G143" t="s">
        <v>45</v>
      </c>
      <c r="H143" t="s">
        <v>37</v>
      </c>
      <c r="I143" t="s">
        <v>38</v>
      </c>
      <c r="J143" t="s">
        <v>44</v>
      </c>
      <c r="K143">
        <v>27759</v>
      </c>
      <c r="L143">
        <v>1975</v>
      </c>
      <c r="M143" t="s">
        <v>39</v>
      </c>
      <c r="N143">
        <v>1000</v>
      </c>
      <c r="O143">
        <v>15.5578714122011</v>
      </c>
      <c r="P143">
        <v>7.3186068594786304</v>
      </c>
      <c r="Q143">
        <v>552.38854393548797</v>
      </c>
      <c r="R143">
        <v>5.3098470532039498E-2</v>
      </c>
      <c r="S143">
        <v>54.823609432350203</v>
      </c>
      <c r="T143">
        <v>19.750503424459499</v>
      </c>
      <c r="U143">
        <v>74.627211327345805</v>
      </c>
      <c r="V143">
        <v>97578.591665720698</v>
      </c>
      <c r="W143">
        <v>8267.9872456376906</v>
      </c>
      <c r="X143">
        <v>1385.39454703975</v>
      </c>
      <c r="Y143">
        <v>26.593206038841998</v>
      </c>
      <c r="Z143">
        <v>0</v>
      </c>
      <c r="AA143">
        <v>36941.561328425501</v>
      </c>
      <c r="AB143">
        <v>695.34806354152795</v>
      </c>
      <c r="AC143">
        <v>0</v>
      </c>
      <c r="AD143">
        <v>891.03203043738699</v>
      </c>
      <c r="AE143">
        <v>21462</v>
      </c>
      <c r="AF143">
        <v>44978.480127314797</v>
      </c>
    </row>
    <row r="144" spans="1:32" x14ac:dyDescent="0.25">
      <c r="A144" t="s">
        <v>32</v>
      </c>
      <c r="B144">
        <v>1</v>
      </c>
      <c r="C144" t="s">
        <v>44</v>
      </c>
      <c r="D144">
        <v>4</v>
      </c>
      <c r="E144" t="s">
        <v>34</v>
      </c>
      <c r="F144" t="s">
        <v>35</v>
      </c>
      <c r="G144" t="s">
        <v>45</v>
      </c>
      <c r="H144" t="s">
        <v>37</v>
      </c>
      <c r="I144" t="s">
        <v>38</v>
      </c>
      <c r="J144" t="s">
        <v>44</v>
      </c>
      <c r="K144">
        <v>28125</v>
      </c>
      <c r="L144">
        <v>1976</v>
      </c>
      <c r="M144" t="s">
        <v>39</v>
      </c>
      <c r="N144">
        <v>1000</v>
      </c>
      <c r="O144">
        <v>3.6360528182101199</v>
      </c>
      <c r="P144">
        <v>1.7724745958817301</v>
      </c>
      <c r="Q144">
        <v>155.74917805303099</v>
      </c>
      <c r="R144">
        <v>7.6686793572372305E-2</v>
      </c>
      <c r="S144">
        <v>60.912588850086799</v>
      </c>
      <c r="T144">
        <v>19.170510176555201</v>
      </c>
      <c r="U144">
        <v>80.159785820216001</v>
      </c>
      <c r="V144">
        <v>97450.795148076606</v>
      </c>
      <c r="W144">
        <v>8264.5791671564293</v>
      </c>
      <c r="X144">
        <v>1350.3821459363201</v>
      </c>
      <c r="Y144">
        <v>26.053031126857</v>
      </c>
      <c r="Z144">
        <v>0</v>
      </c>
      <c r="AA144">
        <v>9079.6304961716596</v>
      </c>
      <c r="AB144">
        <v>171.65701707576801</v>
      </c>
      <c r="AC144">
        <v>0</v>
      </c>
      <c r="AD144">
        <v>214.055769995937</v>
      </c>
      <c r="AE144">
        <v>5571</v>
      </c>
      <c r="AF144">
        <v>44978.490381944401</v>
      </c>
    </row>
    <row r="145" spans="1:32" x14ac:dyDescent="0.25">
      <c r="A145" t="s">
        <v>32</v>
      </c>
      <c r="B145">
        <v>1</v>
      </c>
      <c r="C145" t="s">
        <v>44</v>
      </c>
      <c r="D145">
        <v>4</v>
      </c>
      <c r="E145" t="s">
        <v>34</v>
      </c>
      <c r="F145" t="s">
        <v>35</v>
      </c>
      <c r="G145" t="s">
        <v>45</v>
      </c>
      <c r="H145" t="s">
        <v>37</v>
      </c>
      <c r="I145" t="s">
        <v>38</v>
      </c>
      <c r="J145" t="s">
        <v>44</v>
      </c>
      <c r="K145">
        <v>28490</v>
      </c>
      <c r="L145">
        <v>1977</v>
      </c>
      <c r="M145" t="s">
        <v>39</v>
      </c>
      <c r="N145">
        <v>1000</v>
      </c>
      <c r="O145">
        <v>3.65678501543651</v>
      </c>
      <c r="P145">
        <v>1.8105276455097901</v>
      </c>
      <c r="Q145">
        <v>140.433783852283</v>
      </c>
      <c r="R145">
        <v>6.9161160972852007E-2</v>
      </c>
      <c r="S145">
        <v>56.308826925052202</v>
      </c>
      <c r="T145">
        <v>19.9414448693976</v>
      </c>
      <c r="U145">
        <v>76.319432955422997</v>
      </c>
      <c r="V145">
        <v>97253.919667998503</v>
      </c>
      <c r="W145">
        <v>8244.18971164709</v>
      </c>
      <c r="X145">
        <v>1381.44880853522</v>
      </c>
      <c r="Y145">
        <v>26.252972558119701</v>
      </c>
      <c r="Z145">
        <v>0</v>
      </c>
      <c r="AA145">
        <v>9605.7977187079396</v>
      </c>
      <c r="AB145">
        <v>178.470985707816</v>
      </c>
      <c r="AC145">
        <v>0</v>
      </c>
      <c r="AD145">
        <v>227.02924420881899</v>
      </c>
      <c r="AE145">
        <v>5547</v>
      </c>
      <c r="AF145">
        <v>44978.000613425902</v>
      </c>
    </row>
    <row r="146" spans="1:32" x14ac:dyDescent="0.25">
      <c r="A146" t="s">
        <v>32</v>
      </c>
      <c r="B146">
        <v>1</v>
      </c>
      <c r="C146" t="s">
        <v>44</v>
      </c>
      <c r="D146">
        <v>4</v>
      </c>
      <c r="E146" t="s">
        <v>34</v>
      </c>
      <c r="F146" t="s">
        <v>35</v>
      </c>
      <c r="G146" t="s">
        <v>45</v>
      </c>
      <c r="H146" t="s">
        <v>37</v>
      </c>
      <c r="I146" t="s">
        <v>38</v>
      </c>
      <c r="J146" t="s">
        <v>44</v>
      </c>
      <c r="K146">
        <v>28855</v>
      </c>
      <c r="L146">
        <v>1978</v>
      </c>
      <c r="M146" t="s">
        <v>39</v>
      </c>
      <c r="N146">
        <v>1000</v>
      </c>
      <c r="O146">
        <v>4.4828416201656802</v>
      </c>
      <c r="P146">
        <v>1.9758063441384199</v>
      </c>
      <c r="Q146">
        <v>153.70186563821801</v>
      </c>
      <c r="R146">
        <v>0.114772826557622</v>
      </c>
      <c r="S146">
        <v>60.220604837408203</v>
      </c>
      <c r="T146">
        <v>22.595678134931202</v>
      </c>
      <c r="U146">
        <v>82.931055798894306</v>
      </c>
      <c r="V146">
        <v>97035.370611741106</v>
      </c>
      <c r="W146">
        <v>8231.6337654700292</v>
      </c>
      <c r="X146">
        <v>1374.60354006682</v>
      </c>
      <c r="Y146">
        <v>26.0764128797931</v>
      </c>
      <c r="Z146">
        <v>0</v>
      </c>
      <c r="AA146">
        <v>9255.1100903197093</v>
      </c>
      <c r="AB146">
        <v>171.650957471178</v>
      </c>
      <c r="AC146">
        <v>0</v>
      </c>
      <c r="AD146">
        <v>221.59085636559999</v>
      </c>
      <c r="AE146">
        <v>5547</v>
      </c>
      <c r="AF146">
        <v>44978.010879629597</v>
      </c>
    </row>
    <row r="147" spans="1:32" x14ac:dyDescent="0.25">
      <c r="A147" t="s">
        <v>32</v>
      </c>
      <c r="B147">
        <v>1</v>
      </c>
      <c r="C147" t="s">
        <v>44</v>
      </c>
      <c r="D147">
        <v>4</v>
      </c>
      <c r="E147" t="s">
        <v>34</v>
      </c>
      <c r="F147" t="s">
        <v>35</v>
      </c>
      <c r="G147" t="s">
        <v>45</v>
      </c>
      <c r="H147" t="s">
        <v>37</v>
      </c>
      <c r="I147" t="s">
        <v>38</v>
      </c>
      <c r="J147" t="s">
        <v>44</v>
      </c>
      <c r="K147">
        <v>29220</v>
      </c>
      <c r="L147">
        <v>1979</v>
      </c>
      <c r="M147" t="s">
        <v>39</v>
      </c>
      <c r="N147">
        <v>1000</v>
      </c>
      <c r="O147">
        <v>4.04223625465551</v>
      </c>
      <c r="P147">
        <v>1.9348297422485401</v>
      </c>
      <c r="Q147">
        <v>146.06021802307001</v>
      </c>
      <c r="R147">
        <v>0.11159774802355001</v>
      </c>
      <c r="S147">
        <v>55.143766702879098</v>
      </c>
      <c r="T147">
        <v>27.153508851664899</v>
      </c>
      <c r="U147">
        <v>82.408873302563805</v>
      </c>
      <c r="V147">
        <v>96819.673943418602</v>
      </c>
      <c r="W147">
        <v>8212.6233954256604</v>
      </c>
      <c r="X147">
        <v>1367.1159615352699</v>
      </c>
      <c r="Y147">
        <v>26.075771911133501</v>
      </c>
      <c r="Z147">
        <v>0</v>
      </c>
      <c r="AA147">
        <v>9071.6046743329007</v>
      </c>
      <c r="AB147">
        <v>169.941068067532</v>
      </c>
      <c r="AC147">
        <v>0</v>
      </c>
      <c r="AD147">
        <v>220.67209536498601</v>
      </c>
      <c r="AE147">
        <v>5547</v>
      </c>
      <c r="AF147">
        <v>44978.021087963003</v>
      </c>
    </row>
    <row r="148" spans="1:32" x14ac:dyDescent="0.25">
      <c r="A148" t="s">
        <v>32</v>
      </c>
      <c r="B148">
        <v>1</v>
      </c>
      <c r="C148" t="s">
        <v>44</v>
      </c>
      <c r="D148">
        <v>4</v>
      </c>
      <c r="E148" t="s">
        <v>34</v>
      </c>
      <c r="F148" t="s">
        <v>35</v>
      </c>
      <c r="G148" t="s">
        <v>45</v>
      </c>
      <c r="H148" t="s">
        <v>37</v>
      </c>
      <c r="I148" t="s">
        <v>38</v>
      </c>
      <c r="J148" t="s">
        <v>44</v>
      </c>
      <c r="K148">
        <v>29586</v>
      </c>
      <c r="L148">
        <v>1980</v>
      </c>
      <c r="M148" t="s">
        <v>39</v>
      </c>
      <c r="N148">
        <v>1000</v>
      </c>
      <c r="O148">
        <v>3.6577433582539798</v>
      </c>
      <c r="P148">
        <v>1.83486436654798</v>
      </c>
      <c r="Q148">
        <v>140.36727234277799</v>
      </c>
      <c r="R148">
        <v>8.7984393800886906E-2</v>
      </c>
      <c r="S148">
        <v>55.161804589723303</v>
      </c>
      <c r="T148">
        <v>22.368121778559999</v>
      </c>
      <c r="U148">
        <v>77.617910762083298</v>
      </c>
      <c r="V148">
        <v>96619.418504074405</v>
      </c>
      <c r="W148">
        <v>8190.8527805263502</v>
      </c>
      <c r="X148">
        <v>1382.8762638319599</v>
      </c>
      <c r="Y148">
        <v>26.189252259445301</v>
      </c>
      <c r="Z148">
        <v>0</v>
      </c>
      <c r="AA148">
        <v>9730.5891687522308</v>
      </c>
      <c r="AB148">
        <v>180.7274429654</v>
      </c>
      <c r="AC148">
        <v>0</v>
      </c>
      <c r="AD148">
        <v>229.32522575649</v>
      </c>
      <c r="AE148">
        <v>5571</v>
      </c>
      <c r="AF148">
        <v>44978.031319444402</v>
      </c>
    </row>
    <row r="149" spans="1:32" x14ac:dyDescent="0.25">
      <c r="A149" t="s">
        <v>32</v>
      </c>
      <c r="B149">
        <v>1</v>
      </c>
      <c r="C149" t="s">
        <v>44</v>
      </c>
      <c r="D149">
        <v>4</v>
      </c>
      <c r="E149" t="s">
        <v>34</v>
      </c>
      <c r="F149" t="s">
        <v>35</v>
      </c>
      <c r="G149" t="s">
        <v>45</v>
      </c>
      <c r="H149" t="s">
        <v>37</v>
      </c>
      <c r="I149" t="s">
        <v>38</v>
      </c>
      <c r="J149" t="s">
        <v>44</v>
      </c>
      <c r="K149">
        <v>29951</v>
      </c>
      <c r="L149">
        <v>1981</v>
      </c>
      <c r="M149" t="s">
        <v>39</v>
      </c>
      <c r="N149">
        <v>1000</v>
      </c>
      <c r="O149">
        <v>3.84924444614217</v>
      </c>
      <c r="P149">
        <v>1.90692644056542</v>
      </c>
      <c r="Q149">
        <v>143.44718581832501</v>
      </c>
      <c r="R149">
        <v>7.6809719157867801E-2</v>
      </c>
      <c r="S149">
        <v>54.235723988215398</v>
      </c>
      <c r="T149">
        <v>20.650986172824702</v>
      </c>
      <c r="U149">
        <v>74.963519880198305</v>
      </c>
      <c r="V149">
        <v>96421.535366314303</v>
      </c>
      <c r="W149">
        <v>8171.4897351887803</v>
      </c>
      <c r="X149">
        <v>1355.9957714085999</v>
      </c>
      <c r="Y149">
        <v>25.805850692403698</v>
      </c>
      <c r="Z149">
        <v>0</v>
      </c>
      <c r="AA149">
        <v>8651.7421574089494</v>
      </c>
      <c r="AB149">
        <v>163.94897254517599</v>
      </c>
      <c r="AC149">
        <v>0</v>
      </c>
      <c r="AD149">
        <v>215.33680996774299</v>
      </c>
      <c r="AE149">
        <v>5547</v>
      </c>
      <c r="AF149">
        <v>44978.041574074101</v>
      </c>
    </row>
    <row r="150" spans="1:32" x14ac:dyDescent="0.25">
      <c r="A150" t="s">
        <v>32</v>
      </c>
      <c r="B150">
        <v>1</v>
      </c>
      <c r="C150" t="s">
        <v>44</v>
      </c>
      <c r="D150">
        <v>4</v>
      </c>
      <c r="E150" t="s">
        <v>34</v>
      </c>
      <c r="F150" t="s">
        <v>35</v>
      </c>
      <c r="G150" t="s">
        <v>45</v>
      </c>
      <c r="H150" t="s">
        <v>37</v>
      </c>
      <c r="I150" t="s">
        <v>38</v>
      </c>
      <c r="J150" t="s">
        <v>44</v>
      </c>
      <c r="K150">
        <v>30316</v>
      </c>
      <c r="L150">
        <v>1982</v>
      </c>
      <c r="M150" t="s">
        <v>39</v>
      </c>
      <c r="N150">
        <v>1000</v>
      </c>
      <c r="O150">
        <v>3.28558652107017</v>
      </c>
      <c r="P150">
        <v>1.77202434596647</v>
      </c>
      <c r="Q150">
        <v>118.618024362334</v>
      </c>
      <c r="R150">
        <v>2.96291552643029E-2</v>
      </c>
      <c r="S150">
        <v>51.135025427996901</v>
      </c>
      <c r="T150">
        <v>21.849819245145198</v>
      </c>
      <c r="U150">
        <v>73.014473828405698</v>
      </c>
      <c r="V150">
        <v>96180.772067818805</v>
      </c>
      <c r="W150">
        <v>8148.1640324135797</v>
      </c>
      <c r="X150">
        <v>1376.7209047926401</v>
      </c>
      <c r="Y150">
        <v>26.8030394223047</v>
      </c>
      <c r="Z150">
        <v>0</v>
      </c>
      <c r="AA150">
        <v>9600.5730569498191</v>
      </c>
      <c r="AB150">
        <v>183.42669852281301</v>
      </c>
      <c r="AC150">
        <v>0</v>
      </c>
      <c r="AD150">
        <v>232.140266892434</v>
      </c>
      <c r="AE150">
        <v>5547</v>
      </c>
      <c r="AF150">
        <v>44978.051828703698</v>
      </c>
    </row>
    <row r="151" spans="1:32" x14ac:dyDescent="0.25">
      <c r="A151" t="s">
        <v>32</v>
      </c>
      <c r="B151">
        <v>1</v>
      </c>
      <c r="C151" t="s">
        <v>44</v>
      </c>
      <c r="D151">
        <v>4</v>
      </c>
      <c r="E151" t="s">
        <v>34</v>
      </c>
      <c r="F151" t="s">
        <v>35</v>
      </c>
      <c r="G151" t="s">
        <v>45</v>
      </c>
      <c r="H151" t="s">
        <v>37</v>
      </c>
      <c r="I151" t="s">
        <v>38</v>
      </c>
      <c r="J151" t="s">
        <v>44</v>
      </c>
      <c r="K151">
        <v>30681</v>
      </c>
      <c r="L151">
        <v>1983</v>
      </c>
      <c r="M151" t="s">
        <v>39</v>
      </c>
      <c r="N151">
        <v>1000</v>
      </c>
      <c r="O151">
        <v>3.5459057745478599</v>
      </c>
      <c r="P151">
        <v>1.7751671563023901</v>
      </c>
      <c r="Q151">
        <v>140.32472803056299</v>
      </c>
      <c r="R151">
        <v>0.12818194200199201</v>
      </c>
      <c r="S151">
        <v>62.560103204041901</v>
      </c>
      <c r="T151">
        <v>21.375350461436799</v>
      </c>
      <c r="U151">
        <v>84.063635607475106</v>
      </c>
      <c r="V151">
        <v>96033.810630138803</v>
      </c>
      <c r="W151">
        <v>8147.8156999305702</v>
      </c>
      <c r="X151">
        <v>1380.99167999163</v>
      </c>
      <c r="Y151">
        <v>26.2157546233502</v>
      </c>
      <c r="Z151">
        <v>0</v>
      </c>
      <c r="AA151">
        <v>9308.9537854845803</v>
      </c>
      <c r="AB151">
        <v>175.763275081285</v>
      </c>
      <c r="AC151">
        <v>0</v>
      </c>
      <c r="AD151">
        <v>222.54242638404401</v>
      </c>
      <c r="AE151">
        <v>5547</v>
      </c>
      <c r="AF151">
        <v>44978.062037037002</v>
      </c>
    </row>
    <row r="152" spans="1:32" x14ac:dyDescent="0.25">
      <c r="A152" t="s">
        <v>32</v>
      </c>
      <c r="B152">
        <v>1</v>
      </c>
      <c r="C152" t="s">
        <v>44</v>
      </c>
      <c r="D152">
        <v>4</v>
      </c>
      <c r="E152" t="s">
        <v>34</v>
      </c>
      <c r="F152" t="s">
        <v>35</v>
      </c>
      <c r="G152" t="s">
        <v>45</v>
      </c>
      <c r="H152" t="s">
        <v>37</v>
      </c>
      <c r="I152" t="s">
        <v>38</v>
      </c>
      <c r="J152" t="s">
        <v>44</v>
      </c>
      <c r="K152">
        <v>31047</v>
      </c>
      <c r="L152">
        <v>1984</v>
      </c>
      <c r="M152" t="s">
        <v>39</v>
      </c>
      <c r="N152">
        <v>1000</v>
      </c>
      <c r="O152">
        <v>3.6837249007981701</v>
      </c>
      <c r="P152">
        <v>1.85771977471615</v>
      </c>
      <c r="Q152">
        <v>136.719331006186</v>
      </c>
      <c r="R152">
        <v>2.4554779085708599E-2</v>
      </c>
      <c r="S152">
        <v>52.339871070787801</v>
      </c>
      <c r="T152">
        <v>26.578320890607799</v>
      </c>
      <c r="U152">
        <v>78.942746740481894</v>
      </c>
      <c r="V152">
        <v>95850.914775912301</v>
      </c>
      <c r="W152">
        <v>8127.7956085856704</v>
      </c>
      <c r="X152">
        <v>1408.0118921041999</v>
      </c>
      <c r="Y152">
        <v>26.295603224770801</v>
      </c>
      <c r="Z152">
        <v>0</v>
      </c>
      <c r="AA152">
        <v>10081.778340208</v>
      </c>
      <c r="AB152">
        <v>185.56913358558501</v>
      </c>
      <c r="AC152">
        <v>0</v>
      </c>
      <c r="AD152">
        <v>241.24206352098099</v>
      </c>
      <c r="AE152">
        <v>5571</v>
      </c>
      <c r="AF152">
        <v>44978.072222222203</v>
      </c>
    </row>
    <row r="153" spans="1:32" x14ac:dyDescent="0.25">
      <c r="A153" t="s">
        <v>32</v>
      </c>
      <c r="B153">
        <v>1</v>
      </c>
      <c r="C153" t="s">
        <v>44</v>
      </c>
      <c r="D153">
        <v>4</v>
      </c>
      <c r="E153" t="s">
        <v>34</v>
      </c>
      <c r="F153" t="s">
        <v>35</v>
      </c>
      <c r="G153" t="s">
        <v>45</v>
      </c>
      <c r="H153" t="s">
        <v>37</v>
      </c>
      <c r="I153" t="s">
        <v>38</v>
      </c>
      <c r="J153" t="s">
        <v>44</v>
      </c>
      <c r="K153">
        <v>31412</v>
      </c>
      <c r="L153">
        <v>1985</v>
      </c>
      <c r="M153" t="s">
        <v>39</v>
      </c>
      <c r="N153">
        <v>1000</v>
      </c>
      <c r="O153">
        <v>3.4071150651244801</v>
      </c>
      <c r="P153">
        <v>1.7865009033885699</v>
      </c>
      <c r="Q153">
        <v>123.82773491513601</v>
      </c>
      <c r="R153">
        <v>9.8866220967125495E-2</v>
      </c>
      <c r="S153">
        <v>57.4349957188996</v>
      </c>
      <c r="T153">
        <v>22.285220773061098</v>
      </c>
      <c r="U153">
        <v>79.819082712931305</v>
      </c>
      <c r="V153">
        <v>95628.991598890905</v>
      </c>
      <c r="W153">
        <v>8108.9535320322802</v>
      </c>
      <c r="X153">
        <v>1383.6755563494301</v>
      </c>
      <c r="Y153">
        <v>25.882927078931999</v>
      </c>
      <c r="Z153">
        <v>0</v>
      </c>
      <c r="AA153">
        <v>10050.9782840479</v>
      </c>
      <c r="AB153">
        <v>185.886848542276</v>
      </c>
      <c r="AC153">
        <v>0</v>
      </c>
      <c r="AD153">
        <v>233.020358324667</v>
      </c>
      <c r="AE153">
        <v>5547</v>
      </c>
      <c r="AF153">
        <v>44978.082395833299</v>
      </c>
    </row>
    <row r="154" spans="1:32" x14ac:dyDescent="0.25">
      <c r="A154" t="s">
        <v>32</v>
      </c>
      <c r="B154">
        <v>1</v>
      </c>
      <c r="C154" t="s">
        <v>44</v>
      </c>
      <c r="D154">
        <v>4</v>
      </c>
      <c r="E154" t="s">
        <v>34</v>
      </c>
      <c r="F154" t="s">
        <v>35</v>
      </c>
      <c r="G154" t="s">
        <v>45</v>
      </c>
      <c r="H154" t="s">
        <v>37</v>
      </c>
      <c r="I154" t="s">
        <v>38</v>
      </c>
      <c r="J154" t="s">
        <v>44</v>
      </c>
      <c r="K154">
        <v>31777</v>
      </c>
      <c r="L154">
        <v>1986</v>
      </c>
      <c r="M154" t="s">
        <v>39</v>
      </c>
      <c r="N154">
        <v>1000</v>
      </c>
      <c r="O154">
        <v>4.2740478876058097</v>
      </c>
      <c r="P154">
        <v>1.96448139305862</v>
      </c>
      <c r="Q154">
        <v>155.11879145269</v>
      </c>
      <c r="R154">
        <v>9.6369629217616007E-2</v>
      </c>
      <c r="S154">
        <v>58.5862060032117</v>
      </c>
      <c r="T154">
        <v>26.944668874887601</v>
      </c>
      <c r="U154">
        <v>85.627244507320697</v>
      </c>
      <c r="V154">
        <v>95449.089519290006</v>
      </c>
      <c r="W154">
        <v>8100.0509642645902</v>
      </c>
      <c r="X154">
        <v>1375.3497640118001</v>
      </c>
      <c r="Y154">
        <v>26.350825782799198</v>
      </c>
      <c r="Z154">
        <v>0</v>
      </c>
      <c r="AA154">
        <v>9250.2518313891705</v>
      </c>
      <c r="AB154">
        <v>173.14805825060799</v>
      </c>
      <c r="AC154">
        <v>0</v>
      </c>
      <c r="AD154">
        <v>226.789223967472</v>
      </c>
      <c r="AE154">
        <v>5547</v>
      </c>
      <c r="AF154">
        <v>44978.0926273148</v>
      </c>
    </row>
    <row r="155" spans="1:32" x14ac:dyDescent="0.25">
      <c r="A155" t="s">
        <v>32</v>
      </c>
      <c r="B155">
        <v>1</v>
      </c>
      <c r="C155" t="s">
        <v>44</v>
      </c>
      <c r="D155">
        <v>4</v>
      </c>
      <c r="E155" t="s">
        <v>34</v>
      </c>
      <c r="F155" t="s">
        <v>35</v>
      </c>
      <c r="G155" t="s">
        <v>45</v>
      </c>
      <c r="H155" t="s">
        <v>37</v>
      </c>
      <c r="I155" t="s">
        <v>38</v>
      </c>
      <c r="J155" t="s">
        <v>44</v>
      </c>
      <c r="K155">
        <v>32142</v>
      </c>
      <c r="L155">
        <v>1987</v>
      </c>
      <c r="M155" t="s">
        <v>39</v>
      </c>
      <c r="N155">
        <v>1000</v>
      </c>
      <c r="O155">
        <v>3.5563639741189399</v>
      </c>
      <c r="P155">
        <v>1.8098594794918299</v>
      </c>
      <c r="Q155">
        <v>139.563916075451</v>
      </c>
      <c r="R155">
        <v>9.31578615072573E-2</v>
      </c>
      <c r="S155">
        <v>55.122080014485398</v>
      </c>
      <c r="T155">
        <v>21.266912602118602</v>
      </c>
      <c r="U155">
        <v>76.482150478115898</v>
      </c>
      <c r="V155">
        <v>95276.576624321999</v>
      </c>
      <c r="W155">
        <v>8076.9073573615196</v>
      </c>
      <c r="X155">
        <v>1379.85867838641</v>
      </c>
      <c r="Y155">
        <v>25.809028694677899</v>
      </c>
      <c r="Z155">
        <v>0</v>
      </c>
      <c r="AA155">
        <v>9765.0185244336608</v>
      </c>
      <c r="AB155">
        <v>181.157925010882</v>
      </c>
      <c r="AC155">
        <v>0</v>
      </c>
      <c r="AD155">
        <v>228.64241033302901</v>
      </c>
      <c r="AE155">
        <v>5547</v>
      </c>
      <c r="AF155">
        <v>44978.102893518502</v>
      </c>
    </row>
    <row r="156" spans="1:32" x14ac:dyDescent="0.25">
      <c r="A156" t="s">
        <v>32</v>
      </c>
      <c r="B156">
        <v>1</v>
      </c>
      <c r="C156" t="s">
        <v>44</v>
      </c>
      <c r="D156">
        <v>4</v>
      </c>
      <c r="E156" t="s">
        <v>34</v>
      </c>
      <c r="F156" t="s">
        <v>35</v>
      </c>
      <c r="G156" t="s">
        <v>45</v>
      </c>
      <c r="H156" t="s">
        <v>37</v>
      </c>
      <c r="I156" t="s">
        <v>38</v>
      </c>
      <c r="J156" t="s">
        <v>44</v>
      </c>
      <c r="K156">
        <v>32508</v>
      </c>
      <c r="L156">
        <v>1988</v>
      </c>
      <c r="M156" t="s">
        <v>39</v>
      </c>
      <c r="N156">
        <v>1000</v>
      </c>
      <c r="O156">
        <v>3.10048232632376</v>
      </c>
      <c r="P156">
        <v>1.7650963056690601</v>
      </c>
      <c r="Q156">
        <v>108.617079781775</v>
      </c>
      <c r="R156">
        <v>6.3692273865177104E-2</v>
      </c>
      <c r="S156">
        <v>47.434619815616202</v>
      </c>
      <c r="T156">
        <v>27.271170469811199</v>
      </c>
      <c r="U156">
        <v>74.769482559298396</v>
      </c>
      <c r="V156">
        <v>95059.780150040198</v>
      </c>
      <c r="W156">
        <v>8056.5751061561296</v>
      </c>
      <c r="X156">
        <v>1379.8353500758201</v>
      </c>
      <c r="Y156">
        <v>26.624505531911499</v>
      </c>
      <c r="Z156">
        <v>0</v>
      </c>
      <c r="AA156">
        <v>9525.7059191829703</v>
      </c>
      <c r="AB156">
        <v>178.29650988004099</v>
      </c>
      <c r="AC156">
        <v>0</v>
      </c>
      <c r="AD156">
        <v>234.109706007564</v>
      </c>
      <c r="AE156">
        <v>5571</v>
      </c>
      <c r="AF156">
        <v>44978.113206018497</v>
      </c>
    </row>
    <row r="157" spans="1:32" x14ac:dyDescent="0.25">
      <c r="A157" t="s">
        <v>32</v>
      </c>
      <c r="B157">
        <v>1</v>
      </c>
      <c r="C157" t="s">
        <v>44</v>
      </c>
      <c r="D157">
        <v>4</v>
      </c>
      <c r="E157" t="s">
        <v>34</v>
      </c>
      <c r="F157" t="s">
        <v>35</v>
      </c>
      <c r="G157" t="s">
        <v>45</v>
      </c>
      <c r="H157" t="s">
        <v>37</v>
      </c>
      <c r="I157" t="s">
        <v>38</v>
      </c>
      <c r="J157" t="s">
        <v>44</v>
      </c>
      <c r="K157">
        <v>32873</v>
      </c>
      <c r="L157">
        <v>1989</v>
      </c>
      <c r="M157" t="s">
        <v>39</v>
      </c>
      <c r="N157">
        <v>1000</v>
      </c>
      <c r="O157">
        <v>3.6998051234544</v>
      </c>
      <c r="P157">
        <v>1.85043302889443</v>
      </c>
      <c r="Q157">
        <v>140.407362347842</v>
      </c>
      <c r="R157">
        <v>9.0027679737837998E-2</v>
      </c>
      <c r="S157">
        <v>54.615030654770699</v>
      </c>
      <c r="T157">
        <v>20.998913131736</v>
      </c>
      <c r="U157">
        <v>75.703971466241498</v>
      </c>
      <c r="V157">
        <v>94882.416073797096</v>
      </c>
      <c r="W157">
        <v>8042.5544243775103</v>
      </c>
      <c r="X157">
        <v>1378.0059283798601</v>
      </c>
      <c r="Y157">
        <v>25.5029638171108</v>
      </c>
      <c r="Z157">
        <v>0</v>
      </c>
      <c r="AA157">
        <v>9407.9089271710109</v>
      </c>
      <c r="AB157">
        <v>174.11228051405499</v>
      </c>
      <c r="AC157">
        <v>0</v>
      </c>
      <c r="AD157">
        <v>223.42829240079701</v>
      </c>
      <c r="AE157">
        <v>5547</v>
      </c>
      <c r="AF157">
        <v>44978.123495370397</v>
      </c>
    </row>
    <row r="158" spans="1:32" x14ac:dyDescent="0.25">
      <c r="A158" t="s">
        <v>32</v>
      </c>
      <c r="B158">
        <v>1</v>
      </c>
      <c r="C158" t="s">
        <v>44</v>
      </c>
      <c r="D158">
        <v>4</v>
      </c>
      <c r="E158" t="s">
        <v>34</v>
      </c>
      <c r="F158" t="s">
        <v>35</v>
      </c>
      <c r="G158" t="s">
        <v>45</v>
      </c>
      <c r="H158" t="s">
        <v>37</v>
      </c>
      <c r="I158" t="s">
        <v>38</v>
      </c>
      <c r="J158" t="s">
        <v>44</v>
      </c>
      <c r="K158">
        <v>33238</v>
      </c>
      <c r="L158">
        <v>1990</v>
      </c>
      <c r="M158" t="s">
        <v>39</v>
      </c>
      <c r="N158">
        <v>1000</v>
      </c>
      <c r="O158">
        <v>3.7979327469173501</v>
      </c>
      <c r="P158">
        <v>1.90403951834034</v>
      </c>
      <c r="Q158">
        <v>139.51444572973199</v>
      </c>
      <c r="R158">
        <v>4.6893744756480699E-2</v>
      </c>
      <c r="S158">
        <v>50.914620574666799</v>
      </c>
      <c r="T158">
        <v>20.2179874546927</v>
      </c>
      <c r="U158">
        <v>71.179501774115593</v>
      </c>
      <c r="V158">
        <v>94666.603502229598</v>
      </c>
      <c r="W158">
        <v>8019.3238905578501</v>
      </c>
      <c r="X158">
        <v>1367.20882728531</v>
      </c>
      <c r="Y158">
        <v>26.241883968707199</v>
      </c>
      <c r="Z158">
        <v>0</v>
      </c>
      <c r="AA158">
        <v>8738.8747660631707</v>
      </c>
      <c r="AB158">
        <v>166.497554126642</v>
      </c>
      <c r="AC158">
        <v>0</v>
      </c>
      <c r="AD158">
        <v>218.65733330024599</v>
      </c>
      <c r="AE158">
        <v>5547</v>
      </c>
      <c r="AF158">
        <v>44978.133692129602</v>
      </c>
    </row>
    <row r="159" spans="1:32" x14ac:dyDescent="0.25">
      <c r="A159" t="s">
        <v>32</v>
      </c>
      <c r="B159">
        <v>1</v>
      </c>
      <c r="C159" t="s">
        <v>44</v>
      </c>
      <c r="D159">
        <v>4</v>
      </c>
      <c r="E159" t="s">
        <v>34</v>
      </c>
      <c r="F159" t="s">
        <v>35</v>
      </c>
      <c r="G159" t="s">
        <v>45</v>
      </c>
      <c r="H159" t="s">
        <v>37</v>
      </c>
      <c r="I159" t="s">
        <v>38</v>
      </c>
      <c r="J159" t="s">
        <v>44</v>
      </c>
      <c r="K159">
        <v>33603</v>
      </c>
      <c r="L159">
        <v>1991</v>
      </c>
      <c r="M159" t="s">
        <v>39</v>
      </c>
      <c r="N159">
        <v>1000</v>
      </c>
      <c r="O159">
        <v>3.4656227691753099</v>
      </c>
      <c r="P159">
        <v>1.7514975576131899</v>
      </c>
      <c r="Q159">
        <v>134.66080517861801</v>
      </c>
      <c r="R159">
        <v>0.181406706488634</v>
      </c>
      <c r="S159">
        <v>59.869819361588704</v>
      </c>
      <c r="T159">
        <v>24.8344809643147</v>
      </c>
      <c r="U159">
        <v>84.885707032387302</v>
      </c>
      <c r="V159">
        <v>94524.685771639997</v>
      </c>
      <c r="W159">
        <v>8021.9334103703604</v>
      </c>
      <c r="X159">
        <v>1365.60804876202</v>
      </c>
      <c r="Y159">
        <v>25.611340772201199</v>
      </c>
      <c r="Z159">
        <v>0</v>
      </c>
      <c r="AA159">
        <v>9347.1760171057795</v>
      </c>
      <c r="AB159">
        <v>173.17774372558401</v>
      </c>
      <c r="AC159">
        <v>0</v>
      </c>
      <c r="AD159">
        <v>221.62821239008201</v>
      </c>
      <c r="AE159">
        <v>5547</v>
      </c>
      <c r="AF159">
        <v>44978.143888888902</v>
      </c>
    </row>
    <row r="160" spans="1:32" x14ac:dyDescent="0.25">
      <c r="A160" t="s">
        <v>32</v>
      </c>
      <c r="B160">
        <v>1</v>
      </c>
      <c r="C160" t="s">
        <v>44</v>
      </c>
      <c r="D160">
        <v>4</v>
      </c>
      <c r="E160" t="s">
        <v>34</v>
      </c>
      <c r="F160" t="s">
        <v>35</v>
      </c>
      <c r="G160" t="s">
        <v>45</v>
      </c>
      <c r="H160" t="s">
        <v>37</v>
      </c>
      <c r="I160" t="s">
        <v>38</v>
      </c>
      <c r="J160" t="s">
        <v>44</v>
      </c>
      <c r="K160">
        <v>33969</v>
      </c>
      <c r="L160">
        <v>1992</v>
      </c>
      <c r="M160" t="s">
        <v>39</v>
      </c>
      <c r="N160">
        <v>1000</v>
      </c>
      <c r="O160">
        <v>3.54702227805282</v>
      </c>
      <c r="P160">
        <v>1.77217304524578</v>
      </c>
      <c r="Q160">
        <v>144.15809608337901</v>
      </c>
      <c r="R160">
        <v>7.6491335760841703E-2</v>
      </c>
      <c r="S160">
        <v>60.839149022277098</v>
      </c>
      <c r="T160">
        <v>19.7596354472476</v>
      </c>
      <c r="U160">
        <v>80.675275805286702</v>
      </c>
      <c r="V160">
        <v>94392.108081708298</v>
      </c>
      <c r="W160">
        <v>8007.7581717480098</v>
      </c>
      <c r="X160">
        <v>1370.67756146792</v>
      </c>
      <c r="Y160">
        <v>26.584675281751299</v>
      </c>
      <c r="Z160">
        <v>0</v>
      </c>
      <c r="AA160">
        <v>9235.5563493547306</v>
      </c>
      <c r="AB160">
        <v>176.003856001163</v>
      </c>
      <c r="AC160">
        <v>0</v>
      </c>
      <c r="AD160">
        <v>220.568637244673</v>
      </c>
      <c r="AE160">
        <v>5571</v>
      </c>
      <c r="AF160">
        <v>44978.154097222199</v>
      </c>
    </row>
    <row r="161" spans="1:32" x14ac:dyDescent="0.25">
      <c r="A161" t="s">
        <v>32</v>
      </c>
      <c r="B161">
        <v>1</v>
      </c>
      <c r="C161" t="s">
        <v>44</v>
      </c>
      <c r="D161">
        <v>4</v>
      </c>
      <c r="E161" t="s">
        <v>34</v>
      </c>
      <c r="F161" t="s">
        <v>35</v>
      </c>
      <c r="G161" t="s">
        <v>45</v>
      </c>
      <c r="H161" t="s">
        <v>37</v>
      </c>
      <c r="I161" t="s">
        <v>38</v>
      </c>
      <c r="J161" t="s">
        <v>44</v>
      </c>
      <c r="K161">
        <v>34334</v>
      </c>
      <c r="L161">
        <v>1993</v>
      </c>
      <c r="M161" t="s">
        <v>39</v>
      </c>
      <c r="N161">
        <v>1000</v>
      </c>
      <c r="O161">
        <v>3.5123160864066301</v>
      </c>
      <c r="P161">
        <v>1.7555704553465099</v>
      </c>
      <c r="Q161">
        <v>138.415088222387</v>
      </c>
      <c r="R161">
        <v>8.8423958854388196E-2</v>
      </c>
      <c r="S161">
        <v>60.250039079698396</v>
      </c>
      <c r="T161">
        <v>18.768621502490198</v>
      </c>
      <c r="U161">
        <v>79.107084541038603</v>
      </c>
      <c r="V161">
        <v>94265.575482798202</v>
      </c>
      <c r="W161">
        <v>7996.3733425788596</v>
      </c>
      <c r="X161">
        <v>1357.52538736986</v>
      </c>
      <c r="Y161">
        <v>25.447356350133798</v>
      </c>
      <c r="Z161">
        <v>0</v>
      </c>
      <c r="AA161">
        <v>8988.0149520171799</v>
      </c>
      <c r="AB161">
        <v>166.86569405984801</v>
      </c>
      <c r="AC161">
        <v>0</v>
      </c>
      <c r="AD161">
        <v>211.21111976485599</v>
      </c>
      <c r="AE161">
        <v>5547</v>
      </c>
      <c r="AF161">
        <v>44978.164270833302</v>
      </c>
    </row>
    <row r="162" spans="1:32" x14ac:dyDescent="0.25">
      <c r="A162" t="s">
        <v>32</v>
      </c>
      <c r="B162">
        <v>1</v>
      </c>
      <c r="C162" t="s">
        <v>44</v>
      </c>
      <c r="D162">
        <v>4</v>
      </c>
      <c r="E162" t="s">
        <v>34</v>
      </c>
      <c r="F162" t="s">
        <v>35</v>
      </c>
      <c r="G162" t="s">
        <v>45</v>
      </c>
      <c r="H162" t="s">
        <v>37</v>
      </c>
      <c r="I162" t="s">
        <v>38</v>
      </c>
      <c r="J162" t="s">
        <v>44</v>
      </c>
      <c r="K162">
        <v>34699</v>
      </c>
      <c r="L162">
        <v>1994</v>
      </c>
      <c r="M162" t="s">
        <v>39</v>
      </c>
      <c r="N162">
        <v>1000</v>
      </c>
      <c r="O162">
        <v>3.49757037741082</v>
      </c>
      <c r="P162">
        <v>1.8139690934203601</v>
      </c>
      <c r="Q162">
        <v>126.974421574316</v>
      </c>
      <c r="R162">
        <v>9.2425779620020201E-2</v>
      </c>
      <c r="S162">
        <v>55.607060537987302</v>
      </c>
      <c r="T162">
        <v>25.416102873761101</v>
      </c>
      <c r="U162">
        <v>81.115589191370603</v>
      </c>
      <c r="V162">
        <v>94071.883995158307</v>
      </c>
      <c r="W162">
        <v>7981.5458559548397</v>
      </c>
      <c r="X162">
        <v>1382.60489383913</v>
      </c>
      <c r="Y162">
        <v>26.378992331573901</v>
      </c>
      <c r="Z162">
        <v>0</v>
      </c>
      <c r="AA162">
        <v>9209.8018191404099</v>
      </c>
      <c r="AB162">
        <v>172.00279582906299</v>
      </c>
      <c r="AC162">
        <v>0</v>
      </c>
      <c r="AD162">
        <v>226.364194612283</v>
      </c>
      <c r="AE162">
        <v>5547</v>
      </c>
      <c r="AF162">
        <v>44978.174456018503</v>
      </c>
    </row>
    <row r="163" spans="1:32" x14ac:dyDescent="0.25">
      <c r="A163" t="s">
        <v>32</v>
      </c>
      <c r="B163">
        <v>1</v>
      </c>
      <c r="C163" t="s">
        <v>44</v>
      </c>
      <c r="D163">
        <v>4</v>
      </c>
      <c r="E163" t="s">
        <v>34</v>
      </c>
      <c r="F163" t="s">
        <v>35</v>
      </c>
      <c r="G163" t="s">
        <v>45</v>
      </c>
      <c r="H163" t="s">
        <v>37</v>
      </c>
      <c r="I163" t="s">
        <v>38</v>
      </c>
      <c r="J163" t="s">
        <v>44</v>
      </c>
      <c r="K163">
        <v>35064</v>
      </c>
      <c r="L163">
        <v>1995</v>
      </c>
      <c r="M163" t="s">
        <v>39</v>
      </c>
      <c r="N163">
        <v>1000</v>
      </c>
      <c r="O163">
        <v>3.3649368015104399</v>
      </c>
      <c r="P163">
        <v>1.76829494749425</v>
      </c>
      <c r="Q163">
        <v>130.72478694364901</v>
      </c>
      <c r="R163">
        <v>7.7656154601646904E-2</v>
      </c>
      <c r="S163">
        <v>53.1456715937776</v>
      </c>
      <c r="T163">
        <v>24.845729576484899</v>
      </c>
      <c r="U163">
        <v>78.069057324864403</v>
      </c>
      <c r="V163">
        <v>93912.952345444806</v>
      </c>
      <c r="W163">
        <v>7965.1321345424103</v>
      </c>
      <c r="X163">
        <v>1379.02307469381</v>
      </c>
      <c r="Y163">
        <v>26.0706054525374</v>
      </c>
      <c r="Z163">
        <v>0</v>
      </c>
      <c r="AA163">
        <v>9346.2602759028305</v>
      </c>
      <c r="AB163">
        <v>175.22029051092801</v>
      </c>
      <c r="AC163">
        <v>0</v>
      </c>
      <c r="AD163">
        <v>227.47973241034001</v>
      </c>
      <c r="AE163">
        <v>5547</v>
      </c>
      <c r="AF163">
        <v>44978.184664351902</v>
      </c>
    </row>
    <row r="164" spans="1:32" x14ac:dyDescent="0.25">
      <c r="A164" t="s">
        <v>32</v>
      </c>
      <c r="B164">
        <v>1</v>
      </c>
      <c r="C164" t="s">
        <v>44</v>
      </c>
      <c r="D164">
        <v>4</v>
      </c>
      <c r="E164" t="s">
        <v>34</v>
      </c>
      <c r="F164" t="s">
        <v>35</v>
      </c>
      <c r="G164" t="s">
        <v>45</v>
      </c>
      <c r="H164" t="s">
        <v>37</v>
      </c>
      <c r="I164" t="s">
        <v>38</v>
      </c>
      <c r="J164" t="s">
        <v>44</v>
      </c>
      <c r="K164">
        <v>35430</v>
      </c>
      <c r="L164">
        <v>1996</v>
      </c>
      <c r="M164" t="s">
        <v>39</v>
      </c>
      <c r="N164">
        <v>1000</v>
      </c>
      <c r="O164">
        <v>3.3730685205422999</v>
      </c>
      <c r="P164">
        <v>1.7645921339969299</v>
      </c>
      <c r="Q164">
        <v>130.17899767053899</v>
      </c>
      <c r="R164">
        <v>0.14932004948688399</v>
      </c>
      <c r="S164">
        <v>54.635541558402402</v>
      </c>
      <c r="T164">
        <v>23.771414707939101</v>
      </c>
      <c r="U164">
        <v>78.556276315829606</v>
      </c>
      <c r="V164">
        <v>93738.220115864897</v>
      </c>
      <c r="W164">
        <v>7950.6031860285802</v>
      </c>
      <c r="X164">
        <v>1370.9328189328901</v>
      </c>
      <c r="Y164">
        <v>25.603267157750999</v>
      </c>
      <c r="Z164">
        <v>0</v>
      </c>
      <c r="AA164">
        <v>9705.4100377417508</v>
      </c>
      <c r="AB164">
        <v>177.31101720402901</v>
      </c>
      <c r="AC164">
        <v>0</v>
      </c>
      <c r="AD164">
        <v>222.43191228758101</v>
      </c>
      <c r="AE164">
        <v>5571</v>
      </c>
      <c r="AF164">
        <v>44978.194884259297</v>
      </c>
    </row>
    <row r="165" spans="1:32" x14ac:dyDescent="0.25">
      <c r="A165" t="s">
        <v>32</v>
      </c>
      <c r="B165">
        <v>1</v>
      </c>
      <c r="C165" t="s">
        <v>44</v>
      </c>
      <c r="D165">
        <v>4</v>
      </c>
      <c r="E165" t="s">
        <v>34</v>
      </c>
      <c r="F165" t="s">
        <v>35</v>
      </c>
      <c r="G165" t="s">
        <v>45</v>
      </c>
      <c r="H165" t="s">
        <v>37</v>
      </c>
      <c r="I165" t="s">
        <v>38</v>
      </c>
      <c r="J165" t="s">
        <v>44</v>
      </c>
      <c r="K165">
        <v>35795</v>
      </c>
      <c r="L165">
        <v>1997</v>
      </c>
      <c r="M165" t="s">
        <v>39</v>
      </c>
      <c r="N165">
        <v>1000</v>
      </c>
      <c r="O165">
        <v>3.5033479479475398</v>
      </c>
      <c r="P165">
        <v>1.8077552538603301</v>
      </c>
      <c r="Q165">
        <v>133.98549842956399</v>
      </c>
      <c r="R165">
        <v>4.0703227200129498E-2</v>
      </c>
      <c r="S165">
        <v>52.289608005592299</v>
      </c>
      <c r="T165">
        <v>23.381874545117402</v>
      </c>
      <c r="U165">
        <v>75.712185777906797</v>
      </c>
      <c r="V165">
        <v>93579.545202864902</v>
      </c>
      <c r="W165">
        <v>7934.5125326055604</v>
      </c>
      <c r="X165">
        <v>1377.59930962418</v>
      </c>
      <c r="Y165">
        <v>26.1638322108093</v>
      </c>
      <c r="Z165">
        <v>0</v>
      </c>
      <c r="AA165">
        <v>9457.6113840075304</v>
      </c>
      <c r="AB165">
        <v>175.575692027635</v>
      </c>
      <c r="AC165">
        <v>0</v>
      </c>
      <c r="AD165">
        <v>227.01373499704499</v>
      </c>
      <c r="AE165">
        <v>5547</v>
      </c>
      <c r="AF165">
        <v>44978.205034722203</v>
      </c>
    </row>
    <row r="166" spans="1:32" x14ac:dyDescent="0.25">
      <c r="A166" t="s">
        <v>32</v>
      </c>
      <c r="B166">
        <v>1</v>
      </c>
      <c r="C166" t="s">
        <v>44</v>
      </c>
      <c r="D166">
        <v>4</v>
      </c>
      <c r="E166" t="s">
        <v>34</v>
      </c>
      <c r="F166" t="s">
        <v>35</v>
      </c>
      <c r="G166" t="s">
        <v>45</v>
      </c>
      <c r="H166" t="s">
        <v>37</v>
      </c>
      <c r="I166" t="s">
        <v>38</v>
      </c>
      <c r="J166" t="s">
        <v>44</v>
      </c>
      <c r="K166">
        <v>36160</v>
      </c>
      <c r="L166">
        <v>1998</v>
      </c>
      <c r="M166" t="s">
        <v>39</v>
      </c>
      <c r="N166">
        <v>1000</v>
      </c>
      <c r="O166">
        <v>3.28918443577441</v>
      </c>
      <c r="P166">
        <v>1.8212918387734101</v>
      </c>
      <c r="Q166">
        <v>120.221808309331</v>
      </c>
      <c r="R166">
        <v>7.5035994134997397E-2</v>
      </c>
      <c r="S166">
        <v>53.208014194584798</v>
      </c>
      <c r="T166">
        <v>23.207345572680101</v>
      </c>
      <c r="U166">
        <v>76.490395761402795</v>
      </c>
      <c r="V166">
        <v>93369.684920793094</v>
      </c>
      <c r="W166">
        <v>7916.4151000473903</v>
      </c>
      <c r="X166">
        <v>1337.9946980607101</v>
      </c>
      <c r="Y166">
        <v>25.713998869080701</v>
      </c>
      <c r="Z166">
        <v>0</v>
      </c>
      <c r="AA166">
        <v>8191.5421757594204</v>
      </c>
      <c r="AB166">
        <v>156.947604070963</v>
      </c>
      <c r="AC166">
        <v>0</v>
      </c>
      <c r="AD166">
        <v>207.43894197027001</v>
      </c>
      <c r="AE166">
        <v>5547</v>
      </c>
      <c r="AF166">
        <v>44978.215219907397</v>
      </c>
    </row>
    <row r="167" spans="1:32" x14ac:dyDescent="0.25">
      <c r="A167" t="s">
        <v>32</v>
      </c>
      <c r="B167">
        <v>1</v>
      </c>
      <c r="C167" t="s">
        <v>44</v>
      </c>
      <c r="D167">
        <v>4</v>
      </c>
      <c r="E167" t="s">
        <v>34</v>
      </c>
      <c r="F167" t="s">
        <v>35</v>
      </c>
      <c r="G167" t="s">
        <v>45</v>
      </c>
      <c r="H167" t="s">
        <v>37</v>
      </c>
      <c r="I167" t="s">
        <v>38</v>
      </c>
      <c r="J167" t="s">
        <v>44</v>
      </c>
      <c r="K167">
        <v>36525</v>
      </c>
      <c r="L167">
        <v>1999</v>
      </c>
      <c r="M167" t="s">
        <v>39</v>
      </c>
      <c r="N167">
        <v>1000</v>
      </c>
      <c r="O167">
        <v>3.6036138430162801</v>
      </c>
      <c r="P167">
        <v>1.83375512588168</v>
      </c>
      <c r="Q167">
        <v>141.78670498359</v>
      </c>
      <c r="R167">
        <v>4.0325827016457802E-2</v>
      </c>
      <c r="S167">
        <v>57.111323709910103</v>
      </c>
      <c r="T167">
        <v>22.8363554620767</v>
      </c>
      <c r="U167">
        <v>79.988004999000097</v>
      </c>
      <c r="V167">
        <v>93207.589377811702</v>
      </c>
      <c r="W167">
        <v>7906.4054537536704</v>
      </c>
      <c r="X167">
        <v>1375.32575090977</v>
      </c>
      <c r="Y167">
        <v>25.7399715822038</v>
      </c>
      <c r="Z167">
        <v>0</v>
      </c>
      <c r="AA167">
        <v>9257.03070588642</v>
      </c>
      <c r="AB167">
        <v>169.84382218142201</v>
      </c>
      <c r="AC167">
        <v>0</v>
      </c>
      <c r="AD167">
        <v>222.22732788163299</v>
      </c>
      <c r="AE167">
        <v>5547</v>
      </c>
      <c r="AF167">
        <v>44978.225462962997</v>
      </c>
    </row>
    <row r="168" spans="1:32" x14ac:dyDescent="0.25">
      <c r="A168" t="s">
        <v>32</v>
      </c>
      <c r="B168">
        <v>1</v>
      </c>
      <c r="C168" t="s">
        <v>44</v>
      </c>
      <c r="D168">
        <v>4</v>
      </c>
      <c r="E168" t="s">
        <v>34</v>
      </c>
      <c r="F168" t="s">
        <v>35</v>
      </c>
      <c r="G168" t="s">
        <v>45</v>
      </c>
      <c r="H168" t="s">
        <v>37</v>
      </c>
      <c r="I168" t="s">
        <v>38</v>
      </c>
      <c r="J168" t="s">
        <v>44</v>
      </c>
      <c r="K168">
        <v>36891</v>
      </c>
      <c r="L168">
        <v>2000</v>
      </c>
      <c r="M168" t="s">
        <v>39</v>
      </c>
      <c r="N168">
        <v>1000</v>
      </c>
      <c r="O168">
        <v>3.7962184448609202</v>
      </c>
      <c r="P168">
        <v>1.87141908492842</v>
      </c>
      <c r="Q168">
        <v>142.555177622298</v>
      </c>
      <c r="R168">
        <v>9.1377945591020901E-2</v>
      </c>
      <c r="S168">
        <v>55.776652192751698</v>
      </c>
      <c r="T168">
        <v>29.105264057493599</v>
      </c>
      <c r="U168">
        <v>84.973294195834796</v>
      </c>
      <c r="V168">
        <v>93065.465402727597</v>
      </c>
      <c r="W168">
        <v>7900.3597473905002</v>
      </c>
      <c r="X168">
        <v>1388.15267440512</v>
      </c>
      <c r="Y168">
        <v>26.286745348363301</v>
      </c>
      <c r="Z168">
        <v>0</v>
      </c>
      <c r="AA168">
        <v>9430.0965309701896</v>
      </c>
      <c r="AB168">
        <v>178.002496415406</v>
      </c>
      <c r="AC168">
        <v>0</v>
      </c>
      <c r="AD168">
        <v>233.36926984672999</v>
      </c>
      <c r="AE168">
        <v>5571</v>
      </c>
      <c r="AF168">
        <v>44978.2356828704</v>
      </c>
    </row>
    <row r="169" spans="1:32" x14ac:dyDescent="0.25">
      <c r="A169" t="s">
        <v>32</v>
      </c>
      <c r="B169">
        <v>1</v>
      </c>
      <c r="C169" t="s">
        <v>44</v>
      </c>
      <c r="D169">
        <v>4</v>
      </c>
      <c r="E169" t="s">
        <v>34</v>
      </c>
      <c r="F169" t="s">
        <v>35</v>
      </c>
      <c r="G169" t="s">
        <v>45</v>
      </c>
      <c r="H169" t="s">
        <v>37</v>
      </c>
      <c r="I169" t="s">
        <v>38</v>
      </c>
      <c r="J169" t="s">
        <v>44</v>
      </c>
      <c r="K169">
        <v>37256</v>
      </c>
      <c r="L169">
        <v>2001</v>
      </c>
      <c r="M169" t="s">
        <v>39</v>
      </c>
      <c r="N169">
        <v>1000</v>
      </c>
      <c r="O169">
        <v>3.33058584119718</v>
      </c>
      <c r="P169">
        <v>1.80035460448701</v>
      </c>
      <c r="Q169">
        <v>130.86144133248601</v>
      </c>
      <c r="R169">
        <v>5.7352867665618097E-2</v>
      </c>
      <c r="S169">
        <v>54.8876618941432</v>
      </c>
      <c r="T169">
        <v>21.2214247438766</v>
      </c>
      <c r="U169">
        <v>76.166439505691201</v>
      </c>
      <c r="V169">
        <v>92904.082762412494</v>
      </c>
      <c r="W169">
        <v>7877.9594638830804</v>
      </c>
      <c r="X169">
        <v>1379.42482491954</v>
      </c>
      <c r="Y169">
        <v>26.5508574456695</v>
      </c>
      <c r="Z169">
        <v>0</v>
      </c>
      <c r="AA169">
        <v>9765.6584511619294</v>
      </c>
      <c r="AB169">
        <v>182.179552979231</v>
      </c>
      <c r="AC169">
        <v>0</v>
      </c>
      <c r="AD169">
        <v>230.26521071392901</v>
      </c>
      <c r="AE169">
        <v>5547</v>
      </c>
      <c r="AF169">
        <v>44978.245868055601</v>
      </c>
    </row>
    <row r="170" spans="1:32" x14ac:dyDescent="0.25">
      <c r="A170" t="s">
        <v>32</v>
      </c>
      <c r="B170">
        <v>1</v>
      </c>
      <c r="C170" t="s">
        <v>44</v>
      </c>
      <c r="D170">
        <v>4</v>
      </c>
      <c r="E170" t="s">
        <v>34</v>
      </c>
      <c r="F170" t="s">
        <v>35</v>
      </c>
      <c r="G170" t="s">
        <v>45</v>
      </c>
      <c r="H170" t="s">
        <v>37</v>
      </c>
      <c r="I170" t="s">
        <v>38</v>
      </c>
      <c r="J170" t="s">
        <v>44</v>
      </c>
      <c r="K170">
        <v>37621</v>
      </c>
      <c r="L170">
        <v>2002</v>
      </c>
      <c r="M170" t="s">
        <v>39</v>
      </c>
      <c r="N170">
        <v>1000</v>
      </c>
      <c r="O170">
        <v>3.6226241832330102</v>
      </c>
      <c r="P170">
        <v>1.80768083199327</v>
      </c>
      <c r="Q170">
        <v>141.45280274602001</v>
      </c>
      <c r="R170">
        <v>9.0236609774943702E-2</v>
      </c>
      <c r="S170">
        <v>54.725545189547503</v>
      </c>
      <c r="T170">
        <v>25.241531202216201</v>
      </c>
      <c r="U170">
        <v>80.057313001541004</v>
      </c>
      <c r="V170">
        <v>92763.887277455098</v>
      </c>
      <c r="W170">
        <v>7870.4884130942401</v>
      </c>
      <c r="X170">
        <v>1377.5368274402099</v>
      </c>
      <c r="Y170">
        <v>26.1447322372711</v>
      </c>
      <c r="Z170">
        <v>0</v>
      </c>
      <c r="AA170">
        <v>9636.2032995025093</v>
      </c>
      <c r="AB170">
        <v>178.80814307954901</v>
      </c>
      <c r="AC170">
        <v>0</v>
      </c>
      <c r="AD170">
        <v>231.74362920066201</v>
      </c>
      <c r="AE170">
        <v>5547</v>
      </c>
      <c r="AF170">
        <v>44978.256041666697</v>
      </c>
    </row>
    <row r="171" spans="1:32" x14ac:dyDescent="0.25">
      <c r="A171" t="s">
        <v>32</v>
      </c>
      <c r="B171">
        <v>1</v>
      </c>
      <c r="C171" t="s">
        <v>44</v>
      </c>
      <c r="D171">
        <v>4</v>
      </c>
      <c r="E171" t="s">
        <v>34</v>
      </c>
      <c r="F171" t="s">
        <v>35</v>
      </c>
      <c r="G171" t="s">
        <v>45</v>
      </c>
      <c r="H171" t="s">
        <v>37</v>
      </c>
      <c r="I171" t="s">
        <v>38</v>
      </c>
      <c r="J171" t="s">
        <v>44</v>
      </c>
      <c r="K171">
        <v>37986</v>
      </c>
      <c r="L171">
        <v>2003</v>
      </c>
      <c r="M171" t="s">
        <v>39</v>
      </c>
      <c r="N171">
        <v>1000</v>
      </c>
      <c r="O171">
        <v>2.90517030784078</v>
      </c>
      <c r="P171">
        <v>1.6693153092016799</v>
      </c>
      <c r="Q171">
        <v>111.177861189111</v>
      </c>
      <c r="R171">
        <v>0.104016181540388</v>
      </c>
      <c r="S171">
        <v>54.705718680287099</v>
      </c>
      <c r="T171">
        <v>28.105669669788199</v>
      </c>
      <c r="U171">
        <v>82.915404531621206</v>
      </c>
      <c r="V171">
        <v>92599.008627934003</v>
      </c>
      <c r="W171">
        <v>7859.1790761653001</v>
      </c>
      <c r="X171">
        <v>1405.08008762501</v>
      </c>
      <c r="Y171">
        <v>26.463057773738701</v>
      </c>
      <c r="Z171">
        <v>0</v>
      </c>
      <c r="AA171">
        <v>10087.9123476184</v>
      </c>
      <c r="AB171">
        <v>185.71900118863201</v>
      </c>
      <c r="AC171">
        <v>0</v>
      </c>
      <c r="AD171">
        <v>236.48216935360301</v>
      </c>
      <c r="AE171">
        <v>5547</v>
      </c>
      <c r="AF171">
        <v>44978.266215277799</v>
      </c>
    </row>
    <row r="172" spans="1:32" x14ac:dyDescent="0.25">
      <c r="A172" t="s">
        <v>32</v>
      </c>
      <c r="B172">
        <v>1</v>
      </c>
      <c r="C172" t="s">
        <v>44</v>
      </c>
      <c r="D172">
        <v>4</v>
      </c>
      <c r="E172" t="s">
        <v>34</v>
      </c>
      <c r="F172" t="s">
        <v>35</v>
      </c>
      <c r="G172" t="s">
        <v>45</v>
      </c>
      <c r="H172" t="s">
        <v>37</v>
      </c>
      <c r="I172" t="s">
        <v>38</v>
      </c>
      <c r="J172" t="s">
        <v>44</v>
      </c>
      <c r="K172">
        <v>38352</v>
      </c>
      <c r="L172">
        <v>2004</v>
      </c>
      <c r="M172" t="s">
        <v>39</v>
      </c>
      <c r="N172">
        <v>1000</v>
      </c>
      <c r="O172">
        <v>3.5691159566952</v>
      </c>
      <c r="P172">
        <v>1.7890650452627099</v>
      </c>
      <c r="Q172">
        <v>144.93785593794999</v>
      </c>
      <c r="R172">
        <v>0.13541323699584101</v>
      </c>
      <c r="S172">
        <v>59.081230658372498</v>
      </c>
      <c r="T172">
        <v>17.106641957860599</v>
      </c>
      <c r="U172">
        <v>76.3232858532281</v>
      </c>
      <c r="V172">
        <v>92461.902498413794</v>
      </c>
      <c r="W172">
        <v>7841.1755367517499</v>
      </c>
      <c r="X172">
        <v>1349.6105674507801</v>
      </c>
      <c r="Y172">
        <v>25.794589652339798</v>
      </c>
      <c r="Z172">
        <v>0</v>
      </c>
      <c r="AA172">
        <v>9323.4787639696606</v>
      </c>
      <c r="AB172">
        <v>173.160748626518</v>
      </c>
      <c r="AC172">
        <v>0</v>
      </c>
      <c r="AD172">
        <v>213.392849591968</v>
      </c>
      <c r="AE172">
        <v>5571</v>
      </c>
      <c r="AF172">
        <v>44978.276412036997</v>
      </c>
    </row>
    <row r="173" spans="1:32" x14ac:dyDescent="0.25">
      <c r="A173" t="s">
        <v>32</v>
      </c>
      <c r="B173">
        <v>1</v>
      </c>
      <c r="C173" t="s">
        <v>44</v>
      </c>
      <c r="D173">
        <v>4</v>
      </c>
      <c r="E173" t="s">
        <v>34</v>
      </c>
      <c r="F173" t="s">
        <v>35</v>
      </c>
      <c r="G173" t="s">
        <v>45</v>
      </c>
      <c r="H173" t="s">
        <v>37</v>
      </c>
      <c r="I173" t="s">
        <v>38</v>
      </c>
      <c r="J173" t="s">
        <v>44</v>
      </c>
      <c r="K173">
        <v>38717</v>
      </c>
      <c r="L173">
        <v>2005</v>
      </c>
      <c r="M173" t="s">
        <v>39</v>
      </c>
      <c r="N173">
        <v>1000</v>
      </c>
      <c r="O173">
        <v>2.9969666484304698</v>
      </c>
      <c r="P173">
        <v>1.7026220983154301</v>
      </c>
      <c r="Q173">
        <v>113.52558152656</v>
      </c>
      <c r="R173">
        <v>5.4515374251279398E-2</v>
      </c>
      <c r="S173">
        <v>53.527123363150103</v>
      </c>
      <c r="T173">
        <v>20.521020179061999</v>
      </c>
      <c r="U173">
        <v>74.102658916466396</v>
      </c>
      <c r="V173">
        <v>92303.376446211405</v>
      </c>
      <c r="W173">
        <v>7825.8330184694296</v>
      </c>
      <c r="X173">
        <v>1400.09490862761</v>
      </c>
      <c r="Y173">
        <v>26.244505970106001</v>
      </c>
      <c r="Z173">
        <v>0</v>
      </c>
      <c r="AA173">
        <v>9572.0715931335708</v>
      </c>
      <c r="AB173">
        <v>177.63047848699401</v>
      </c>
      <c r="AC173">
        <v>0</v>
      </c>
      <c r="AD173">
        <v>235.03190021077799</v>
      </c>
      <c r="AE173">
        <v>5547</v>
      </c>
      <c r="AF173">
        <v>44978.286574074104</v>
      </c>
    </row>
    <row r="174" spans="1:32" x14ac:dyDescent="0.25">
      <c r="A174" t="s">
        <v>32</v>
      </c>
      <c r="B174">
        <v>1</v>
      </c>
      <c r="C174" t="s">
        <v>44</v>
      </c>
      <c r="D174">
        <v>4</v>
      </c>
      <c r="E174" t="s">
        <v>34</v>
      </c>
      <c r="F174" t="s">
        <v>35</v>
      </c>
      <c r="G174" t="s">
        <v>45</v>
      </c>
      <c r="H174" t="s">
        <v>37</v>
      </c>
      <c r="I174" t="s">
        <v>38</v>
      </c>
      <c r="J174" t="s">
        <v>44</v>
      </c>
      <c r="K174">
        <v>39082</v>
      </c>
      <c r="L174">
        <v>2006</v>
      </c>
      <c r="M174" t="s">
        <v>39</v>
      </c>
      <c r="N174">
        <v>1000</v>
      </c>
      <c r="O174">
        <v>3.8989816523598999</v>
      </c>
      <c r="P174">
        <v>1.86133417229405</v>
      </c>
      <c r="Q174">
        <v>148.702928559263</v>
      </c>
      <c r="R174">
        <v>8.8298145862890406E-2</v>
      </c>
      <c r="S174">
        <v>58.823471986152498</v>
      </c>
      <c r="T174">
        <v>18.926404989611001</v>
      </c>
      <c r="U174">
        <v>77.838175121626406</v>
      </c>
      <c r="V174">
        <v>92165.830106899899</v>
      </c>
      <c r="W174">
        <v>7818.2090409786897</v>
      </c>
      <c r="X174">
        <v>1362.83250080636</v>
      </c>
      <c r="Y174">
        <v>25.038045628750201</v>
      </c>
      <c r="Z174">
        <v>0</v>
      </c>
      <c r="AA174">
        <v>9410.3612432133996</v>
      </c>
      <c r="AB174">
        <v>170.11919603977901</v>
      </c>
      <c r="AC174">
        <v>0</v>
      </c>
      <c r="AD174">
        <v>219.03915222077299</v>
      </c>
      <c r="AE174">
        <v>5547</v>
      </c>
      <c r="AF174">
        <v>44978.296747685199</v>
      </c>
    </row>
    <row r="175" spans="1:32" x14ac:dyDescent="0.25">
      <c r="A175" t="s">
        <v>32</v>
      </c>
      <c r="B175">
        <v>1</v>
      </c>
      <c r="C175" t="s">
        <v>44</v>
      </c>
      <c r="D175">
        <v>4</v>
      </c>
      <c r="E175" t="s">
        <v>34</v>
      </c>
      <c r="F175" t="s">
        <v>35</v>
      </c>
      <c r="G175" t="s">
        <v>45</v>
      </c>
      <c r="H175" t="s">
        <v>37</v>
      </c>
      <c r="I175" t="s">
        <v>38</v>
      </c>
      <c r="J175" t="s">
        <v>44</v>
      </c>
      <c r="K175">
        <v>39447</v>
      </c>
      <c r="L175">
        <v>2007</v>
      </c>
      <c r="M175" t="s">
        <v>39</v>
      </c>
      <c r="N175">
        <v>1000</v>
      </c>
      <c r="O175">
        <v>3.4439790266353598</v>
      </c>
      <c r="P175">
        <v>1.80849651730761</v>
      </c>
      <c r="Q175">
        <v>137.79728548447</v>
      </c>
      <c r="R175">
        <v>6.7115348744772596E-2</v>
      </c>
      <c r="S175">
        <v>55.011631154491397</v>
      </c>
      <c r="T175">
        <v>19.396222184670599</v>
      </c>
      <c r="U175">
        <v>74.474968687907094</v>
      </c>
      <c r="V175">
        <v>92024.2198891476</v>
      </c>
      <c r="W175">
        <v>7803.1937820774601</v>
      </c>
      <c r="X175">
        <v>1368.9071669208599</v>
      </c>
      <c r="Y175">
        <v>25.6036276048887</v>
      </c>
      <c r="Z175">
        <v>0</v>
      </c>
      <c r="AA175">
        <v>9387.2143848689193</v>
      </c>
      <c r="AB175">
        <v>174.75528117393799</v>
      </c>
      <c r="AC175">
        <v>0</v>
      </c>
      <c r="AD175">
        <v>226.35595160598899</v>
      </c>
      <c r="AE175">
        <v>5547</v>
      </c>
      <c r="AF175">
        <v>44978.3069328704</v>
      </c>
    </row>
    <row r="176" spans="1:32" x14ac:dyDescent="0.25">
      <c r="A176" t="s">
        <v>32</v>
      </c>
      <c r="B176">
        <v>1</v>
      </c>
      <c r="C176" t="s">
        <v>44</v>
      </c>
      <c r="D176">
        <v>4</v>
      </c>
      <c r="E176" t="s">
        <v>34</v>
      </c>
      <c r="F176" t="s">
        <v>35</v>
      </c>
      <c r="G176" t="s">
        <v>45</v>
      </c>
      <c r="H176" t="s">
        <v>37</v>
      </c>
      <c r="I176" t="s">
        <v>38</v>
      </c>
      <c r="J176" t="s">
        <v>44</v>
      </c>
      <c r="K176">
        <v>39813</v>
      </c>
      <c r="L176">
        <v>2008</v>
      </c>
      <c r="M176" t="s">
        <v>39</v>
      </c>
      <c r="N176">
        <v>1000</v>
      </c>
      <c r="O176">
        <v>3.7542953968011799</v>
      </c>
      <c r="P176">
        <v>1.8301496262608301</v>
      </c>
      <c r="Q176">
        <v>144.997297696456</v>
      </c>
      <c r="R176">
        <v>0.13657385114725101</v>
      </c>
      <c r="S176">
        <v>56.004395021384703</v>
      </c>
      <c r="T176">
        <v>19.899659751102099</v>
      </c>
      <c r="U176">
        <v>76.040628623631505</v>
      </c>
      <c r="V176">
        <v>91880.846168817094</v>
      </c>
      <c r="W176">
        <v>7792.8559099779804</v>
      </c>
      <c r="X176">
        <v>1353.72826421486</v>
      </c>
      <c r="Y176">
        <v>25.816420874908601</v>
      </c>
      <c r="Z176">
        <v>0</v>
      </c>
      <c r="AA176">
        <v>8878.9959147850295</v>
      </c>
      <c r="AB176">
        <v>165.554613540416</v>
      </c>
      <c r="AC176">
        <v>0</v>
      </c>
      <c r="AD176">
        <v>217.232751662162</v>
      </c>
      <c r="AE176">
        <v>5571</v>
      </c>
      <c r="AF176">
        <v>44978.317141203697</v>
      </c>
    </row>
    <row r="177" spans="1:32" x14ac:dyDescent="0.25">
      <c r="A177" t="s">
        <v>32</v>
      </c>
      <c r="B177">
        <v>1</v>
      </c>
      <c r="C177" t="s">
        <v>44</v>
      </c>
      <c r="D177">
        <v>4</v>
      </c>
      <c r="E177" t="s">
        <v>34</v>
      </c>
      <c r="F177" t="s">
        <v>35</v>
      </c>
      <c r="G177" t="s">
        <v>45</v>
      </c>
      <c r="H177" t="s">
        <v>37</v>
      </c>
      <c r="I177" t="s">
        <v>38</v>
      </c>
      <c r="J177" t="s">
        <v>44</v>
      </c>
      <c r="K177">
        <v>40178</v>
      </c>
      <c r="L177">
        <v>2009</v>
      </c>
      <c r="M177" t="s">
        <v>39</v>
      </c>
      <c r="N177">
        <v>1000</v>
      </c>
      <c r="O177">
        <v>3.39544219965545</v>
      </c>
      <c r="P177">
        <v>1.74980143743403</v>
      </c>
      <c r="Q177">
        <v>129.40716485862399</v>
      </c>
      <c r="R177">
        <v>0.104663873931572</v>
      </c>
      <c r="S177">
        <v>55.2949906887184</v>
      </c>
      <c r="T177">
        <v>22.507080363463299</v>
      </c>
      <c r="U177">
        <v>77.906734926115703</v>
      </c>
      <c r="V177">
        <v>91733.507411088998</v>
      </c>
      <c r="W177">
        <v>7782.1864684523498</v>
      </c>
      <c r="X177">
        <v>1348.94717677723</v>
      </c>
      <c r="Y177">
        <v>26.089663201474501</v>
      </c>
      <c r="Z177">
        <v>0</v>
      </c>
      <c r="AA177">
        <v>8969.4909078769597</v>
      </c>
      <c r="AB177">
        <v>170.58176511055601</v>
      </c>
      <c r="AC177">
        <v>0</v>
      </c>
      <c r="AD177">
        <v>218.868776167926</v>
      </c>
      <c r="AE177">
        <v>5547</v>
      </c>
      <c r="AF177">
        <v>44978.327303240701</v>
      </c>
    </row>
    <row r="178" spans="1:32" x14ac:dyDescent="0.25">
      <c r="A178" t="s">
        <v>32</v>
      </c>
      <c r="B178">
        <v>1</v>
      </c>
      <c r="C178" t="s">
        <v>44</v>
      </c>
      <c r="D178">
        <v>4</v>
      </c>
      <c r="E178" t="s">
        <v>34</v>
      </c>
      <c r="F178" t="s">
        <v>35</v>
      </c>
      <c r="G178" t="s">
        <v>45</v>
      </c>
      <c r="H178" t="s">
        <v>37</v>
      </c>
      <c r="I178" t="s">
        <v>38</v>
      </c>
      <c r="J178" t="s">
        <v>44</v>
      </c>
      <c r="K178">
        <v>40543</v>
      </c>
      <c r="L178">
        <v>2010</v>
      </c>
      <c r="M178" t="s">
        <v>39</v>
      </c>
      <c r="N178">
        <v>1000</v>
      </c>
      <c r="O178">
        <v>3.7057043497615401</v>
      </c>
      <c r="P178">
        <v>1.83966360294222</v>
      </c>
      <c r="Q178">
        <v>135.225081573258</v>
      </c>
      <c r="R178">
        <v>7.6029383555946101E-2</v>
      </c>
      <c r="S178">
        <v>51.814566516297297</v>
      </c>
      <c r="T178">
        <v>27.108017449129001</v>
      </c>
      <c r="U178">
        <v>78.998613348983397</v>
      </c>
      <c r="V178">
        <v>91576.313841889598</v>
      </c>
      <c r="W178">
        <v>7769.8567946958701</v>
      </c>
      <c r="X178">
        <v>1369.95975564895</v>
      </c>
      <c r="Y178">
        <v>25.357083804378199</v>
      </c>
      <c r="Z178">
        <v>0</v>
      </c>
      <c r="AA178">
        <v>9310.5807704247909</v>
      </c>
      <c r="AB178">
        <v>169.15179589215299</v>
      </c>
      <c r="AC178">
        <v>0</v>
      </c>
      <c r="AD178">
        <v>217.81173797407499</v>
      </c>
      <c r="AE178">
        <v>5547</v>
      </c>
      <c r="AF178">
        <v>44978.3375115741</v>
      </c>
    </row>
    <row r="179" spans="1:32" x14ac:dyDescent="0.25">
      <c r="A179" t="s">
        <v>32</v>
      </c>
      <c r="B179">
        <v>1</v>
      </c>
      <c r="C179" t="s">
        <v>44</v>
      </c>
      <c r="D179">
        <v>4</v>
      </c>
      <c r="E179" t="s">
        <v>34</v>
      </c>
      <c r="F179" t="s">
        <v>35</v>
      </c>
      <c r="G179" t="s">
        <v>45</v>
      </c>
      <c r="H179" t="s">
        <v>37</v>
      </c>
      <c r="I179" t="s">
        <v>38</v>
      </c>
      <c r="J179" t="s">
        <v>44</v>
      </c>
      <c r="K179">
        <v>40908</v>
      </c>
      <c r="L179">
        <v>2011</v>
      </c>
      <c r="M179" t="s">
        <v>39</v>
      </c>
      <c r="N179">
        <v>1000</v>
      </c>
      <c r="O179">
        <v>3.6185508902175298</v>
      </c>
      <c r="P179">
        <v>1.7982996442968</v>
      </c>
      <c r="Q179">
        <v>147.61052229548201</v>
      </c>
      <c r="R179">
        <v>0.147804975048204</v>
      </c>
      <c r="S179">
        <v>60.241192073789101</v>
      </c>
      <c r="T179">
        <v>22.0717601937612</v>
      </c>
      <c r="U179">
        <v>82.460757242594497</v>
      </c>
      <c r="V179">
        <v>91453.706161439506</v>
      </c>
      <c r="W179">
        <v>7763.2784250783698</v>
      </c>
      <c r="X179">
        <v>1359.28560145048</v>
      </c>
      <c r="Y179">
        <v>25.3066915585954</v>
      </c>
      <c r="Z179">
        <v>0</v>
      </c>
      <c r="AA179">
        <v>8759.6957986833295</v>
      </c>
      <c r="AB179">
        <v>162.05825189879499</v>
      </c>
      <c r="AC179">
        <v>0</v>
      </c>
      <c r="AD179">
        <v>212.27345320510699</v>
      </c>
      <c r="AE179">
        <v>5547</v>
      </c>
      <c r="AF179">
        <v>44978.347719907397</v>
      </c>
    </row>
    <row r="180" spans="1:32" x14ac:dyDescent="0.25">
      <c r="A180" t="s">
        <v>32</v>
      </c>
      <c r="B180">
        <v>1</v>
      </c>
      <c r="C180" t="s">
        <v>44</v>
      </c>
      <c r="D180">
        <v>4</v>
      </c>
      <c r="E180" t="s">
        <v>34</v>
      </c>
      <c r="F180" t="s">
        <v>35</v>
      </c>
      <c r="G180" t="s">
        <v>45</v>
      </c>
      <c r="H180" t="s">
        <v>37</v>
      </c>
      <c r="I180" t="s">
        <v>38</v>
      </c>
      <c r="J180" t="s">
        <v>44</v>
      </c>
      <c r="K180">
        <v>41274</v>
      </c>
      <c r="L180">
        <v>2012</v>
      </c>
      <c r="M180" t="s">
        <v>39</v>
      </c>
      <c r="N180">
        <v>1000</v>
      </c>
      <c r="O180">
        <v>3.4200972826399401</v>
      </c>
      <c r="P180">
        <v>1.77612111740005</v>
      </c>
      <c r="Q180">
        <v>140.90324003838001</v>
      </c>
      <c r="R180">
        <v>6.6860790635172002E-2</v>
      </c>
      <c r="S180">
        <v>53.5415955039173</v>
      </c>
      <c r="T180">
        <v>24.502806553751601</v>
      </c>
      <c r="U180">
        <v>78.111262848302601</v>
      </c>
      <c r="V180">
        <v>91338.779184219602</v>
      </c>
      <c r="W180">
        <v>7750.1034568253999</v>
      </c>
      <c r="X180">
        <v>1375.4434932568799</v>
      </c>
      <c r="Y180">
        <v>25.165085863499701</v>
      </c>
      <c r="Z180">
        <v>0</v>
      </c>
      <c r="AA180">
        <v>9476.8817341385202</v>
      </c>
      <c r="AB180">
        <v>170.493744605557</v>
      </c>
      <c r="AC180">
        <v>0</v>
      </c>
      <c r="AD180">
        <v>224.008478301721</v>
      </c>
      <c r="AE180">
        <v>5571</v>
      </c>
      <c r="AF180">
        <v>44978.357916666697</v>
      </c>
    </row>
    <row r="181" spans="1:32" x14ac:dyDescent="0.25">
      <c r="A181" t="s">
        <v>32</v>
      </c>
      <c r="B181">
        <v>1</v>
      </c>
      <c r="C181" t="s">
        <v>44</v>
      </c>
      <c r="D181">
        <v>4</v>
      </c>
      <c r="E181" t="s">
        <v>34</v>
      </c>
      <c r="F181" t="s">
        <v>35</v>
      </c>
      <c r="G181" t="s">
        <v>45</v>
      </c>
      <c r="H181" t="s">
        <v>37</v>
      </c>
      <c r="I181" t="s">
        <v>38</v>
      </c>
      <c r="J181" t="s">
        <v>44</v>
      </c>
      <c r="K181">
        <v>41639</v>
      </c>
      <c r="L181">
        <v>2013</v>
      </c>
      <c r="M181" t="s">
        <v>39</v>
      </c>
      <c r="N181">
        <v>1000</v>
      </c>
      <c r="O181">
        <v>3.6827818894407902</v>
      </c>
      <c r="P181">
        <v>1.8286882391869601</v>
      </c>
      <c r="Q181">
        <v>131.91851630289301</v>
      </c>
      <c r="R181">
        <v>7.0299391707430395E-2</v>
      </c>
      <c r="S181">
        <v>53.697055638142501</v>
      </c>
      <c r="T181">
        <v>19.068007281804999</v>
      </c>
      <c r="U181">
        <v>72.835362311656496</v>
      </c>
      <c r="V181">
        <v>91171.311326001407</v>
      </c>
      <c r="W181">
        <v>7729.9432730363897</v>
      </c>
      <c r="X181">
        <v>1387.3980655166399</v>
      </c>
      <c r="Y181">
        <v>25.4099976146207</v>
      </c>
      <c r="Z181">
        <v>0</v>
      </c>
      <c r="AA181">
        <v>9780.6411406748193</v>
      </c>
      <c r="AB181">
        <v>178.364280086474</v>
      </c>
      <c r="AC181">
        <v>0</v>
      </c>
      <c r="AD181">
        <v>229.16324453042699</v>
      </c>
      <c r="AE181">
        <v>5547</v>
      </c>
      <c r="AF181">
        <v>44978.368171296301</v>
      </c>
    </row>
    <row r="182" spans="1:32" x14ac:dyDescent="0.25">
      <c r="A182" t="s">
        <v>32</v>
      </c>
      <c r="B182">
        <v>1</v>
      </c>
      <c r="C182" t="s">
        <v>44</v>
      </c>
      <c r="D182">
        <v>4</v>
      </c>
      <c r="E182" t="s">
        <v>34</v>
      </c>
      <c r="F182" t="s">
        <v>35</v>
      </c>
      <c r="G182" t="s">
        <v>45</v>
      </c>
      <c r="H182" t="s">
        <v>37</v>
      </c>
      <c r="I182" t="s">
        <v>38</v>
      </c>
      <c r="J182" t="s">
        <v>44</v>
      </c>
      <c r="K182">
        <v>42004</v>
      </c>
      <c r="L182">
        <v>2014</v>
      </c>
      <c r="M182" t="s">
        <v>39</v>
      </c>
      <c r="N182">
        <v>1000</v>
      </c>
      <c r="O182">
        <v>3.2765715535947999</v>
      </c>
      <c r="P182">
        <v>1.7289058587767601</v>
      </c>
      <c r="Q182">
        <v>126.309618380762</v>
      </c>
      <c r="R182">
        <v>0.13554399665470601</v>
      </c>
      <c r="S182">
        <v>53.783942198738998</v>
      </c>
      <c r="T182">
        <v>24.169430248017701</v>
      </c>
      <c r="U182">
        <v>78.08891644341</v>
      </c>
      <c r="V182">
        <v>91041.690132604403</v>
      </c>
      <c r="W182">
        <v>7724.4702429889103</v>
      </c>
      <c r="X182">
        <v>1374.70719090027</v>
      </c>
      <c r="Y182">
        <v>25.780846992991499</v>
      </c>
      <c r="Z182">
        <v>0</v>
      </c>
      <c r="AA182">
        <v>9492.8272863597394</v>
      </c>
      <c r="AB182">
        <v>175.86675259419701</v>
      </c>
      <c r="AC182">
        <v>0</v>
      </c>
      <c r="AD182">
        <v>227.96781437537399</v>
      </c>
      <c r="AE182">
        <v>5547</v>
      </c>
      <c r="AF182">
        <v>44978.378321759301</v>
      </c>
    </row>
    <row r="183" spans="1:32" x14ac:dyDescent="0.25">
      <c r="A183" t="s">
        <v>32</v>
      </c>
      <c r="B183">
        <v>1</v>
      </c>
      <c r="C183" t="s">
        <v>44</v>
      </c>
      <c r="D183">
        <v>4</v>
      </c>
      <c r="E183" t="s">
        <v>34</v>
      </c>
      <c r="F183" t="s">
        <v>35</v>
      </c>
      <c r="G183" t="s">
        <v>45</v>
      </c>
      <c r="H183" t="s">
        <v>37</v>
      </c>
      <c r="I183" t="s">
        <v>38</v>
      </c>
      <c r="J183" t="s">
        <v>44</v>
      </c>
      <c r="K183">
        <v>42369</v>
      </c>
      <c r="L183">
        <v>2015</v>
      </c>
      <c r="M183" t="s">
        <v>39</v>
      </c>
      <c r="N183">
        <v>1000</v>
      </c>
      <c r="O183">
        <v>2.9417748034484101</v>
      </c>
      <c r="P183">
        <v>1.6810051153802701</v>
      </c>
      <c r="Q183">
        <v>111.243834513997</v>
      </c>
      <c r="R183">
        <v>0.103628626819693</v>
      </c>
      <c r="S183">
        <v>55.293934399864099</v>
      </c>
      <c r="T183">
        <v>21.160421595200098</v>
      </c>
      <c r="U183">
        <v>76.557984621883904</v>
      </c>
      <c r="V183">
        <v>90859.366455695606</v>
      </c>
      <c r="W183">
        <v>7706.3550478031702</v>
      </c>
      <c r="X183">
        <v>1409.82855849977</v>
      </c>
      <c r="Y183">
        <v>26.586425673281202</v>
      </c>
      <c r="Z183">
        <v>0</v>
      </c>
      <c r="AA183">
        <v>9952.8682453712008</v>
      </c>
      <c r="AB183">
        <v>183.654357711746</v>
      </c>
      <c r="AC183">
        <v>0</v>
      </c>
      <c r="AD183">
        <v>235.50234369493199</v>
      </c>
      <c r="AE183">
        <v>5547</v>
      </c>
      <c r="AF183">
        <v>44978.3885069444</v>
      </c>
    </row>
    <row r="184" spans="1:32" x14ac:dyDescent="0.25">
      <c r="A184" t="s">
        <v>32</v>
      </c>
      <c r="B184">
        <v>1</v>
      </c>
      <c r="C184" t="s">
        <v>44</v>
      </c>
      <c r="D184">
        <v>4</v>
      </c>
      <c r="E184" t="s">
        <v>34</v>
      </c>
      <c r="F184" t="s">
        <v>35</v>
      </c>
      <c r="G184" t="s">
        <v>45</v>
      </c>
      <c r="H184" t="s">
        <v>37</v>
      </c>
      <c r="I184" t="s">
        <v>38</v>
      </c>
      <c r="J184" t="s">
        <v>44</v>
      </c>
      <c r="K184">
        <v>42735</v>
      </c>
      <c r="L184">
        <v>2016</v>
      </c>
      <c r="M184" t="s">
        <v>39</v>
      </c>
      <c r="N184">
        <v>1000</v>
      </c>
      <c r="O184">
        <v>3.3865036073371999</v>
      </c>
      <c r="P184">
        <v>1.7860308776835301</v>
      </c>
      <c r="Q184">
        <v>129.98183200766999</v>
      </c>
      <c r="R184">
        <v>4.5568556216146798E-2</v>
      </c>
      <c r="S184">
        <v>52.324859922868697</v>
      </c>
      <c r="T184">
        <v>24.267172733927101</v>
      </c>
      <c r="U184">
        <v>76.637601213012999</v>
      </c>
      <c r="V184">
        <v>90711.921490450302</v>
      </c>
      <c r="W184">
        <v>7693.9305505100101</v>
      </c>
      <c r="X184">
        <v>1374.1028783484701</v>
      </c>
      <c r="Y184">
        <v>25.410761021551998</v>
      </c>
      <c r="Z184">
        <v>0</v>
      </c>
      <c r="AA184">
        <v>9069.6043280256199</v>
      </c>
      <c r="AB184">
        <v>168.18620778220199</v>
      </c>
      <c r="AC184">
        <v>0</v>
      </c>
      <c r="AD184">
        <v>223.93822819028401</v>
      </c>
      <c r="AE184">
        <v>5571</v>
      </c>
      <c r="AF184">
        <v>44978.39875</v>
      </c>
    </row>
    <row r="185" spans="1:32" x14ac:dyDescent="0.25">
      <c r="A185" t="s">
        <v>32</v>
      </c>
      <c r="B185">
        <v>1</v>
      </c>
      <c r="C185" t="s">
        <v>44</v>
      </c>
      <c r="D185">
        <v>4</v>
      </c>
      <c r="E185" t="s">
        <v>34</v>
      </c>
      <c r="F185" t="s">
        <v>35</v>
      </c>
      <c r="G185" t="s">
        <v>45</v>
      </c>
      <c r="H185" t="s">
        <v>37</v>
      </c>
      <c r="I185" t="s">
        <v>38</v>
      </c>
      <c r="J185" t="s">
        <v>44</v>
      </c>
      <c r="K185">
        <v>43100</v>
      </c>
      <c r="L185">
        <v>2017</v>
      </c>
      <c r="M185" t="s">
        <v>39</v>
      </c>
      <c r="N185">
        <v>1000</v>
      </c>
      <c r="O185">
        <v>3.4033642358067699</v>
      </c>
      <c r="P185">
        <v>1.78549674993396</v>
      </c>
      <c r="Q185">
        <v>127.74004838788601</v>
      </c>
      <c r="R185">
        <v>8.7164558220582E-2</v>
      </c>
      <c r="S185">
        <v>52.335002029898597</v>
      </c>
      <c r="T185">
        <v>21.078426454052401</v>
      </c>
      <c r="U185">
        <v>73.500593042172596</v>
      </c>
      <c r="V185">
        <v>90552.678196049703</v>
      </c>
      <c r="W185">
        <v>7677.24666185967</v>
      </c>
      <c r="X185">
        <v>1390.0314426974301</v>
      </c>
      <c r="Y185">
        <v>26.033665190841301</v>
      </c>
      <c r="Z185">
        <v>0</v>
      </c>
      <c r="AA185">
        <v>9941.6548894052903</v>
      </c>
      <c r="AB185">
        <v>182.781977244334</v>
      </c>
      <c r="AC185">
        <v>0</v>
      </c>
      <c r="AD185">
        <v>233.89179267428801</v>
      </c>
      <c r="AE185">
        <v>5547</v>
      </c>
      <c r="AF185">
        <v>44978.4089930556</v>
      </c>
    </row>
    <row r="186" spans="1:32" x14ac:dyDescent="0.25">
      <c r="A186" t="s">
        <v>32</v>
      </c>
      <c r="B186">
        <v>1</v>
      </c>
      <c r="C186" t="s">
        <v>44</v>
      </c>
      <c r="D186">
        <v>4</v>
      </c>
      <c r="E186" t="s">
        <v>34</v>
      </c>
      <c r="F186" t="s">
        <v>35</v>
      </c>
      <c r="G186" t="s">
        <v>45</v>
      </c>
      <c r="H186" t="s">
        <v>37</v>
      </c>
      <c r="I186" t="s">
        <v>38</v>
      </c>
      <c r="J186" t="s">
        <v>44</v>
      </c>
      <c r="K186">
        <v>43465</v>
      </c>
      <c r="L186">
        <v>2018</v>
      </c>
      <c r="M186" t="s">
        <v>39</v>
      </c>
      <c r="N186">
        <v>1000</v>
      </c>
      <c r="O186">
        <v>4.1422272575806804</v>
      </c>
      <c r="P186">
        <v>1.94127946612076</v>
      </c>
      <c r="Q186">
        <v>148.91366069372299</v>
      </c>
      <c r="R186">
        <v>0.116554041574655</v>
      </c>
      <c r="S186">
        <v>54.463982870462701</v>
      </c>
      <c r="T186">
        <v>21.970530251890199</v>
      </c>
      <c r="U186">
        <v>76.551067163928394</v>
      </c>
      <c r="V186">
        <v>90394.140988715604</v>
      </c>
      <c r="W186">
        <v>7666.42404069235</v>
      </c>
      <c r="X186">
        <v>1361.91175772056</v>
      </c>
      <c r="Y186">
        <v>25.6399430878615</v>
      </c>
      <c r="Z186">
        <v>0</v>
      </c>
      <c r="AA186">
        <v>9541.7373917068708</v>
      </c>
      <c r="AB186">
        <v>178.74145791139799</v>
      </c>
      <c r="AC186">
        <v>0</v>
      </c>
      <c r="AD186">
        <v>227.04213399242499</v>
      </c>
      <c r="AE186">
        <v>5547</v>
      </c>
      <c r="AF186">
        <v>44978.419143518498</v>
      </c>
    </row>
    <row r="187" spans="1:32" x14ac:dyDescent="0.25">
      <c r="A187" t="s">
        <v>32</v>
      </c>
      <c r="B187">
        <v>1</v>
      </c>
      <c r="C187" t="s">
        <v>44</v>
      </c>
      <c r="D187">
        <v>4</v>
      </c>
      <c r="E187" t="s">
        <v>34</v>
      </c>
      <c r="F187" t="s">
        <v>35</v>
      </c>
      <c r="G187" t="s">
        <v>45</v>
      </c>
      <c r="H187" t="s">
        <v>37</v>
      </c>
      <c r="I187" t="s">
        <v>38</v>
      </c>
      <c r="J187" t="s">
        <v>44</v>
      </c>
      <c r="K187">
        <v>43830</v>
      </c>
      <c r="L187">
        <v>2019</v>
      </c>
      <c r="M187" t="s">
        <v>39</v>
      </c>
      <c r="N187">
        <v>1000</v>
      </c>
      <c r="O187">
        <v>3.5819814175001601</v>
      </c>
      <c r="P187">
        <v>1.8194353615668899</v>
      </c>
      <c r="Q187">
        <v>140.752022236648</v>
      </c>
      <c r="R187">
        <v>0.129015317253107</v>
      </c>
      <c r="S187">
        <v>52.395459592967903</v>
      </c>
      <c r="T187">
        <v>22.862783336997399</v>
      </c>
      <c r="U187">
        <v>75.387258247219506</v>
      </c>
      <c r="V187">
        <v>90236.093176915703</v>
      </c>
      <c r="W187">
        <v>7651.6809425324</v>
      </c>
      <c r="X187">
        <v>1369.4906790805901</v>
      </c>
      <c r="Y187">
        <v>25.464567864906101</v>
      </c>
      <c r="Z187">
        <v>0</v>
      </c>
      <c r="AA187">
        <v>8990.8360313242392</v>
      </c>
      <c r="AB187">
        <v>166.64252963375699</v>
      </c>
      <c r="AC187">
        <v>0</v>
      </c>
      <c r="AD187">
        <v>223.19254158979101</v>
      </c>
      <c r="AE187">
        <v>5547</v>
      </c>
      <c r="AF187">
        <v>44978.4292824074</v>
      </c>
    </row>
    <row r="188" spans="1:32" x14ac:dyDescent="0.25">
      <c r="A188" t="s">
        <v>32</v>
      </c>
      <c r="B188">
        <v>1</v>
      </c>
      <c r="C188" t="s">
        <v>44</v>
      </c>
      <c r="D188">
        <v>4</v>
      </c>
      <c r="E188" t="s">
        <v>34</v>
      </c>
      <c r="F188" t="s">
        <v>35</v>
      </c>
      <c r="G188" t="s">
        <v>45</v>
      </c>
      <c r="H188" t="s">
        <v>37</v>
      </c>
      <c r="I188" t="s">
        <v>38</v>
      </c>
      <c r="J188" t="s">
        <v>44</v>
      </c>
      <c r="K188">
        <v>44196</v>
      </c>
      <c r="L188">
        <v>2020</v>
      </c>
      <c r="M188" t="s">
        <v>39</v>
      </c>
      <c r="N188">
        <v>1000</v>
      </c>
      <c r="O188">
        <v>3.2706072726392099</v>
      </c>
      <c r="P188">
        <v>1.7731221581730701</v>
      </c>
      <c r="Q188">
        <v>120.88633191648699</v>
      </c>
      <c r="R188">
        <v>3.0232709119928002E-2</v>
      </c>
      <c r="S188">
        <v>52.934096837761899</v>
      </c>
      <c r="T188">
        <v>15.089140380065199</v>
      </c>
      <c r="U188">
        <v>68.053469926947002</v>
      </c>
      <c r="V188">
        <v>90109.052746317597</v>
      </c>
      <c r="W188">
        <v>7634.1367959928202</v>
      </c>
      <c r="X188">
        <v>1384.1943719988201</v>
      </c>
      <c r="Y188">
        <v>25.6884810391904</v>
      </c>
      <c r="Z188">
        <v>0</v>
      </c>
      <c r="AA188">
        <v>9780.6558308799904</v>
      </c>
      <c r="AB188">
        <v>178.99180440781001</v>
      </c>
      <c r="AC188">
        <v>0</v>
      </c>
      <c r="AD188">
        <v>228.87717462860601</v>
      </c>
      <c r="AE188">
        <v>5571</v>
      </c>
      <c r="AF188">
        <v>44978.439178240696</v>
      </c>
    </row>
    <row r="189" spans="1:32" x14ac:dyDescent="0.25">
      <c r="A189" t="s">
        <v>32</v>
      </c>
      <c r="B189">
        <v>1</v>
      </c>
      <c r="C189" t="s">
        <v>44</v>
      </c>
      <c r="D189">
        <v>4</v>
      </c>
      <c r="E189" t="s">
        <v>34</v>
      </c>
      <c r="F189" t="s">
        <v>35</v>
      </c>
      <c r="G189" t="s">
        <v>45</v>
      </c>
      <c r="H189" t="s">
        <v>37</v>
      </c>
      <c r="I189" t="s">
        <v>38</v>
      </c>
      <c r="J189" t="s">
        <v>44</v>
      </c>
      <c r="K189">
        <v>44561</v>
      </c>
      <c r="L189">
        <v>2021</v>
      </c>
      <c r="M189" t="s">
        <v>39</v>
      </c>
      <c r="N189">
        <v>1000</v>
      </c>
      <c r="O189">
        <v>3.5584392188748102</v>
      </c>
      <c r="P189">
        <v>1.78888493464224</v>
      </c>
      <c r="Q189">
        <v>137.94161067334201</v>
      </c>
      <c r="R189">
        <v>0.115602387480828</v>
      </c>
      <c r="S189">
        <v>53.515274024073904</v>
      </c>
      <c r="T189">
        <v>20.764385226310701</v>
      </c>
      <c r="U189">
        <v>74.395261637864394</v>
      </c>
      <c r="V189">
        <v>90000.669885844705</v>
      </c>
      <c r="W189">
        <v>7632.3274885545798</v>
      </c>
      <c r="X189">
        <v>1370.0681767011699</v>
      </c>
      <c r="Y189">
        <v>24.987534970870001</v>
      </c>
      <c r="Z189">
        <v>0</v>
      </c>
      <c r="AA189">
        <v>9182.4600190219298</v>
      </c>
      <c r="AB189">
        <v>167.79930592571199</v>
      </c>
      <c r="AC189">
        <v>0</v>
      </c>
      <c r="AD189">
        <v>220.524301184325</v>
      </c>
      <c r="AE189">
        <v>5547</v>
      </c>
      <c r="AF189">
        <v>44978.449074074102</v>
      </c>
    </row>
    <row r="190" spans="1:32" x14ac:dyDescent="0.25">
      <c r="A190" t="s">
        <v>32</v>
      </c>
      <c r="B190">
        <v>1</v>
      </c>
      <c r="C190" t="s">
        <v>46</v>
      </c>
      <c r="D190">
        <v>5</v>
      </c>
      <c r="E190" t="s">
        <v>34</v>
      </c>
      <c r="F190" t="s">
        <v>35</v>
      </c>
      <c r="G190" t="s">
        <v>47</v>
      </c>
      <c r="H190" t="s">
        <v>37</v>
      </c>
      <c r="I190" t="s">
        <v>38</v>
      </c>
      <c r="J190" t="s">
        <v>46</v>
      </c>
      <c r="K190">
        <v>27759</v>
      </c>
      <c r="L190">
        <v>1975</v>
      </c>
      <c r="M190" t="s">
        <v>39</v>
      </c>
      <c r="N190">
        <v>1000</v>
      </c>
      <c r="O190">
        <v>10.546291542299899</v>
      </c>
      <c r="P190">
        <v>4.7681589948676599</v>
      </c>
      <c r="Q190">
        <v>413.02375886579898</v>
      </c>
      <c r="R190">
        <v>3.8196193633974299E-4</v>
      </c>
      <c r="S190">
        <v>51.241975448964403</v>
      </c>
      <c r="T190">
        <v>12.655077293899501</v>
      </c>
      <c r="U190">
        <v>63.897434704800602</v>
      </c>
      <c r="V190">
        <v>97855.851263731704</v>
      </c>
      <c r="W190">
        <v>8287.4215028801791</v>
      </c>
      <c r="X190">
        <v>1099.1493646158101</v>
      </c>
      <c r="Y190">
        <v>16.711585598542499</v>
      </c>
      <c r="Z190">
        <v>0</v>
      </c>
      <c r="AA190">
        <v>8074.1609799994503</v>
      </c>
      <c r="AB190">
        <v>126.676139946628</v>
      </c>
      <c r="AC190">
        <v>0</v>
      </c>
      <c r="AD190">
        <v>273.01267589193799</v>
      </c>
      <c r="AE190">
        <v>21462</v>
      </c>
      <c r="AF190">
        <v>44978.480370370402</v>
      </c>
    </row>
    <row r="191" spans="1:32" x14ac:dyDescent="0.25">
      <c r="A191" t="s">
        <v>32</v>
      </c>
      <c r="B191">
        <v>1</v>
      </c>
      <c r="C191" t="s">
        <v>46</v>
      </c>
      <c r="D191">
        <v>5</v>
      </c>
      <c r="E191" t="s">
        <v>34</v>
      </c>
      <c r="F191" t="s">
        <v>35</v>
      </c>
      <c r="G191" t="s">
        <v>47</v>
      </c>
      <c r="H191" t="s">
        <v>37</v>
      </c>
      <c r="I191" t="s">
        <v>38</v>
      </c>
      <c r="J191" t="s">
        <v>46</v>
      </c>
      <c r="K191">
        <v>28125</v>
      </c>
      <c r="L191">
        <v>1976</v>
      </c>
      <c r="M191" t="s">
        <v>39</v>
      </c>
      <c r="N191">
        <v>1000</v>
      </c>
      <c r="O191">
        <v>2.4837992417302699</v>
      </c>
      <c r="P191">
        <v>1.17104868627397</v>
      </c>
      <c r="Q191">
        <v>114.673784640793</v>
      </c>
      <c r="R191">
        <v>1.7248410245332399E-4</v>
      </c>
      <c r="S191">
        <v>56.654267770273499</v>
      </c>
      <c r="T191">
        <v>12.428316518170501</v>
      </c>
      <c r="U191">
        <v>69.082756772548095</v>
      </c>
      <c r="V191">
        <v>97785.4067488203</v>
      </c>
      <c r="W191">
        <v>8289.3003562396298</v>
      </c>
      <c r="X191">
        <v>1069.6032843964999</v>
      </c>
      <c r="Y191">
        <v>15.8311590204978</v>
      </c>
      <c r="Z191">
        <v>0</v>
      </c>
      <c r="AA191">
        <v>1672.09922926696</v>
      </c>
      <c r="AB191">
        <v>24.3795666122139</v>
      </c>
      <c r="AC191">
        <v>0</v>
      </c>
      <c r="AD191">
        <v>64.033877130165195</v>
      </c>
      <c r="AE191">
        <v>5571</v>
      </c>
      <c r="AF191">
        <v>44978.4906597222</v>
      </c>
    </row>
    <row r="192" spans="1:32" x14ac:dyDescent="0.25">
      <c r="A192" t="s">
        <v>32</v>
      </c>
      <c r="B192">
        <v>1</v>
      </c>
      <c r="C192" t="s">
        <v>46</v>
      </c>
      <c r="D192">
        <v>5</v>
      </c>
      <c r="E192" t="s">
        <v>34</v>
      </c>
      <c r="F192" t="s">
        <v>35</v>
      </c>
      <c r="G192" t="s">
        <v>47</v>
      </c>
      <c r="H192" t="s">
        <v>37</v>
      </c>
      <c r="I192" t="s">
        <v>38</v>
      </c>
      <c r="J192" t="s">
        <v>46</v>
      </c>
      <c r="K192">
        <v>28490</v>
      </c>
      <c r="L192">
        <v>1977</v>
      </c>
      <c r="M192" t="s">
        <v>39</v>
      </c>
      <c r="N192">
        <v>1000</v>
      </c>
      <c r="O192">
        <v>2.4998781160068901</v>
      </c>
      <c r="P192">
        <v>1.2057818864013901</v>
      </c>
      <c r="Q192">
        <v>107.04021741344</v>
      </c>
      <c r="R192">
        <v>2.34152431447869E-4</v>
      </c>
      <c r="S192">
        <v>52.843639255898502</v>
      </c>
      <c r="T192">
        <v>12.7601232654265</v>
      </c>
      <c r="U192">
        <v>65.603996673758203</v>
      </c>
      <c r="V192">
        <v>97625.269564215501</v>
      </c>
      <c r="W192">
        <v>8272.8406700120504</v>
      </c>
      <c r="X192">
        <v>1093.0054743006599</v>
      </c>
      <c r="Y192">
        <v>16.046982987780499</v>
      </c>
      <c r="Z192">
        <v>0</v>
      </c>
      <c r="AA192">
        <v>2057.1874535741199</v>
      </c>
      <c r="AB192">
        <v>29.493497707634099</v>
      </c>
      <c r="AC192">
        <v>0</v>
      </c>
      <c r="AD192">
        <v>71.002538623522994</v>
      </c>
      <c r="AE192">
        <v>5547</v>
      </c>
      <c r="AF192">
        <v>44978.000891203701</v>
      </c>
    </row>
    <row r="193" spans="1:32" x14ac:dyDescent="0.25">
      <c r="A193" t="s">
        <v>32</v>
      </c>
      <c r="B193">
        <v>1</v>
      </c>
      <c r="C193" t="s">
        <v>46</v>
      </c>
      <c r="D193">
        <v>5</v>
      </c>
      <c r="E193" t="s">
        <v>34</v>
      </c>
      <c r="F193" t="s">
        <v>35</v>
      </c>
      <c r="G193" t="s">
        <v>47</v>
      </c>
      <c r="H193" t="s">
        <v>37</v>
      </c>
      <c r="I193" t="s">
        <v>38</v>
      </c>
      <c r="J193" t="s">
        <v>46</v>
      </c>
      <c r="K193">
        <v>28855</v>
      </c>
      <c r="L193">
        <v>1978</v>
      </c>
      <c r="M193" t="s">
        <v>39</v>
      </c>
      <c r="N193">
        <v>1000</v>
      </c>
      <c r="O193">
        <v>2.9894516704476199</v>
      </c>
      <c r="P193">
        <v>1.3041118324562599</v>
      </c>
      <c r="Q193">
        <v>114.146629425741</v>
      </c>
      <c r="R193">
        <v>3.6029772550009298E-4</v>
      </c>
      <c r="S193">
        <v>56.700278363848298</v>
      </c>
      <c r="T193">
        <v>15.1081643400908</v>
      </c>
      <c r="U193">
        <v>71.808803001662895</v>
      </c>
      <c r="V193">
        <v>97428.469086692698</v>
      </c>
      <c r="W193">
        <v>8261.5280981696706</v>
      </c>
      <c r="X193">
        <v>1091.93769327575</v>
      </c>
      <c r="Y193">
        <v>16.098779308788298</v>
      </c>
      <c r="Z193">
        <v>0</v>
      </c>
      <c r="AA193">
        <v>2043.9356246147499</v>
      </c>
      <c r="AB193">
        <v>29.553958731259499</v>
      </c>
      <c r="AC193">
        <v>0</v>
      </c>
      <c r="AD193">
        <v>73.686017314378702</v>
      </c>
      <c r="AE193">
        <v>5547</v>
      </c>
      <c r="AF193">
        <v>44978.011203703703</v>
      </c>
    </row>
    <row r="194" spans="1:32" x14ac:dyDescent="0.25">
      <c r="A194" t="s">
        <v>32</v>
      </c>
      <c r="B194">
        <v>1</v>
      </c>
      <c r="C194" t="s">
        <v>46</v>
      </c>
      <c r="D194">
        <v>5</v>
      </c>
      <c r="E194" t="s">
        <v>34</v>
      </c>
      <c r="F194" t="s">
        <v>35</v>
      </c>
      <c r="G194" t="s">
        <v>47</v>
      </c>
      <c r="H194" t="s">
        <v>37</v>
      </c>
      <c r="I194" t="s">
        <v>38</v>
      </c>
      <c r="J194" t="s">
        <v>46</v>
      </c>
      <c r="K194">
        <v>29220</v>
      </c>
      <c r="L194">
        <v>1979</v>
      </c>
      <c r="M194" t="s">
        <v>39</v>
      </c>
      <c r="N194">
        <v>1000</v>
      </c>
      <c r="O194">
        <v>2.6795851585351498</v>
      </c>
      <c r="P194">
        <v>1.27518285010695</v>
      </c>
      <c r="Q194">
        <v>108.32183323219699</v>
      </c>
      <c r="R194">
        <v>5.6636052979556703E-4</v>
      </c>
      <c r="S194">
        <v>52.485218320093402</v>
      </c>
      <c r="T194">
        <v>18.6961498199856</v>
      </c>
      <c r="U194">
        <v>71.181934500610893</v>
      </c>
      <c r="V194">
        <v>97239.947449111205</v>
      </c>
      <c r="W194">
        <v>8244.6133212984205</v>
      </c>
      <c r="X194">
        <v>1092.1955392079201</v>
      </c>
      <c r="Y194">
        <v>16.474354615574399</v>
      </c>
      <c r="Z194">
        <v>0</v>
      </c>
      <c r="AA194">
        <v>1960.43953769528</v>
      </c>
      <c r="AB194">
        <v>29.267734758863298</v>
      </c>
      <c r="AC194">
        <v>0</v>
      </c>
      <c r="AD194">
        <v>75.006950722182907</v>
      </c>
      <c r="AE194">
        <v>5547</v>
      </c>
      <c r="AF194">
        <v>44978.021446759303</v>
      </c>
    </row>
    <row r="195" spans="1:32" x14ac:dyDescent="0.25">
      <c r="A195" t="s">
        <v>32</v>
      </c>
      <c r="B195">
        <v>1</v>
      </c>
      <c r="C195" t="s">
        <v>46</v>
      </c>
      <c r="D195">
        <v>5</v>
      </c>
      <c r="E195" t="s">
        <v>34</v>
      </c>
      <c r="F195" t="s">
        <v>35</v>
      </c>
      <c r="G195" t="s">
        <v>47</v>
      </c>
      <c r="H195" t="s">
        <v>37</v>
      </c>
      <c r="I195" t="s">
        <v>38</v>
      </c>
      <c r="J195" t="s">
        <v>46</v>
      </c>
      <c r="K195">
        <v>29586</v>
      </c>
      <c r="L195">
        <v>1980</v>
      </c>
      <c r="M195" t="s">
        <v>39</v>
      </c>
      <c r="N195">
        <v>1000</v>
      </c>
      <c r="O195">
        <v>2.55384593043066</v>
      </c>
      <c r="P195">
        <v>1.23394013312688</v>
      </c>
      <c r="Q195">
        <v>106.267441339146</v>
      </c>
      <c r="R195">
        <v>4.31659268676434E-4</v>
      </c>
      <c r="S195">
        <v>52.1421221789181</v>
      </c>
      <c r="T195">
        <v>15.190554019658199</v>
      </c>
      <c r="U195">
        <v>67.333107857846699</v>
      </c>
      <c r="V195">
        <v>97069.669950792493</v>
      </c>
      <c r="W195">
        <v>8226.3301579245708</v>
      </c>
      <c r="X195">
        <v>1089.64591488674</v>
      </c>
      <c r="Y195">
        <v>16.366148245933701</v>
      </c>
      <c r="Z195">
        <v>0</v>
      </c>
      <c r="AA195">
        <v>2148.2785154060598</v>
      </c>
      <c r="AB195">
        <v>31.672872200851</v>
      </c>
      <c r="AC195">
        <v>0</v>
      </c>
      <c r="AD195">
        <v>73.894034627925194</v>
      </c>
      <c r="AE195">
        <v>5571</v>
      </c>
      <c r="AF195">
        <v>44978.031724537002</v>
      </c>
    </row>
    <row r="196" spans="1:32" x14ac:dyDescent="0.25">
      <c r="A196" t="s">
        <v>32</v>
      </c>
      <c r="B196">
        <v>1</v>
      </c>
      <c r="C196" t="s">
        <v>46</v>
      </c>
      <c r="D196">
        <v>5</v>
      </c>
      <c r="E196" t="s">
        <v>34</v>
      </c>
      <c r="F196" t="s">
        <v>35</v>
      </c>
      <c r="G196" t="s">
        <v>47</v>
      </c>
      <c r="H196" t="s">
        <v>37</v>
      </c>
      <c r="I196" t="s">
        <v>38</v>
      </c>
      <c r="J196" t="s">
        <v>46</v>
      </c>
      <c r="K196">
        <v>29951</v>
      </c>
      <c r="L196">
        <v>1981</v>
      </c>
      <c r="M196" t="s">
        <v>39</v>
      </c>
      <c r="N196">
        <v>1000</v>
      </c>
      <c r="O196">
        <v>2.5794319405836199</v>
      </c>
      <c r="P196">
        <v>1.2516718207141799</v>
      </c>
      <c r="Q196">
        <v>106.96099458168101</v>
      </c>
      <c r="R196">
        <v>2.8473870400117797E-4</v>
      </c>
      <c r="S196">
        <v>50.805002925564999</v>
      </c>
      <c r="T196">
        <v>13.432032732325901</v>
      </c>
      <c r="U196">
        <v>64.237320396593503</v>
      </c>
      <c r="V196">
        <v>96897.380316934796</v>
      </c>
      <c r="W196">
        <v>8208.5148033269907</v>
      </c>
      <c r="X196">
        <v>1088.5373910030401</v>
      </c>
      <c r="Y196">
        <v>16.334491724792699</v>
      </c>
      <c r="Z196">
        <v>0</v>
      </c>
      <c r="AA196">
        <v>1773.5821856549101</v>
      </c>
      <c r="AB196">
        <v>26.378931626653301</v>
      </c>
      <c r="AC196">
        <v>0</v>
      </c>
      <c r="AD196">
        <v>72.407996850174698</v>
      </c>
      <c r="AE196">
        <v>5547</v>
      </c>
      <c r="AF196">
        <v>44978.041990740698</v>
      </c>
    </row>
    <row r="197" spans="1:32" x14ac:dyDescent="0.25">
      <c r="A197" t="s">
        <v>32</v>
      </c>
      <c r="B197">
        <v>1</v>
      </c>
      <c r="C197" t="s">
        <v>46</v>
      </c>
      <c r="D197">
        <v>5</v>
      </c>
      <c r="E197" t="s">
        <v>34</v>
      </c>
      <c r="F197" t="s">
        <v>35</v>
      </c>
      <c r="G197" t="s">
        <v>47</v>
      </c>
      <c r="H197" t="s">
        <v>37</v>
      </c>
      <c r="I197" t="s">
        <v>38</v>
      </c>
      <c r="J197" t="s">
        <v>46</v>
      </c>
      <c r="K197">
        <v>30316</v>
      </c>
      <c r="L197">
        <v>1982</v>
      </c>
      <c r="M197" t="s">
        <v>39</v>
      </c>
      <c r="N197">
        <v>1000</v>
      </c>
      <c r="O197">
        <v>2.1551647984323199</v>
      </c>
      <c r="P197">
        <v>1.14038559472931</v>
      </c>
      <c r="Q197">
        <v>87.624326207415805</v>
      </c>
      <c r="R197">
        <v>4.2239704529390299E-4</v>
      </c>
      <c r="S197">
        <v>48.821638526418198</v>
      </c>
      <c r="T197">
        <v>14.5256805922675</v>
      </c>
      <c r="U197">
        <v>63.347741515729503</v>
      </c>
      <c r="V197">
        <v>96679.360859136606</v>
      </c>
      <c r="W197">
        <v>8187.9204538759004</v>
      </c>
      <c r="X197">
        <v>1103.81431748609</v>
      </c>
      <c r="Y197">
        <v>16.871517439125601</v>
      </c>
      <c r="Z197">
        <v>0</v>
      </c>
      <c r="AA197">
        <v>2359.0612907305799</v>
      </c>
      <c r="AB197">
        <v>35.213906459537903</v>
      </c>
      <c r="AC197">
        <v>0</v>
      </c>
      <c r="AD197">
        <v>77.848325630519</v>
      </c>
      <c r="AE197">
        <v>5547</v>
      </c>
      <c r="AF197">
        <v>44978.052280092597</v>
      </c>
    </row>
    <row r="198" spans="1:32" x14ac:dyDescent="0.25">
      <c r="A198" t="s">
        <v>32</v>
      </c>
      <c r="B198">
        <v>1</v>
      </c>
      <c r="C198" t="s">
        <v>46</v>
      </c>
      <c r="D198">
        <v>5</v>
      </c>
      <c r="E198" t="s">
        <v>34</v>
      </c>
      <c r="F198" t="s">
        <v>35</v>
      </c>
      <c r="G198" t="s">
        <v>47</v>
      </c>
      <c r="H198" t="s">
        <v>37</v>
      </c>
      <c r="I198" t="s">
        <v>38</v>
      </c>
      <c r="J198" t="s">
        <v>46</v>
      </c>
      <c r="K198">
        <v>30681</v>
      </c>
      <c r="L198">
        <v>1983</v>
      </c>
      <c r="M198" t="s">
        <v>39</v>
      </c>
      <c r="N198">
        <v>1000</v>
      </c>
      <c r="O198">
        <v>2.4442000840454901</v>
      </c>
      <c r="P198">
        <v>1.1811607578365799</v>
      </c>
      <c r="Q198">
        <v>104.39024118636</v>
      </c>
      <c r="R198">
        <v>3.7185005395434101E-4</v>
      </c>
      <c r="S198">
        <v>58.469316382357903</v>
      </c>
      <c r="T198">
        <v>13.869294608304999</v>
      </c>
      <c r="U198">
        <v>72.338982840713697</v>
      </c>
      <c r="V198">
        <v>96569.332925056995</v>
      </c>
      <c r="W198">
        <v>8188.9144783836</v>
      </c>
      <c r="X198">
        <v>1087.5727242990699</v>
      </c>
      <c r="Y198">
        <v>16.067758366224201</v>
      </c>
      <c r="Z198">
        <v>0</v>
      </c>
      <c r="AA198">
        <v>1881.97402907275</v>
      </c>
      <c r="AB198">
        <v>27.5392691006858</v>
      </c>
      <c r="AC198">
        <v>0</v>
      </c>
      <c r="AD198">
        <v>69.191812757982603</v>
      </c>
      <c r="AE198">
        <v>5547</v>
      </c>
      <c r="AF198">
        <v>44978.062534722201</v>
      </c>
    </row>
    <row r="199" spans="1:32" x14ac:dyDescent="0.25">
      <c r="A199" t="s">
        <v>32</v>
      </c>
      <c r="B199">
        <v>1</v>
      </c>
      <c r="C199" t="s">
        <v>46</v>
      </c>
      <c r="D199">
        <v>5</v>
      </c>
      <c r="E199" t="s">
        <v>34</v>
      </c>
      <c r="F199" t="s">
        <v>35</v>
      </c>
      <c r="G199" t="s">
        <v>47</v>
      </c>
      <c r="H199" t="s">
        <v>37</v>
      </c>
      <c r="I199" t="s">
        <v>38</v>
      </c>
      <c r="J199" t="s">
        <v>46</v>
      </c>
      <c r="K199">
        <v>31047</v>
      </c>
      <c r="L199">
        <v>1984</v>
      </c>
      <c r="M199" t="s">
        <v>39</v>
      </c>
      <c r="N199">
        <v>1000</v>
      </c>
      <c r="O199">
        <v>2.63640970722511</v>
      </c>
      <c r="P199">
        <v>1.25968324242157</v>
      </c>
      <c r="Q199">
        <v>106.68356960028601</v>
      </c>
      <c r="R199">
        <v>6.4255195322249204E-4</v>
      </c>
      <c r="S199">
        <v>50.286447749986699</v>
      </c>
      <c r="T199">
        <v>18.015258388552802</v>
      </c>
      <c r="U199">
        <v>68.302348690492707</v>
      </c>
      <c r="V199">
        <v>96425.2531439413</v>
      </c>
      <c r="W199">
        <v>8173.6664144021897</v>
      </c>
      <c r="X199">
        <v>1099.07372324987</v>
      </c>
      <c r="Y199">
        <v>16.034300136327399</v>
      </c>
      <c r="Z199">
        <v>0</v>
      </c>
      <c r="AA199">
        <v>2031.29047615121</v>
      </c>
      <c r="AB199">
        <v>29.515678181324699</v>
      </c>
      <c r="AC199">
        <v>0</v>
      </c>
      <c r="AD199">
        <v>76.330147833078996</v>
      </c>
      <c r="AE199">
        <v>5571</v>
      </c>
      <c r="AF199">
        <v>44978.0727430556</v>
      </c>
    </row>
    <row r="200" spans="1:32" x14ac:dyDescent="0.25">
      <c r="A200" t="s">
        <v>32</v>
      </c>
      <c r="B200">
        <v>1</v>
      </c>
      <c r="C200" t="s">
        <v>46</v>
      </c>
      <c r="D200">
        <v>5</v>
      </c>
      <c r="E200" t="s">
        <v>34</v>
      </c>
      <c r="F200" t="s">
        <v>35</v>
      </c>
      <c r="G200" t="s">
        <v>47</v>
      </c>
      <c r="H200" t="s">
        <v>37</v>
      </c>
      <c r="I200" t="s">
        <v>38</v>
      </c>
      <c r="J200" t="s">
        <v>46</v>
      </c>
      <c r="K200">
        <v>31412</v>
      </c>
      <c r="L200">
        <v>1985</v>
      </c>
      <c r="M200" t="s">
        <v>39</v>
      </c>
      <c r="N200">
        <v>1000</v>
      </c>
      <c r="O200">
        <v>2.29538227802135</v>
      </c>
      <c r="P200">
        <v>1.1811007382282801</v>
      </c>
      <c r="Q200">
        <v>92.267637619318094</v>
      </c>
      <c r="R200">
        <v>3.6238044277029301E-4</v>
      </c>
      <c r="S200">
        <v>54.261056683728903</v>
      </c>
      <c r="T200">
        <v>15.111539664037901</v>
      </c>
      <c r="U200">
        <v>69.372958728206498</v>
      </c>
      <c r="V200">
        <v>96226.986752377401</v>
      </c>
      <c r="W200">
        <v>8156.7274731666603</v>
      </c>
      <c r="X200">
        <v>1105.3664586110699</v>
      </c>
      <c r="Y200">
        <v>16.682885003646302</v>
      </c>
      <c r="Z200">
        <v>0</v>
      </c>
      <c r="AA200">
        <v>2429.0014535303098</v>
      </c>
      <c r="AB200">
        <v>36.3835210009184</v>
      </c>
      <c r="AC200">
        <v>0</v>
      </c>
      <c r="AD200">
        <v>79.977928143534001</v>
      </c>
      <c r="AE200">
        <v>5547</v>
      </c>
      <c r="AF200">
        <v>44978.082962963003</v>
      </c>
    </row>
    <row r="201" spans="1:32" x14ac:dyDescent="0.25">
      <c r="A201" t="s">
        <v>32</v>
      </c>
      <c r="B201">
        <v>1</v>
      </c>
      <c r="C201" t="s">
        <v>46</v>
      </c>
      <c r="D201">
        <v>5</v>
      </c>
      <c r="E201" t="s">
        <v>34</v>
      </c>
      <c r="F201" t="s">
        <v>35</v>
      </c>
      <c r="G201" t="s">
        <v>47</v>
      </c>
      <c r="H201" t="s">
        <v>37</v>
      </c>
      <c r="I201" t="s">
        <v>38</v>
      </c>
      <c r="J201" t="s">
        <v>46</v>
      </c>
      <c r="K201">
        <v>31777</v>
      </c>
      <c r="L201">
        <v>1986</v>
      </c>
      <c r="M201" t="s">
        <v>39</v>
      </c>
      <c r="N201">
        <v>1000</v>
      </c>
      <c r="O201">
        <v>2.9385982729089002</v>
      </c>
      <c r="P201">
        <v>1.3166213119024299</v>
      </c>
      <c r="Q201">
        <v>118.01973567777701</v>
      </c>
      <c r="R201">
        <v>8.1759657006985002E-4</v>
      </c>
      <c r="S201">
        <v>55.809837492370796</v>
      </c>
      <c r="T201">
        <v>18.992641393416001</v>
      </c>
      <c r="U201">
        <v>74.803296482352806</v>
      </c>
      <c r="V201">
        <v>96069.670746062096</v>
      </c>
      <c r="W201">
        <v>8149.1476181257503</v>
      </c>
      <c r="X201">
        <v>1086.27672300163</v>
      </c>
      <c r="Y201">
        <v>16.492232847510099</v>
      </c>
      <c r="Z201">
        <v>0</v>
      </c>
      <c r="AA201">
        <v>1884.54206676993</v>
      </c>
      <c r="AB201">
        <v>27.3144972820993</v>
      </c>
      <c r="AC201">
        <v>0</v>
      </c>
      <c r="AD201">
        <v>73.4954601773142</v>
      </c>
      <c r="AE201">
        <v>5547</v>
      </c>
      <c r="AF201">
        <v>44978.093229166698</v>
      </c>
    </row>
    <row r="202" spans="1:32" x14ac:dyDescent="0.25">
      <c r="A202" t="s">
        <v>32</v>
      </c>
      <c r="B202">
        <v>1</v>
      </c>
      <c r="C202" t="s">
        <v>46</v>
      </c>
      <c r="D202">
        <v>5</v>
      </c>
      <c r="E202" t="s">
        <v>34</v>
      </c>
      <c r="F202" t="s">
        <v>35</v>
      </c>
      <c r="G202" t="s">
        <v>47</v>
      </c>
      <c r="H202" t="s">
        <v>37</v>
      </c>
      <c r="I202" t="s">
        <v>38</v>
      </c>
      <c r="J202" t="s">
        <v>46</v>
      </c>
      <c r="K202">
        <v>32142</v>
      </c>
      <c r="L202">
        <v>1987</v>
      </c>
      <c r="M202" t="s">
        <v>39</v>
      </c>
      <c r="N202">
        <v>1000</v>
      </c>
      <c r="O202">
        <v>2.4852713622245801</v>
      </c>
      <c r="P202">
        <v>1.21849046816608</v>
      </c>
      <c r="Q202">
        <v>104.43513701968899</v>
      </c>
      <c r="R202">
        <v>2.3617735020035199E-4</v>
      </c>
      <c r="S202">
        <v>51.8060312709461</v>
      </c>
      <c r="T202">
        <v>14.093938834674301</v>
      </c>
      <c r="U202">
        <v>65.900206282970601</v>
      </c>
      <c r="V202">
        <v>95927.009751195204</v>
      </c>
      <c r="W202">
        <v>8128.9075232624</v>
      </c>
      <c r="X202">
        <v>1095.21938819972</v>
      </c>
      <c r="Y202">
        <v>16.082748864283001</v>
      </c>
      <c r="Z202">
        <v>0</v>
      </c>
      <c r="AA202">
        <v>2205.1286803033399</v>
      </c>
      <c r="AB202">
        <v>32.348121526970303</v>
      </c>
      <c r="AC202">
        <v>0</v>
      </c>
      <c r="AD202">
        <v>75.4660254982374</v>
      </c>
      <c r="AE202">
        <v>5547</v>
      </c>
      <c r="AF202">
        <v>44978.103506944397</v>
      </c>
    </row>
    <row r="203" spans="1:32" x14ac:dyDescent="0.25">
      <c r="A203" t="s">
        <v>32</v>
      </c>
      <c r="B203">
        <v>1</v>
      </c>
      <c r="C203" t="s">
        <v>46</v>
      </c>
      <c r="D203">
        <v>5</v>
      </c>
      <c r="E203" t="s">
        <v>34</v>
      </c>
      <c r="F203" t="s">
        <v>35</v>
      </c>
      <c r="G203" t="s">
        <v>47</v>
      </c>
      <c r="H203" t="s">
        <v>37</v>
      </c>
      <c r="I203" t="s">
        <v>38</v>
      </c>
      <c r="J203" t="s">
        <v>46</v>
      </c>
      <c r="K203">
        <v>32508</v>
      </c>
      <c r="L203">
        <v>1988</v>
      </c>
      <c r="M203" t="s">
        <v>39</v>
      </c>
      <c r="N203">
        <v>1000</v>
      </c>
      <c r="O203">
        <v>2.0880823010680198</v>
      </c>
      <c r="P203">
        <v>1.15332799120674</v>
      </c>
      <c r="Q203">
        <v>81.590753593616796</v>
      </c>
      <c r="R203">
        <v>7.4489509140996996E-4</v>
      </c>
      <c r="S203">
        <v>45.581671779438103</v>
      </c>
      <c r="T203">
        <v>18.269058838956699</v>
      </c>
      <c r="U203">
        <v>63.851475513486299</v>
      </c>
      <c r="V203">
        <v>95731.452937235605</v>
      </c>
      <c r="W203">
        <v>8109.90504814628</v>
      </c>
      <c r="X203">
        <v>1090.5814869353401</v>
      </c>
      <c r="Y203">
        <v>16.331979094133601</v>
      </c>
      <c r="Z203">
        <v>0</v>
      </c>
      <c r="AA203">
        <v>1991.14199160315</v>
      </c>
      <c r="AB203">
        <v>29.765633745769801</v>
      </c>
      <c r="AC203">
        <v>0</v>
      </c>
      <c r="AD203">
        <v>78.974171586112107</v>
      </c>
      <c r="AE203">
        <v>5571</v>
      </c>
      <c r="AF203">
        <v>44978.113877314798</v>
      </c>
    </row>
    <row r="204" spans="1:32" x14ac:dyDescent="0.25">
      <c r="A204" t="s">
        <v>32</v>
      </c>
      <c r="B204">
        <v>1</v>
      </c>
      <c r="C204" t="s">
        <v>46</v>
      </c>
      <c r="D204">
        <v>5</v>
      </c>
      <c r="E204" t="s">
        <v>34</v>
      </c>
      <c r="F204" t="s">
        <v>35</v>
      </c>
      <c r="G204" t="s">
        <v>47</v>
      </c>
      <c r="H204" t="s">
        <v>37</v>
      </c>
      <c r="I204" t="s">
        <v>38</v>
      </c>
      <c r="J204" t="s">
        <v>46</v>
      </c>
      <c r="K204">
        <v>32873</v>
      </c>
      <c r="L204">
        <v>1989</v>
      </c>
      <c r="M204" t="s">
        <v>39</v>
      </c>
      <c r="N204">
        <v>1000</v>
      </c>
      <c r="O204">
        <v>2.50876436136631</v>
      </c>
      <c r="P204">
        <v>1.22048853154888</v>
      </c>
      <c r="Q204">
        <v>104.953938955683</v>
      </c>
      <c r="R204">
        <v>4.7832397128721999E-4</v>
      </c>
      <c r="S204">
        <v>51.339273603752098</v>
      </c>
      <c r="T204">
        <v>13.625854406667701</v>
      </c>
      <c r="U204">
        <v>64.965606334395304</v>
      </c>
      <c r="V204">
        <v>95581.201308782402</v>
      </c>
      <c r="W204">
        <v>8098.1847999598604</v>
      </c>
      <c r="X204">
        <v>1089.98351006503</v>
      </c>
      <c r="Y204">
        <v>15.689763854115601</v>
      </c>
      <c r="Z204">
        <v>0</v>
      </c>
      <c r="AA204">
        <v>1951.44972483829</v>
      </c>
      <c r="AB204">
        <v>28.160478660972</v>
      </c>
      <c r="AC204">
        <v>0</v>
      </c>
      <c r="AD204">
        <v>72.421726355433805</v>
      </c>
      <c r="AE204">
        <v>5547</v>
      </c>
      <c r="AF204">
        <v>44978.124166666697</v>
      </c>
    </row>
    <row r="205" spans="1:32" x14ac:dyDescent="0.25">
      <c r="A205" t="s">
        <v>32</v>
      </c>
      <c r="B205">
        <v>1</v>
      </c>
      <c r="C205" t="s">
        <v>46</v>
      </c>
      <c r="D205">
        <v>5</v>
      </c>
      <c r="E205" t="s">
        <v>34</v>
      </c>
      <c r="F205" t="s">
        <v>35</v>
      </c>
      <c r="G205" t="s">
        <v>47</v>
      </c>
      <c r="H205" t="s">
        <v>37</v>
      </c>
      <c r="I205" t="s">
        <v>38</v>
      </c>
      <c r="J205" t="s">
        <v>46</v>
      </c>
      <c r="K205">
        <v>33238</v>
      </c>
      <c r="L205">
        <v>1990</v>
      </c>
      <c r="M205" t="s">
        <v>39</v>
      </c>
      <c r="N205">
        <v>1000</v>
      </c>
      <c r="O205">
        <v>2.5671764930760701</v>
      </c>
      <c r="P205">
        <v>1.2585198889362501</v>
      </c>
      <c r="Q205">
        <v>103.999091165666</v>
      </c>
      <c r="R205">
        <v>1.77046981245533E-4</v>
      </c>
      <c r="S205">
        <v>48.234718029739703</v>
      </c>
      <c r="T205">
        <v>13.179362980711799</v>
      </c>
      <c r="U205">
        <v>61.414258057432903</v>
      </c>
      <c r="V205">
        <v>95382.803519742098</v>
      </c>
      <c r="W205">
        <v>8077.0964414570099</v>
      </c>
      <c r="X205">
        <v>1095.1180727485801</v>
      </c>
      <c r="Y205">
        <v>16.622994997707501</v>
      </c>
      <c r="Z205">
        <v>0</v>
      </c>
      <c r="AA205">
        <v>1906.4536703984099</v>
      </c>
      <c r="AB205">
        <v>28.964221861019201</v>
      </c>
      <c r="AC205">
        <v>0</v>
      </c>
      <c r="AD205">
        <v>76.465815848025599</v>
      </c>
      <c r="AE205">
        <v>5547</v>
      </c>
      <c r="AF205">
        <v>44978.134409722203</v>
      </c>
    </row>
    <row r="206" spans="1:32" x14ac:dyDescent="0.25">
      <c r="A206" t="s">
        <v>32</v>
      </c>
      <c r="B206">
        <v>1</v>
      </c>
      <c r="C206" t="s">
        <v>46</v>
      </c>
      <c r="D206">
        <v>5</v>
      </c>
      <c r="E206" t="s">
        <v>34</v>
      </c>
      <c r="F206" t="s">
        <v>35</v>
      </c>
      <c r="G206" t="s">
        <v>47</v>
      </c>
      <c r="H206" t="s">
        <v>37</v>
      </c>
      <c r="I206" t="s">
        <v>38</v>
      </c>
      <c r="J206" t="s">
        <v>46</v>
      </c>
      <c r="K206">
        <v>33603</v>
      </c>
      <c r="L206">
        <v>1991</v>
      </c>
      <c r="M206" t="s">
        <v>39</v>
      </c>
      <c r="N206">
        <v>1000</v>
      </c>
      <c r="O206">
        <v>2.3320449198083</v>
      </c>
      <c r="P206">
        <v>1.1438178287982801</v>
      </c>
      <c r="Q206">
        <v>99.400874260553607</v>
      </c>
      <c r="R206">
        <v>6.4227722001687203E-4</v>
      </c>
      <c r="S206">
        <v>56.2346957439593</v>
      </c>
      <c r="T206">
        <v>17.1280864119292</v>
      </c>
      <c r="U206">
        <v>73.363424433107099</v>
      </c>
      <c r="V206">
        <v>95276.314119291899</v>
      </c>
      <c r="W206">
        <v>8081.0847115409297</v>
      </c>
      <c r="X206">
        <v>1075.0686478412999</v>
      </c>
      <c r="Y206">
        <v>15.7776210128483</v>
      </c>
      <c r="Z206">
        <v>0</v>
      </c>
      <c r="AA206">
        <v>1833.5473918084399</v>
      </c>
      <c r="AB206">
        <v>26.546949826814</v>
      </c>
      <c r="AC206">
        <v>0</v>
      </c>
      <c r="AD206">
        <v>67.458386133603</v>
      </c>
      <c r="AE206">
        <v>5547</v>
      </c>
      <c r="AF206">
        <v>44978.144652777803</v>
      </c>
    </row>
    <row r="207" spans="1:32" x14ac:dyDescent="0.25">
      <c r="A207" t="s">
        <v>32</v>
      </c>
      <c r="B207">
        <v>1</v>
      </c>
      <c r="C207" t="s">
        <v>46</v>
      </c>
      <c r="D207">
        <v>5</v>
      </c>
      <c r="E207" t="s">
        <v>34</v>
      </c>
      <c r="F207" t="s">
        <v>35</v>
      </c>
      <c r="G207" t="s">
        <v>47</v>
      </c>
      <c r="H207" t="s">
        <v>37</v>
      </c>
      <c r="I207" t="s">
        <v>38</v>
      </c>
      <c r="J207" t="s">
        <v>46</v>
      </c>
      <c r="K207">
        <v>33969</v>
      </c>
      <c r="L207">
        <v>1992</v>
      </c>
      <c r="M207" t="s">
        <v>39</v>
      </c>
      <c r="N207">
        <v>1000</v>
      </c>
      <c r="O207">
        <v>2.3419859572970299</v>
      </c>
      <c r="P207">
        <v>1.14804067813313</v>
      </c>
      <c r="Q207">
        <v>106.125388209779</v>
      </c>
      <c r="R207">
        <v>2.7632541535278597E-4</v>
      </c>
      <c r="S207">
        <v>56.638306643487503</v>
      </c>
      <c r="T207">
        <v>12.410586320836799</v>
      </c>
      <c r="U207">
        <v>69.049169289737407</v>
      </c>
      <c r="V207">
        <v>95179.926409190899</v>
      </c>
      <c r="W207">
        <v>8070.1659250780103</v>
      </c>
      <c r="X207">
        <v>1093.2959358590299</v>
      </c>
      <c r="Y207">
        <v>16.380840407919099</v>
      </c>
      <c r="Z207">
        <v>0</v>
      </c>
      <c r="AA207">
        <v>2085.2317583146801</v>
      </c>
      <c r="AB207">
        <v>30.6926343195702</v>
      </c>
      <c r="AC207">
        <v>0</v>
      </c>
      <c r="AD207">
        <v>71.0186691025595</v>
      </c>
      <c r="AE207">
        <v>5571</v>
      </c>
      <c r="AF207">
        <v>44978.154918981498</v>
      </c>
    </row>
    <row r="208" spans="1:32" x14ac:dyDescent="0.25">
      <c r="A208" t="s">
        <v>32</v>
      </c>
      <c r="B208">
        <v>1</v>
      </c>
      <c r="C208" t="s">
        <v>46</v>
      </c>
      <c r="D208">
        <v>5</v>
      </c>
      <c r="E208" t="s">
        <v>34</v>
      </c>
      <c r="F208" t="s">
        <v>35</v>
      </c>
      <c r="G208" t="s">
        <v>47</v>
      </c>
      <c r="H208" t="s">
        <v>37</v>
      </c>
      <c r="I208" t="s">
        <v>38</v>
      </c>
      <c r="J208" t="s">
        <v>46</v>
      </c>
      <c r="K208">
        <v>34334</v>
      </c>
      <c r="L208">
        <v>1993</v>
      </c>
      <c r="M208" t="s">
        <v>39</v>
      </c>
      <c r="N208">
        <v>1000</v>
      </c>
      <c r="O208">
        <v>2.2439754155720602</v>
      </c>
      <c r="P208">
        <v>1.10970538740842</v>
      </c>
      <c r="Q208">
        <v>97.106869698176894</v>
      </c>
      <c r="R208">
        <v>2.1852548840377E-4</v>
      </c>
      <c r="S208">
        <v>55.788432306982997</v>
      </c>
      <c r="T208">
        <v>11.8825206689037</v>
      </c>
      <c r="U208">
        <v>67.671171501375298</v>
      </c>
      <c r="V208">
        <v>95084.216531524697</v>
      </c>
      <c r="W208">
        <v>8061.8481900852903</v>
      </c>
      <c r="X208">
        <v>1083.08584253084</v>
      </c>
      <c r="Y208">
        <v>16.008758623502999</v>
      </c>
      <c r="Z208">
        <v>0</v>
      </c>
      <c r="AA208">
        <v>1817.71836179775</v>
      </c>
      <c r="AB208">
        <v>26.941629299228801</v>
      </c>
      <c r="AC208">
        <v>0</v>
      </c>
      <c r="AD208">
        <v>67.357141068965305</v>
      </c>
      <c r="AE208">
        <v>5547</v>
      </c>
      <c r="AF208">
        <v>44978.165127314802</v>
      </c>
    </row>
    <row r="209" spans="1:32" x14ac:dyDescent="0.25">
      <c r="A209" t="s">
        <v>32</v>
      </c>
      <c r="B209">
        <v>1</v>
      </c>
      <c r="C209" t="s">
        <v>46</v>
      </c>
      <c r="D209">
        <v>5</v>
      </c>
      <c r="E209" t="s">
        <v>34</v>
      </c>
      <c r="F209" t="s">
        <v>35</v>
      </c>
      <c r="G209" t="s">
        <v>47</v>
      </c>
      <c r="H209" t="s">
        <v>37</v>
      </c>
      <c r="I209" t="s">
        <v>38</v>
      </c>
      <c r="J209" t="s">
        <v>46</v>
      </c>
      <c r="K209">
        <v>34699</v>
      </c>
      <c r="L209">
        <v>1994</v>
      </c>
      <c r="M209" t="s">
        <v>39</v>
      </c>
      <c r="N209">
        <v>1000</v>
      </c>
      <c r="O209">
        <v>2.37996974578448</v>
      </c>
      <c r="P209">
        <v>1.1972245542648701</v>
      </c>
      <c r="Q209">
        <v>94.571181425420306</v>
      </c>
      <c r="R209">
        <v>6.4184878160120497E-4</v>
      </c>
      <c r="S209">
        <v>52.712209916533403</v>
      </c>
      <c r="T209">
        <v>16.999921278905202</v>
      </c>
      <c r="U209">
        <v>69.712773044220199</v>
      </c>
      <c r="V209">
        <v>94914.420951130101</v>
      </c>
      <c r="W209">
        <v>8049.08887652264</v>
      </c>
      <c r="X209">
        <v>1096.64618591406</v>
      </c>
      <c r="Y209">
        <v>16.3425419771919</v>
      </c>
      <c r="Z209">
        <v>0</v>
      </c>
      <c r="AA209">
        <v>1944.22407972063</v>
      </c>
      <c r="AB209">
        <v>28.419087619227401</v>
      </c>
      <c r="AC209">
        <v>0</v>
      </c>
      <c r="AD209">
        <v>74.653983238427998</v>
      </c>
      <c r="AE209">
        <v>5547</v>
      </c>
      <c r="AF209">
        <v>44978.175335648099</v>
      </c>
    </row>
    <row r="210" spans="1:32" x14ac:dyDescent="0.25">
      <c r="A210" t="s">
        <v>32</v>
      </c>
      <c r="B210">
        <v>1</v>
      </c>
      <c r="C210" t="s">
        <v>46</v>
      </c>
      <c r="D210">
        <v>5</v>
      </c>
      <c r="E210" t="s">
        <v>34</v>
      </c>
      <c r="F210" t="s">
        <v>35</v>
      </c>
      <c r="G210" t="s">
        <v>47</v>
      </c>
      <c r="H210" t="s">
        <v>37</v>
      </c>
      <c r="I210" t="s">
        <v>38</v>
      </c>
      <c r="J210" t="s">
        <v>46</v>
      </c>
      <c r="K210">
        <v>35064</v>
      </c>
      <c r="L210">
        <v>1995</v>
      </c>
      <c r="M210" t="s">
        <v>39</v>
      </c>
      <c r="N210">
        <v>1000</v>
      </c>
      <c r="O210">
        <v>2.30104532719997</v>
      </c>
      <c r="P210">
        <v>1.1693371818921201</v>
      </c>
      <c r="Q210">
        <v>98.901926873468895</v>
      </c>
      <c r="R210">
        <v>5.6789256275065496E-4</v>
      </c>
      <c r="S210">
        <v>50.413843850685197</v>
      </c>
      <c r="T210">
        <v>16.569509512444501</v>
      </c>
      <c r="U210">
        <v>66.983921255689395</v>
      </c>
      <c r="V210">
        <v>94781.133988894697</v>
      </c>
      <c r="W210">
        <v>8035.1165296680101</v>
      </c>
      <c r="X210">
        <v>1081.20574840876</v>
      </c>
      <c r="Y210">
        <v>15.798286293757601</v>
      </c>
      <c r="Z210">
        <v>0</v>
      </c>
      <c r="AA210">
        <v>1873.96331145678</v>
      </c>
      <c r="AB210">
        <v>26.844481689573101</v>
      </c>
      <c r="AC210">
        <v>0</v>
      </c>
      <c r="AD210">
        <v>72.015164279667601</v>
      </c>
      <c r="AE210">
        <v>5547</v>
      </c>
      <c r="AF210">
        <v>44978.185590277797</v>
      </c>
    </row>
    <row r="211" spans="1:32" x14ac:dyDescent="0.25">
      <c r="A211" t="s">
        <v>32</v>
      </c>
      <c r="B211">
        <v>1</v>
      </c>
      <c r="C211" t="s">
        <v>46</v>
      </c>
      <c r="D211">
        <v>5</v>
      </c>
      <c r="E211" t="s">
        <v>34</v>
      </c>
      <c r="F211" t="s">
        <v>35</v>
      </c>
      <c r="G211" t="s">
        <v>47</v>
      </c>
      <c r="H211" t="s">
        <v>37</v>
      </c>
      <c r="I211" t="s">
        <v>38</v>
      </c>
      <c r="J211" t="s">
        <v>46</v>
      </c>
      <c r="K211">
        <v>35430</v>
      </c>
      <c r="L211">
        <v>1996</v>
      </c>
      <c r="M211" t="s">
        <v>39</v>
      </c>
      <c r="N211">
        <v>1000</v>
      </c>
      <c r="O211">
        <v>2.3698680800305101</v>
      </c>
      <c r="P211">
        <v>1.1822005859716</v>
      </c>
      <c r="Q211">
        <v>99.721679813231702</v>
      </c>
      <c r="R211">
        <v>4.9782893775822195E-4</v>
      </c>
      <c r="S211">
        <v>51.321289255281101</v>
      </c>
      <c r="T211">
        <v>16.103892918323901</v>
      </c>
      <c r="U211">
        <v>67.425680002542705</v>
      </c>
      <c r="V211">
        <v>94633.876234929397</v>
      </c>
      <c r="W211">
        <v>8022.9356287624596</v>
      </c>
      <c r="X211">
        <v>1080.9646354341701</v>
      </c>
      <c r="Y211">
        <v>15.7895265484149</v>
      </c>
      <c r="Z211">
        <v>0</v>
      </c>
      <c r="AA211">
        <v>1927.9784629241201</v>
      </c>
      <c r="AB211">
        <v>27.735820775701701</v>
      </c>
      <c r="AC211">
        <v>0</v>
      </c>
      <c r="AD211">
        <v>68.545112676908701</v>
      </c>
      <c r="AE211">
        <v>5571</v>
      </c>
      <c r="AF211">
        <v>44978.195833333302</v>
      </c>
    </row>
    <row r="212" spans="1:32" x14ac:dyDescent="0.25">
      <c r="A212" t="s">
        <v>32</v>
      </c>
      <c r="B212">
        <v>1</v>
      </c>
      <c r="C212" t="s">
        <v>46</v>
      </c>
      <c r="D212">
        <v>5</v>
      </c>
      <c r="E212" t="s">
        <v>34</v>
      </c>
      <c r="F212" t="s">
        <v>35</v>
      </c>
      <c r="G212" t="s">
        <v>47</v>
      </c>
      <c r="H212" t="s">
        <v>37</v>
      </c>
      <c r="I212" t="s">
        <v>38</v>
      </c>
      <c r="J212" t="s">
        <v>46</v>
      </c>
      <c r="K212">
        <v>35795</v>
      </c>
      <c r="L212">
        <v>1997</v>
      </c>
      <c r="M212" t="s">
        <v>39</v>
      </c>
      <c r="N212">
        <v>1000</v>
      </c>
      <c r="O212">
        <v>2.4038749412821598</v>
      </c>
      <c r="P212">
        <v>1.1947966192595401</v>
      </c>
      <c r="Q212">
        <v>101.454106533054</v>
      </c>
      <c r="R212">
        <v>4.1022688362394601E-4</v>
      </c>
      <c r="S212">
        <v>50.092930859925097</v>
      </c>
      <c r="T212">
        <v>15.4341191938262</v>
      </c>
      <c r="U212">
        <v>65.527460280636205</v>
      </c>
      <c r="V212">
        <v>94501.366351921301</v>
      </c>
      <c r="W212">
        <v>8010.0520882421597</v>
      </c>
      <c r="X212">
        <v>1085.2092409751799</v>
      </c>
      <c r="Y212">
        <v>16.085029763134902</v>
      </c>
      <c r="Z212">
        <v>0</v>
      </c>
      <c r="AA212">
        <v>1859.0843758037499</v>
      </c>
      <c r="AB212">
        <v>26.724191194560301</v>
      </c>
      <c r="AC212">
        <v>0</v>
      </c>
      <c r="AD212">
        <v>72.367923707949004</v>
      </c>
      <c r="AE212">
        <v>5547</v>
      </c>
      <c r="AF212">
        <v>44978.206030092602</v>
      </c>
    </row>
    <row r="213" spans="1:32" x14ac:dyDescent="0.25">
      <c r="A213" t="s">
        <v>32</v>
      </c>
      <c r="B213">
        <v>1</v>
      </c>
      <c r="C213" t="s">
        <v>46</v>
      </c>
      <c r="D213">
        <v>5</v>
      </c>
      <c r="E213" t="s">
        <v>34</v>
      </c>
      <c r="F213" t="s">
        <v>35</v>
      </c>
      <c r="G213" t="s">
        <v>47</v>
      </c>
      <c r="H213" t="s">
        <v>37</v>
      </c>
      <c r="I213" t="s">
        <v>38</v>
      </c>
      <c r="J213" t="s">
        <v>46</v>
      </c>
      <c r="K213">
        <v>36160</v>
      </c>
      <c r="L213">
        <v>1998</v>
      </c>
      <c r="M213" t="s">
        <v>39</v>
      </c>
      <c r="N213">
        <v>1000</v>
      </c>
      <c r="O213">
        <v>2.17837287019724</v>
      </c>
      <c r="P213">
        <v>1.17647244120978</v>
      </c>
      <c r="Q213">
        <v>89.279416950981499</v>
      </c>
      <c r="R213">
        <v>4.8025990019446598E-4</v>
      </c>
      <c r="S213">
        <v>50.422833277950602</v>
      </c>
      <c r="T213">
        <v>15.397716917391</v>
      </c>
      <c r="U213">
        <v>65.821030455238102</v>
      </c>
      <c r="V213">
        <v>94290.605088779004</v>
      </c>
      <c r="W213">
        <v>7990.5057190752204</v>
      </c>
      <c r="X213">
        <v>1077.1537977564701</v>
      </c>
      <c r="Y213">
        <v>16.7348614290744</v>
      </c>
      <c r="Z213">
        <v>0</v>
      </c>
      <c r="AA213">
        <v>1808.51659082932</v>
      </c>
      <c r="AB213">
        <v>27.564992551126799</v>
      </c>
      <c r="AC213">
        <v>0</v>
      </c>
      <c r="AD213">
        <v>71.053049487102896</v>
      </c>
      <c r="AE213">
        <v>5547</v>
      </c>
      <c r="AF213">
        <v>44978.216273148202</v>
      </c>
    </row>
    <row r="214" spans="1:32" x14ac:dyDescent="0.25">
      <c r="A214" t="s">
        <v>32</v>
      </c>
      <c r="B214">
        <v>1</v>
      </c>
      <c r="C214" t="s">
        <v>46</v>
      </c>
      <c r="D214">
        <v>5</v>
      </c>
      <c r="E214" t="s">
        <v>34</v>
      </c>
      <c r="F214" t="s">
        <v>35</v>
      </c>
      <c r="G214" t="s">
        <v>47</v>
      </c>
      <c r="H214" t="s">
        <v>37</v>
      </c>
      <c r="I214" t="s">
        <v>38</v>
      </c>
      <c r="J214" t="s">
        <v>46</v>
      </c>
      <c r="K214">
        <v>36525</v>
      </c>
      <c r="L214">
        <v>1999</v>
      </c>
      <c r="M214" t="s">
        <v>39</v>
      </c>
      <c r="N214">
        <v>1000</v>
      </c>
      <c r="O214">
        <v>2.5122910898802702</v>
      </c>
      <c r="P214">
        <v>1.2236459969287701</v>
      </c>
      <c r="Q214">
        <v>107.349063811297</v>
      </c>
      <c r="R214">
        <v>1.77544456209303E-3</v>
      </c>
      <c r="S214">
        <v>53.459566705044601</v>
      </c>
      <c r="T214">
        <v>14.50039898751</v>
      </c>
      <c r="U214">
        <v>67.961741137118196</v>
      </c>
      <c r="V214">
        <v>94154.075173718797</v>
      </c>
      <c r="W214">
        <v>7981.2459651864301</v>
      </c>
      <c r="X214">
        <v>1083.0819997748199</v>
      </c>
      <c r="Y214">
        <v>16.1542514121127</v>
      </c>
      <c r="Z214">
        <v>0</v>
      </c>
      <c r="AA214">
        <v>1798.9286910282699</v>
      </c>
      <c r="AB214">
        <v>26.11394180357</v>
      </c>
      <c r="AC214">
        <v>0</v>
      </c>
      <c r="AD214">
        <v>71.500758390648997</v>
      </c>
      <c r="AE214">
        <v>5547</v>
      </c>
      <c r="AF214">
        <v>44978.226550925901</v>
      </c>
    </row>
    <row r="215" spans="1:32" x14ac:dyDescent="0.25">
      <c r="A215" t="s">
        <v>32</v>
      </c>
      <c r="B215">
        <v>1</v>
      </c>
      <c r="C215" t="s">
        <v>46</v>
      </c>
      <c r="D215">
        <v>5</v>
      </c>
      <c r="E215" t="s">
        <v>34</v>
      </c>
      <c r="F215" t="s">
        <v>35</v>
      </c>
      <c r="G215" t="s">
        <v>47</v>
      </c>
      <c r="H215" t="s">
        <v>37</v>
      </c>
      <c r="I215" t="s">
        <v>38</v>
      </c>
      <c r="J215" t="s">
        <v>46</v>
      </c>
      <c r="K215">
        <v>36891</v>
      </c>
      <c r="L215">
        <v>2000</v>
      </c>
      <c r="M215" t="s">
        <v>39</v>
      </c>
      <c r="N215">
        <v>1000</v>
      </c>
      <c r="O215">
        <v>2.5290928058500302</v>
      </c>
      <c r="P215">
        <v>1.2260801836858299</v>
      </c>
      <c r="Q215">
        <v>108.3588941531</v>
      </c>
      <c r="R215">
        <v>6.8431975084817798E-4</v>
      </c>
      <c r="S215">
        <v>53.297519989828402</v>
      </c>
      <c r="T215">
        <v>20.677968822093899</v>
      </c>
      <c r="U215">
        <v>73.976173131675097</v>
      </c>
      <c r="V215">
        <v>94044.395613180997</v>
      </c>
      <c r="W215">
        <v>7979.3579022730901</v>
      </c>
      <c r="X215">
        <v>1088.9748664547001</v>
      </c>
      <c r="Y215">
        <v>15.974405093218699</v>
      </c>
      <c r="Z215">
        <v>0</v>
      </c>
      <c r="AA215">
        <v>1816.14446405377</v>
      </c>
      <c r="AB215">
        <v>26.9130540638056</v>
      </c>
      <c r="AC215">
        <v>0</v>
      </c>
      <c r="AD215">
        <v>75.676683059057893</v>
      </c>
      <c r="AE215">
        <v>5571</v>
      </c>
      <c r="AF215">
        <v>44978.2368055556</v>
      </c>
    </row>
    <row r="216" spans="1:32" x14ac:dyDescent="0.25">
      <c r="A216" t="s">
        <v>32</v>
      </c>
      <c r="B216">
        <v>1</v>
      </c>
      <c r="C216" t="s">
        <v>46</v>
      </c>
      <c r="D216">
        <v>5</v>
      </c>
      <c r="E216" t="s">
        <v>34</v>
      </c>
      <c r="F216" t="s">
        <v>35</v>
      </c>
      <c r="G216" t="s">
        <v>47</v>
      </c>
      <c r="H216" t="s">
        <v>37</v>
      </c>
      <c r="I216" t="s">
        <v>38</v>
      </c>
      <c r="J216" t="s">
        <v>46</v>
      </c>
      <c r="K216">
        <v>37256</v>
      </c>
      <c r="L216">
        <v>2001</v>
      </c>
      <c r="M216" t="s">
        <v>39</v>
      </c>
      <c r="N216">
        <v>1000</v>
      </c>
      <c r="O216">
        <v>2.3230701323171199</v>
      </c>
      <c r="P216">
        <v>1.20276449852315</v>
      </c>
      <c r="Q216">
        <v>100.404460066046</v>
      </c>
      <c r="R216">
        <v>2.5871530981636101E-4</v>
      </c>
      <c r="S216">
        <v>51.839826107138599</v>
      </c>
      <c r="T216">
        <v>13.5826797493452</v>
      </c>
      <c r="U216">
        <v>65.422764571793607</v>
      </c>
      <c r="V216">
        <v>93905.002909717106</v>
      </c>
      <c r="W216">
        <v>7959.0118695374204</v>
      </c>
      <c r="X216">
        <v>1087.64747445432</v>
      </c>
      <c r="Y216">
        <v>16.3946190274592</v>
      </c>
      <c r="Z216">
        <v>0</v>
      </c>
      <c r="AA216">
        <v>2127.1988507341298</v>
      </c>
      <c r="AB216">
        <v>30.918950121212202</v>
      </c>
      <c r="AC216">
        <v>0</v>
      </c>
      <c r="AD216">
        <v>73.4991326161052</v>
      </c>
      <c r="AE216">
        <v>5547</v>
      </c>
      <c r="AF216">
        <v>44978.247037036999</v>
      </c>
    </row>
    <row r="217" spans="1:32" x14ac:dyDescent="0.25">
      <c r="A217" t="s">
        <v>32</v>
      </c>
      <c r="B217">
        <v>1</v>
      </c>
      <c r="C217" t="s">
        <v>46</v>
      </c>
      <c r="D217">
        <v>5</v>
      </c>
      <c r="E217" t="s">
        <v>34</v>
      </c>
      <c r="F217" t="s">
        <v>35</v>
      </c>
      <c r="G217" t="s">
        <v>47</v>
      </c>
      <c r="H217" t="s">
        <v>37</v>
      </c>
      <c r="I217" t="s">
        <v>38</v>
      </c>
      <c r="J217" t="s">
        <v>46</v>
      </c>
      <c r="K217">
        <v>37621</v>
      </c>
      <c r="L217">
        <v>2002</v>
      </c>
      <c r="M217" t="s">
        <v>39</v>
      </c>
      <c r="N217">
        <v>1000</v>
      </c>
      <c r="O217">
        <v>2.5329230642384699</v>
      </c>
      <c r="P217">
        <v>1.2208054380228599</v>
      </c>
      <c r="Q217">
        <v>106.965470664189</v>
      </c>
      <c r="R217">
        <v>6.0891423457447205E-4</v>
      </c>
      <c r="S217">
        <v>51.710919089872903</v>
      </c>
      <c r="T217">
        <v>16.9624045750863</v>
      </c>
      <c r="U217">
        <v>68.673932579194798</v>
      </c>
      <c r="V217">
        <v>93794.901141757204</v>
      </c>
      <c r="W217">
        <v>7953.6052919580598</v>
      </c>
      <c r="X217">
        <v>1081.8951282885801</v>
      </c>
      <c r="Y217">
        <v>16.180047431993501</v>
      </c>
      <c r="Z217">
        <v>0</v>
      </c>
      <c r="AA217">
        <v>1841.9028973383399</v>
      </c>
      <c r="AB217">
        <v>27.0436560976005</v>
      </c>
      <c r="AC217">
        <v>0</v>
      </c>
      <c r="AD217">
        <v>72.839724184821705</v>
      </c>
      <c r="AE217">
        <v>5547</v>
      </c>
      <c r="AF217">
        <v>44978.257256944402</v>
      </c>
    </row>
    <row r="218" spans="1:32" x14ac:dyDescent="0.25">
      <c r="A218" t="s">
        <v>32</v>
      </c>
      <c r="B218">
        <v>1</v>
      </c>
      <c r="C218" t="s">
        <v>46</v>
      </c>
      <c r="D218">
        <v>5</v>
      </c>
      <c r="E218" t="s">
        <v>34</v>
      </c>
      <c r="F218" t="s">
        <v>35</v>
      </c>
      <c r="G218" t="s">
        <v>47</v>
      </c>
      <c r="H218" t="s">
        <v>37</v>
      </c>
      <c r="I218" t="s">
        <v>38</v>
      </c>
      <c r="J218" t="s">
        <v>46</v>
      </c>
      <c r="K218">
        <v>37986</v>
      </c>
      <c r="L218">
        <v>2003</v>
      </c>
      <c r="M218" t="s">
        <v>39</v>
      </c>
      <c r="N218">
        <v>1000</v>
      </c>
      <c r="O218">
        <v>1.96313101679972</v>
      </c>
      <c r="P218">
        <v>1.10033461741264</v>
      </c>
      <c r="Q218">
        <v>83.149248733207898</v>
      </c>
      <c r="R218">
        <v>1.1366672630861599E-3</v>
      </c>
      <c r="S218">
        <v>52.201928522618097</v>
      </c>
      <c r="T218">
        <v>19.610793580113899</v>
      </c>
      <c r="U218">
        <v>71.813858769995704</v>
      </c>
      <c r="V218">
        <v>93652.170420768496</v>
      </c>
      <c r="W218">
        <v>7944.3892847222296</v>
      </c>
      <c r="X218">
        <v>1108.2270378855101</v>
      </c>
      <c r="Y218">
        <v>16.7374716454006</v>
      </c>
      <c r="Z218">
        <v>0</v>
      </c>
      <c r="AA218">
        <v>2296.11208810566</v>
      </c>
      <c r="AB218">
        <v>33.769226779416897</v>
      </c>
      <c r="AC218">
        <v>0</v>
      </c>
      <c r="AD218">
        <v>79.565163237224894</v>
      </c>
      <c r="AE218">
        <v>5547</v>
      </c>
      <c r="AF218">
        <v>44978.267476851899</v>
      </c>
    </row>
    <row r="219" spans="1:32" x14ac:dyDescent="0.25">
      <c r="A219" t="s">
        <v>32</v>
      </c>
      <c r="B219">
        <v>1</v>
      </c>
      <c r="C219" t="s">
        <v>46</v>
      </c>
      <c r="D219">
        <v>5</v>
      </c>
      <c r="E219" t="s">
        <v>34</v>
      </c>
      <c r="F219" t="s">
        <v>35</v>
      </c>
      <c r="G219" t="s">
        <v>47</v>
      </c>
      <c r="H219" t="s">
        <v>37</v>
      </c>
      <c r="I219" t="s">
        <v>38</v>
      </c>
      <c r="J219" t="s">
        <v>46</v>
      </c>
      <c r="K219">
        <v>38352</v>
      </c>
      <c r="L219">
        <v>2004</v>
      </c>
      <c r="M219" t="s">
        <v>39</v>
      </c>
      <c r="N219">
        <v>1000</v>
      </c>
      <c r="O219">
        <v>2.4593339556615699</v>
      </c>
      <c r="P219">
        <v>1.18224256945613</v>
      </c>
      <c r="Q219">
        <v>106.990016087702</v>
      </c>
      <c r="R219">
        <v>2.51578193407583E-4</v>
      </c>
      <c r="S219">
        <v>54.107020692130803</v>
      </c>
      <c r="T219">
        <v>10.29462816605</v>
      </c>
      <c r="U219">
        <v>64.401900436374206</v>
      </c>
      <c r="V219">
        <v>93535.710094432899</v>
      </c>
      <c r="W219">
        <v>7927.1829910651704</v>
      </c>
      <c r="X219">
        <v>1078.7308922320699</v>
      </c>
      <c r="Y219">
        <v>16.4165372681504</v>
      </c>
      <c r="Z219">
        <v>0</v>
      </c>
      <c r="AA219">
        <v>2128.2201005707502</v>
      </c>
      <c r="AB219">
        <v>31.374066092670098</v>
      </c>
      <c r="AC219">
        <v>0</v>
      </c>
      <c r="AD219">
        <v>70.273749851012496</v>
      </c>
      <c r="AE219">
        <v>5571</v>
      </c>
      <c r="AF219">
        <v>44978.277731481503</v>
      </c>
    </row>
    <row r="220" spans="1:32" x14ac:dyDescent="0.25">
      <c r="A220" t="s">
        <v>32</v>
      </c>
      <c r="B220">
        <v>1</v>
      </c>
      <c r="C220" t="s">
        <v>46</v>
      </c>
      <c r="D220">
        <v>5</v>
      </c>
      <c r="E220" t="s">
        <v>34</v>
      </c>
      <c r="F220" t="s">
        <v>35</v>
      </c>
      <c r="G220" t="s">
        <v>47</v>
      </c>
      <c r="H220" t="s">
        <v>37</v>
      </c>
      <c r="I220" t="s">
        <v>38</v>
      </c>
      <c r="J220" t="s">
        <v>46</v>
      </c>
      <c r="K220">
        <v>38717</v>
      </c>
      <c r="L220">
        <v>2005</v>
      </c>
      <c r="M220" t="s">
        <v>39</v>
      </c>
      <c r="N220">
        <v>1000</v>
      </c>
      <c r="O220">
        <v>2.0091501409000601</v>
      </c>
      <c r="P220">
        <v>1.10901538019864</v>
      </c>
      <c r="Q220">
        <v>82.349250620967098</v>
      </c>
      <c r="R220">
        <v>2.11011949980747E-4</v>
      </c>
      <c r="S220">
        <v>50.684886574541402</v>
      </c>
      <c r="T220">
        <v>13.302068186485799</v>
      </c>
      <c r="U220">
        <v>63.987165772978202</v>
      </c>
      <c r="V220">
        <v>93401.064425693898</v>
      </c>
      <c r="W220">
        <v>7915.7300645836203</v>
      </c>
      <c r="X220">
        <v>1107.2383935878499</v>
      </c>
      <c r="Y220">
        <v>16.453612665919199</v>
      </c>
      <c r="Z220">
        <v>0</v>
      </c>
      <c r="AA220">
        <v>2161.90708325381</v>
      </c>
      <c r="AB220">
        <v>32.374383572619898</v>
      </c>
      <c r="AC220">
        <v>0</v>
      </c>
      <c r="AD220">
        <v>80.803515455542097</v>
      </c>
      <c r="AE220">
        <v>5547</v>
      </c>
      <c r="AF220">
        <v>44978.287962962997</v>
      </c>
    </row>
    <row r="221" spans="1:32" x14ac:dyDescent="0.25">
      <c r="A221" t="s">
        <v>32</v>
      </c>
      <c r="B221">
        <v>1</v>
      </c>
      <c r="C221" t="s">
        <v>46</v>
      </c>
      <c r="D221">
        <v>5</v>
      </c>
      <c r="E221" t="s">
        <v>34</v>
      </c>
      <c r="F221" t="s">
        <v>35</v>
      </c>
      <c r="G221" t="s">
        <v>47</v>
      </c>
      <c r="H221" t="s">
        <v>37</v>
      </c>
      <c r="I221" t="s">
        <v>38</v>
      </c>
      <c r="J221" t="s">
        <v>46</v>
      </c>
      <c r="K221">
        <v>39082</v>
      </c>
      <c r="L221">
        <v>2006</v>
      </c>
      <c r="M221" t="s">
        <v>39</v>
      </c>
      <c r="N221">
        <v>1000</v>
      </c>
      <c r="O221">
        <v>2.6919735111522201</v>
      </c>
      <c r="P221">
        <v>1.23447377260016</v>
      </c>
      <c r="Q221">
        <v>113.590271901432</v>
      </c>
      <c r="R221">
        <v>4.51362292139095E-4</v>
      </c>
      <c r="S221">
        <v>54.572475303445501</v>
      </c>
      <c r="T221">
        <v>11.9383878709782</v>
      </c>
      <c r="U221">
        <v>66.511314536713797</v>
      </c>
      <c r="V221">
        <v>93292.893676340304</v>
      </c>
      <c r="W221">
        <v>7909.5304352045696</v>
      </c>
      <c r="X221">
        <v>1053.5806455239201</v>
      </c>
      <c r="Y221">
        <v>14.8517027829089</v>
      </c>
      <c r="Z221">
        <v>0</v>
      </c>
      <c r="AA221">
        <v>1539.46444802116</v>
      </c>
      <c r="AB221">
        <v>21.570996682653401</v>
      </c>
      <c r="AC221">
        <v>0</v>
      </c>
      <c r="AD221">
        <v>63.993418202884101</v>
      </c>
      <c r="AE221">
        <v>5547</v>
      </c>
      <c r="AF221">
        <v>44978.298171296301</v>
      </c>
    </row>
    <row r="222" spans="1:32" x14ac:dyDescent="0.25">
      <c r="A222" t="s">
        <v>32</v>
      </c>
      <c r="B222">
        <v>1</v>
      </c>
      <c r="C222" t="s">
        <v>46</v>
      </c>
      <c r="D222">
        <v>5</v>
      </c>
      <c r="E222" t="s">
        <v>34</v>
      </c>
      <c r="F222" t="s">
        <v>35</v>
      </c>
      <c r="G222" t="s">
        <v>47</v>
      </c>
      <c r="H222" t="s">
        <v>37</v>
      </c>
      <c r="I222" t="s">
        <v>38</v>
      </c>
      <c r="J222" t="s">
        <v>46</v>
      </c>
      <c r="K222">
        <v>39447</v>
      </c>
      <c r="L222">
        <v>2007</v>
      </c>
      <c r="M222" t="s">
        <v>39</v>
      </c>
      <c r="N222">
        <v>1000</v>
      </c>
      <c r="O222">
        <v>2.4596009513686798</v>
      </c>
      <c r="P222">
        <v>1.2260286107284999</v>
      </c>
      <c r="Q222">
        <v>105.385652022841</v>
      </c>
      <c r="R222">
        <v>1.7906245830831501E-4</v>
      </c>
      <c r="S222">
        <v>51.6639715967979</v>
      </c>
      <c r="T222">
        <v>12.643888233111401</v>
      </c>
      <c r="U222">
        <v>64.308038892369794</v>
      </c>
      <c r="V222">
        <v>93174.193003473702</v>
      </c>
      <c r="W222">
        <v>7897.6274040341104</v>
      </c>
      <c r="X222">
        <v>1060.8397392468401</v>
      </c>
      <c r="Y222">
        <v>15.532410500658701</v>
      </c>
      <c r="Z222">
        <v>0</v>
      </c>
      <c r="AA222">
        <v>1693.9996218142801</v>
      </c>
      <c r="AB222">
        <v>24.580627102027702</v>
      </c>
      <c r="AC222">
        <v>0</v>
      </c>
      <c r="AD222">
        <v>71.741404117851502</v>
      </c>
      <c r="AE222">
        <v>5547</v>
      </c>
      <c r="AF222">
        <v>44978.308425925898</v>
      </c>
    </row>
    <row r="223" spans="1:32" x14ac:dyDescent="0.25">
      <c r="A223" t="s">
        <v>32</v>
      </c>
      <c r="B223">
        <v>1</v>
      </c>
      <c r="C223" t="s">
        <v>46</v>
      </c>
      <c r="D223">
        <v>5</v>
      </c>
      <c r="E223" t="s">
        <v>34</v>
      </c>
      <c r="F223" t="s">
        <v>35</v>
      </c>
      <c r="G223" t="s">
        <v>47</v>
      </c>
      <c r="H223" t="s">
        <v>37</v>
      </c>
      <c r="I223" t="s">
        <v>38</v>
      </c>
      <c r="J223" t="s">
        <v>46</v>
      </c>
      <c r="K223">
        <v>39813</v>
      </c>
      <c r="L223">
        <v>2008</v>
      </c>
      <c r="M223" t="s">
        <v>39</v>
      </c>
      <c r="N223">
        <v>1000</v>
      </c>
      <c r="O223">
        <v>2.6023072769179101</v>
      </c>
      <c r="P223">
        <v>1.2125970645591999</v>
      </c>
      <c r="Q223">
        <v>110.043014648596</v>
      </c>
      <c r="R223">
        <v>4.1174464051226E-4</v>
      </c>
      <c r="S223">
        <v>52.0486303281142</v>
      </c>
      <c r="T223">
        <v>12.4637401865433</v>
      </c>
      <c r="U223">
        <v>64.512782259299101</v>
      </c>
      <c r="V223">
        <v>93054.222867692297</v>
      </c>
      <c r="W223">
        <v>7887.8937105368896</v>
      </c>
      <c r="X223">
        <v>1073.4601540092001</v>
      </c>
      <c r="Y223">
        <v>15.8729102497154</v>
      </c>
      <c r="Z223">
        <v>0</v>
      </c>
      <c r="AA223">
        <v>1690.68373299992</v>
      </c>
      <c r="AB223">
        <v>24.529598977596699</v>
      </c>
      <c r="AC223">
        <v>0</v>
      </c>
      <c r="AD223">
        <v>68.408073079911006</v>
      </c>
      <c r="AE223">
        <v>5571</v>
      </c>
      <c r="AF223">
        <v>44978.318668981497</v>
      </c>
    </row>
    <row r="224" spans="1:32" x14ac:dyDescent="0.25">
      <c r="A224" t="s">
        <v>32</v>
      </c>
      <c r="B224">
        <v>1</v>
      </c>
      <c r="C224" t="s">
        <v>46</v>
      </c>
      <c r="D224">
        <v>5</v>
      </c>
      <c r="E224" t="s">
        <v>34</v>
      </c>
      <c r="F224" t="s">
        <v>35</v>
      </c>
      <c r="G224" t="s">
        <v>47</v>
      </c>
      <c r="H224" t="s">
        <v>37</v>
      </c>
      <c r="I224" t="s">
        <v>38</v>
      </c>
      <c r="J224" t="s">
        <v>46</v>
      </c>
      <c r="K224">
        <v>40178</v>
      </c>
      <c r="L224">
        <v>2009</v>
      </c>
      <c r="M224" t="s">
        <v>39</v>
      </c>
      <c r="N224">
        <v>1000</v>
      </c>
      <c r="O224">
        <v>2.2678495676326702</v>
      </c>
      <c r="P224">
        <v>1.1389813004804199</v>
      </c>
      <c r="Q224">
        <v>94.530741651668706</v>
      </c>
      <c r="R224">
        <v>4.95422573574298E-4</v>
      </c>
      <c r="S224">
        <v>51.959848584028698</v>
      </c>
      <c r="T224">
        <v>15.045708196325601</v>
      </c>
      <c r="U224">
        <v>67.006052202928004</v>
      </c>
      <c r="V224">
        <v>92930.927962996793</v>
      </c>
      <c r="W224">
        <v>7879.8636805111901</v>
      </c>
      <c r="X224">
        <v>1059.2989428282201</v>
      </c>
      <c r="Y224">
        <v>15.7176326283662</v>
      </c>
      <c r="Z224">
        <v>0</v>
      </c>
      <c r="AA224">
        <v>1706.7226569817001</v>
      </c>
      <c r="AB224">
        <v>25.320969569211201</v>
      </c>
      <c r="AC224">
        <v>0</v>
      </c>
      <c r="AD224">
        <v>67.764485402497598</v>
      </c>
      <c r="AE224">
        <v>5547</v>
      </c>
      <c r="AF224">
        <v>44978.328877314802</v>
      </c>
    </row>
    <row r="225" spans="1:32" x14ac:dyDescent="0.25">
      <c r="A225" t="s">
        <v>32</v>
      </c>
      <c r="B225">
        <v>1</v>
      </c>
      <c r="C225" t="s">
        <v>46</v>
      </c>
      <c r="D225">
        <v>5</v>
      </c>
      <c r="E225" t="s">
        <v>34</v>
      </c>
      <c r="F225" t="s">
        <v>35</v>
      </c>
      <c r="G225" t="s">
        <v>47</v>
      </c>
      <c r="H225" t="s">
        <v>37</v>
      </c>
      <c r="I225" t="s">
        <v>38</v>
      </c>
      <c r="J225" t="s">
        <v>46</v>
      </c>
      <c r="K225">
        <v>40543</v>
      </c>
      <c r="L225">
        <v>2010</v>
      </c>
      <c r="M225" t="s">
        <v>39</v>
      </c>
      <c r="N225">
        <v>1000</v>
      </c>
      <c r="O225">
        <v>2.6197957385005499</v>
      </c>
      <c r="P225">
        <v>1.2363211239915599</v>
      </c>
      <c r="Q225">
        <v>103.24159109763499</v>
      </c>
      <c r="R225">
        <v>3.3984483648708799E-4</v>
      </c>
      <c r="S225">
        <v>49.553449880380697</v>
      </c>
      <c r="T225">
        <v>17.093956267102701</v>
      </c>
      <c r="U225">
        <v>66.647745992320694</v>
      </c>
      <c r="V225">
        <v>92791.755011123707</v>
      </c>
      <c r="W225">
        <v>7867.6337686420202</v>
      </c>
      <c r="X225">
        <v>1078.96531560781</v>
      </c>
      <c r="Y225">
        <v>15.630967468093001</v>
      </c>
      <c r="Z225">
        <v>0</v>
      </c>
      <c r="AA225">
        <v>1777.37586307896</v>
      </c>
      <c r="AB225">
        <v>25.0943365112532</v>
      </c>
      <c r="AC225">
        <v>0</v>
      </c>
      <c r="AD225">
        <v>71.508132524095601</v>
      </c>
      <c r="AE225">
        <v>5547</v>
      </c>
      <c r="AF225">
        <v>44978.339143518497</v>
      </c>
    </row>
    <row r="226" spans="1:32" x14ac:dyDescent="0.25">
      <c r="A226" t="s">
        <v>32</v>
      </c>
      <c r="B226">
        <v>1</v>
      </c>
      <c r="C226" t="s">
        <v>46</v>
      </c>
      <c r="D226">
        <v>5</v>
      </c>
      <c r="E226" t="s">
        <v>34</v>
      </c>
      <c r="F226" t="s">
        <v>35</v>
      </c>
      <c r="G226" t="s">
        <v>47</v>
      </c>
      <c r="H226" t="s">
        <v>37</v>
      </c>
      <c r="I226" t="s">
        <v>38</v>
      </c>
      <c r="J226" t="s">
        <v>46</v>
      </c>
      <c r="K226">
        <v>40908</v>
      </c>
      <c r="L226">
        <v>2011</v>
      </c>
      <c r="M226" t="s">
        <v>39</v>
      </c>
      <c r="N226">
        <v>1000</v>
      </c>
      <c r="O226">
        <v>2.4292699101375002</v>
      </c>
      <c r="P226">
        <v>1.1833009518947699</v>
      </c>
      <c r="Q226">
        <v>105.160698279164</v>
      </c>
      <c r="R226">
        <v>5.3360568620691804E-4</v>
      </c>
      <c r="S226">
        <v>56.164875830974303</v>
      </c>
      <c r="T226">
        <v>14.5090693604271</v>
      </c>
      <c r="U226">
        <v>70.674478797090003</v>
      </c>
      <c r="V226">
        <v>92688.706865722401</v>
      </c>
      <c r="W226">
        <v>7863.04617938712</v>
      </c>
      <c r="X226">
        <v>1090.44991021652</v>
      </c>
      <c r="Y226">
        <v>16.239158431699099</v>
      </c>
      <c r="Z226">
        <v>0</v>
      </c>
      <c r="AA226">
        <v>1886.37876732211</v>
      </c>
      <c r="AB226">
        <v>28.2273194465673</v>
      </c>
      <c r="AC226">
        <v>0</v>
      </c>
      <c r="AD226">
        <v>72.138756003406002</v>
      </c>
      <c r="AE226">
        <v>5547</v>
      </c>
      <c r="AF226">
        <v>44978.349386574097</v>
      </c>
    </row>
    <row r="227" spans="1:32" x14ac:dyDescent="0.25">
      <c r="A227" t="s">
        <v>32</v>
      </c>
      <c r="B227">
        <v>1</v>
      </c>
      <c r="C227" t="s">
        <v>46</v>
      </c>
      <c r="D227">
        <v>5</v>
      </c>
      <c r="E227" t="s">
        <v>34</v>
      </c>
      <c r="F227" t="s">
        <v>35</v>
      </c>
      <c r="G227" t="s">
        <v>47</v>
      </c>
      <c r="H227" t="s">
        <v>37</v>
      </c>
      <c r="I227" t="s">
        <v>38</v>
      </c>
      <c r="J227" t="s">
        <v>46</v>
      </c>
      <c r="K227">
        <v>41274</v>
      </c>
      <c r="L227">
        <v>2012</v>
      </c>
      <c r="M227" t="s">
        <v>39</v>
      </c>
      <c r="N227">
        <v>1000</v>
      </c>
      <c r="O227">
        <v>2.39344143429759</v>
      </c>
      <c r="P227">
        <v>1.1876328370965501</v>
      </c>
      <c r="Q227">
        <v>106.678421712339</v>
      </c>
      <c r="R227">
        <v>4.5394717509501402E-4</v>
      </c>
      <c r="S227">
        <v>50.791920131366197</v>
      </c>
      <c r="T227">
        <v>16.273096215891702</v>
      </c>
      <c r="U227">
        <v>67.065470294433894</v>
      </c>
      <c r="V227">
        <v>92609.821443962093</v>
      </c>
      <c r="W227">
        <v>7854.0846748026697</v>
      </c>
      <c r="X227">
        <v>1081.0363046252901</v>
      </c>
      <c r="Y227">
        <v>15.626028160526401</v>
      </c>
      <c r="Z227">
        <v>0</v>
      </c>
      <c r="AA227">
        <v>1744.2416728503799</v>
      </c>
      <c r="AB227">
        <v>25.314758856438999</v>
      </c>
      <c r="AC227">
        <v>0</v>
      </c>
      <c r="AD227">
        <v>70.110358254577207</v>
      </c>
      <c r="AE227">
        <v>5571</v>
      </c>
      <c r="AF227">
        <v>44978.359606481499</v>
      </c>
    </row>
    <row r="228" spans="1:32" x14ac:dyDescent="0.25">
      <c r="A228" t="s">
        <v>32</v>
      </c>
      <c r="B228">
        <v>1</v>
      </c>
      <c r="C228" t="s">
        <v>46</v>
      </c>
      <c r="D228">
        <v>5</v>
      </c>
      <c r="E228" t="s">
        <v>34</v>
      </c>
      <c r="F228" t="s">
        <v>35</v>
      </c>
      <c r="G228" t="s">
        <v>47</v>
      </c>
      <c r="H228" t="s">
        <v>37</v>
      </c>
      <c r="I228" t="s">
        <v>38</v>
      </c>
      <c r="J228" t="s">
        <v>46</v>
      </c>
      <c r="K228">
        <v>41639</v>
      </c>
      <c r="L228">
        <v>2013</v>
      </c>
      <c r="M228" t="s">
        <v>39</v>
      </c>
      <c r="N228">
        <v>1000</v>
      </c>
      <c r="O228">
        <v>2.6046369747165201</v>
      </c>
      <c r="P228">
        <v>1.2294247191994201</v>
      </c>
      <c r="Q228">
        <v>100.248818092747</v>
      </c>
      <c r="R228">
        <v>2.5756469440838301E-4</v>
      </c>
      <c r="S228">
        <v>50.318423635125399</v>
      </c>
      <c r="T228">
        <v>12.2212349936833</v>
      </c>
      <c r="U228">
        <v>62.539916193504901</v>
      </c>
      <c r="V228">
        <v>92455.954569884998</v>
      </c>
      <c r="W228">
        <v>7835.6694275206901</v>
      </c>
      <c r="X228">
        <v>1093.02934714304</v>
      </c>
      <c r="Y228">
        <v>15.5679672347535</v>
      </c>
      <c r="Z228">
        <v>0</v>
      </c>
      <c r="AA228">
        <v>2032.9288900516401</v>
      </c>
      <c r="AB228">
        <v>28.990122833243198</v>
      </c>
      <c r="AC228">
        <v>0</v>
      </c>
      <c r="AD228">
        <v>75.736303801750694</v>
      </c>
      <c r="AE228">
        <v>5547</v>
      </c>
      <c r="AF228">
        <v>44978.369895833297</v>
      </c>
    </row>
    <row r="229" spans="1:32" x14ac:dyDescent="0.25">
      <c r="A229" t="s">
        <v>32</v>
      </c>
      <c r="B229">
        <v>1</v>
      </c>
      <c r="C229" t="s">
        <v>46</v>
      </c>
      <c r="D229">
        <v>5</v>
      </c>
      <c r="E229" t="s">
        <v>34</v>
      </c>
      <c r="F229" t="s">
        <v>35</v>
      </c>
      <c r="G229" t="s">
        <v>47</v>
      </c>
      <c r="H229" t="s">
        <v>37</v>
      </c>
      <c r="I229" t="s">
        <v>38</v>
      </c>
      <c r="J229" t="s">
        <v>46</v>
      </c>
      <c r="K229">
        <v>42004</v>
      </c>
      <c r="L229">
        <v>2014</v>
      </c>
      <c r="M229" t="s">
        <v>39</v>
      </c>
      <c r="N229">
        <v>1000</v>
      </c>
      <c r="O229">
        <v>2.1969586487463899</v>
      </c>
      <c r="P229">
        <v>1.1304272442789101</v>
      </c>
      <c r="Q229">
        <v>92.122889345254904</v>
      </c>
      <c r="R229">
        <v>5.1612079652205395E-4</v>
      </c>
      <c r="S229">
        <v>50.727078847820898</v>
      </c>
      <c r="T229">
        <v>16.4318543957903</v>
      </c>
      <c r="U229">
        <v>67.159449364406797</v>
      </c>
      <c r="V229">
        <v>92345.8996854953</v>
      </c>
      <c r="W229">
        <v>7831.0804737139797</v>
      </c>
      <c r="X229">
        <v>1088.2584806674099</v>
      </c>
      <c r="Y229">
        <v>16.077685180087801</v>
      </c>
      <c r="Z229">
        <v>0</v>
      </c>
      <c r="AA229">
        <v>2008.2041976216501</v>
      </c>
      <c r="AB229">
        <v>29.566947147789399</v>
      </c>
      <c r="AC229">
        <v>0</v>
      </c>
      <c r="AD229">
        <v>74.731747571816697</v>
      </c>
      <c r="AE229">
        <v>5547</v>
      </c>
      <c r="AF229">
        <v>44978.3801157407</v>
      </c>
    </row>
    <row r="230" spans="1:32" x14ac:dyDescent="0.25">
      <c r="A230" t="s">
        <v>32</v>
      </c>
      <c r="B230">
        <v>1</v>
      </c>
      <c r="C230" t="s">
        <v>46</v>
      </c>
      <c r="D230">
        <v>5</v>
      </c>
      <c r="E230" t="s">
        <v>34</v>
      </c>
      <c r="F230" t="s">
        <v>35</v>
      </c>
      <c r="G230" t="s">
        <v>47</v>
      </c>
      <c r="H230" t="s">
        <v>37</v>
      </c>
      <c r="I230" t="s">
        <v>38</v>
      </c>
      <c r="J230" t="s">
        <v>46</v>
      </c>
      <c r="K230">
        <v>42369</v>
      </c>
      <c r="L230">
        <v>2015</v>
      </c>
      <c r="M230" t="s">
        <v>39</v>
      </c>
      <c r="N230">
        <v>1000</v>
      </c>
      <c r="O230">
        <v>2.0707899866861701</v>
      </c>
      <c r="P230">
        <v>1.1357876099102699</v>
      </c>
      <c r="Q230">
        <v>84.759926408678893</v>
      </c>
      <c r="R230">
        <v>1.67347961560515E-4</v>
      </c>
      <c r="S230">
        <v>51.640292212226299</v>
      </c>
      <c r="T230">
        <v>13.3346892698739</v>
      </c>
      <c r="U230">
        <v>64.975148830062693</v>
      </c>
      <c r="V230">
        <v>92175.705063894304</v>
      </c>
      <c r="W230">
        <v>7812.9964523907702</v>
      </c>
      <c r="X230">
        <v>1114.7152870651501</v>
      </c>
      <c r="Y230">
        <v>16.676083446467299</v>
      </c>
      <c r="Z230">
        <v>0</v>
      </c>
      <c r="AA230">
        <v>2274.9227476824199</v>
      </c>
      <c r="AB230">
        <v>33.354406460127002</v>
      </c>
      <c r="AC230">
        <v>0</v>
      </c>
      <c r="AD230">
        <v>80.841762038287001</v>
      </c>
      <c r="AE230">
        <v>5547</v>
      </c>
      <c r="AF230">
        <v>44978.390347222201</v>
      </c>
    </row>
    <row r="231" spans="1:32" x14ac:dyDescent="0.25">
      <c r="A231" t="s">
        <v>32</v>
      </c>
      <c r="B231">
        <v>1</v>
      </c>
      <c r="C231" t="s">
        <v>46</v>
      </c>
      <c r="D231">
        <v>5</v>
      </c>
      <c r="E231" t="s">
        <v>34</v>
      </c>
      <c r="F231" t="s">
        <v>35</v>
      </c>
      <c r="G231" t="s">
        <v>47</v>
      </c>
      <c r="H231" t="s">
        <v>37</v>
      </c>
      <c r="I231" t="s">
        <v>38</v>
      </c>
      <c r="J231" t="s">
        <v>46</v>
      </c>
      <c r="K231">
        <v>42735</v>
      </c>
      <c r="L231">
        <v>2016</v>
      </c>
      <c r="M231" t="s">
        <v>39</v>
      </c>
      <c r="N231">
        <v>1000</v>
      </c>
      <c r="O231">
        <v>2.2966886344859798</v>
      </c>
      <c r="P231">
        <v>1.17982137906596</v>
      </c>
      <c r="Q231">
        <v>95.521052469566598</v>
      </c>
      <c r="R231">
        <v>9.0884869825161199E-4</v>
      </c>
      <c r="S231">
        <v>49.716346790081403</v>
      </c>
      <c r="T231">
        <v>15.8675079502993</v>
      </c>
      <c r="U231">
        <v>65.584763589078904</v>
      </c>
      <c r="V231">
        <v>92037.315568297199</v>
      </c>
      <c r="W231">
        <v>7801.5386098839499</v>
      </c>
      <c r="X231">
        <v>1094.4174349347099</v>
      </c>
      <c r="Y231">
        <v>16.1774762902559</v>
      </c>
      <c r="Z231">
        <v>0</v>
      </c>
      <c r="AA231">
        <v>2031.35865622747</v>
      </c>
      <c r="AB231">
        <v>30.2394920577688</v>
      </c>
      <c r="AC231">
        <v>0</v>
      </c>
      <c r="AD231">
        <v>77.133564079326405</v>
      </c>
      <c r="AE231">
        <v>5571</v>
      </c>
      <c r="AF231">
        <v>44978.400636574101</v>
      </c>
    </row>
    <row r="232" spans="1:32" x14ac:dyDescent="0.25">
      <c r="A232" t="s">
        <v>32</v>
      </c>
      <c r="B232">
        <v>1</v>
      </c>
      <c r="C232" t="s">
        <v>46</v>
      </c>
      <c r="D232">
        <v>5</v>
      </c>
      <c r="E232" t="s">
        <v>34</v>
      </c>
      <c r="F232" t="s">
        <v>35</v>
      </c>
      <c r="G232" t="s">
        <v>47</v>
      </c>
      <c r="H232" t="s">
        <v>37</v>
      </c>
      <c r="I232" t="s">
        <v>38</v>
      </c>
      <c r="J232" t="s">
        <v>46</v>
      </c>
      <c r="K232">
        <v>43100</v>
      </c>
      <c r="L232">
        <v>2017</v>
      </c>
      <c r="M232" t="s">
        <v>39</v>
      </c>
      <c r="N232">
        <v>1000</v>
      </c>
      <c r="O232">
        <v>2.4112046807279501</v>
      </c>
      <c r="P232">
        <v>1.1963610854767099</v>
      </c>
      <c r="Q232">
        <v>99.740888326451099</v>
      </c>
      <c r="R232">
        <v>2.5598929433256101E-4</v>
      </c>
      <c r="S232">
        <v>49.188217976093703</v>
      </c>
      <c r="T232">
        <v>13.763353056894299</v>
      </c>
      <c r="U232">
        <v>62.951827022281599</v>
      </c>
      <c r="V232">
        <v>91909.262859036797</v>
      </c>
      <c r="W232">
        <v>7788.3146775463301</v>
      </c>
      <c r="X232">
        <v>1091.57601165963</v>
      </c>
      <c r="Y232">
        <v>15.8788703447019</v>
      </c>
      <c r="Z232">
        <v>0</v>
      </c>
      <c r="AA232">
        <v>1977.3617961534201</v>
      </c>
      <c r="AB232">
        <v>28.486308346219101</v>
      </c>
      <c r="AC232">
        <v>0</v>
      </c>
      <c r="AD232">
        <v>75.384615190595397</v>
      </c>
      <c r="AE232">
        <v>5547</v>
      </c>
      <c r="AF232">
        <v>44978.410902777803</v>
      </c>
    </row>
    <row r="233" spans="1:32" x14ac:dyDescent="0.25">
      <c r="A233" t="s">
        <v>32</v>
      </c>
      <c r="B233">
        <v>1</v>
      </c>
      <c r="C233" t="s">
        <v>46</v>
      </c>
      <c r="D233">
        <v>5</v>
      </c>
      <c r="E233" t="s">
        <v>34</v>
      </c>
      <c r="F233" t="s">
        <v>35</v>
      </c>
      <c r="G233" t="s">
        <v>47</v>
      </c>
      <c r="H233" t="s">
        <v>37</v>
      </c>
      <c r="I233" t="s">
        <v>38</v>
      </c>
      <c r="J233" t="s">
        <v>46</v>
      </c>
      <c r="K233">
        <v>43465</v>
      </c>
      <c r="L233">
        <v>2018</v>
      </c>
      <c r="M233" t="s">
        <v>39</v>
      </c>
      <c r="N233">
        <v>1000</v>
      </c>
      <c r="O233">
        <v>2.7809841959924801</v>
      </c>
      <c r="P233">
        <v>1.27148340422364</v>
      </c>
      <c r="Q233">
        <v>110.606984401316</v>
      </c>
      <c r="R233">
        <v>3.8159996667308797E-4</v>
      </c>
      <c r="S233">
        <v>50.592970436211999</v>
      </c>
      <c r="T233">
        <v>14.017465846148101</v>
      </c>
      <c r="U233">
        <v>64.610817882327595</v>
      </c>
      <c r="V233">
        <v>91766.866731474103</v>
      </c>
      <c r="W233">
        <v>7777.3134718947304</v>
      </c>
      <c r="X233">
        <v>1090.6610284012299</v>
      </c>
      <c r="Y233">
        <v>16.030306431250601</v>
      </c>
      <c r="Z233">
        <v>0</v>
      </c>
      <c r="AA233">
        <v>2117.5692367927099</v>
      </c>
      <c r="AB233">
        <v>31.511040857878999</v>
      </c>
      <c r="AC233">
        <v>0</v>
      </c>
      <c r="AD233">
        <v>76.068804994670103</v>
      </c>
      <c r="AE233">
        <v>5547</v>
      </c>
      <c r="AF233">
        <v>44978.421087962997</v>
      </c>
    </row>
    <row r="234" spans="1:32" x14ac:dyDescent="0.25">
      <c r="A234" t="s">
        <v>32</v>
      </c>
      <c r="B234">
        <v>1</v>
      </c>
      <c r="C234" t="s">
        <v>46</v>
      </c>
      <c r="D234">
        <v>5</v>
      </c>
      <c r="E234" t="s">
        <v>34</v>
      </c>
      <c r="F234" t="s">
        <v>35</v>
      </c>
      <c r="G234" t="s">
        <v>47</v>
      </c>
      <c r="H234" t="s">
        <v>37</v>
      </c>
      <c r="I234" t="s">
        <v>38</v>
      </c>
      <c r="J234" t="s">
        <v>46</v>
      </c>
      <c r="K234">
        <v>43830</v>
      </c>
      <c r="L234">
        <v>2019</v>
      </c>
      <c r="M234" t="s">
        <v>39</v>
      </c>
      <c r="N234">
        <v>1000</v>
      </c>
      <c r="O234">
        <v>2.5595543502108402</v>
      </c>
      <c r="P234">
        <v>1.2369037553103599</v>
      </c>
      <c r="Q234">
        <v>106.08461585920701</v>
      </c>
      <c r="R234">
        <v>1.2105521660565699E-3</v>
      </c>
      <c r="S234">
        <v>48.932653998630997</v>
      </c>
      <c r="T234">
        <v>14.7874263590206</v>
      </c>
      <c r="U234">
        <v>63.7212909098184</v>
      </c>
      <c r="V234">
        <v>91630.028040544406</v>
      </c>
      <c r="W234">
        <v>7764.6803222399303</v>
      </c>
      <c r="X234">
        <v>1087.55716060899</v>
      </c>
      <c r="Y234">
        <v>16.013445883187</v>
      </c>
      <c r="Z234">
        <v>0</v>
      </c>
      <c r="AA234">
        <v>1780.99659388951</v>
      </c>
      <c r="AB234">
        <v>26.5424652424546</v>
      </c>
      <c r="AC234">
        <v>0</v>
      </c>
      <c r="AD234">
        <v>73.783693009209202</v>
      </c>
      <c r="AE234">
        <v>5547</v>
      </c>
      <c r="AF234">
        <v>44978.431203703702</v>
      </c>
    </row>
    <row r="235" spans="1:32" x14ac:dyDescent="0.25">
      <c r="A235" t="s">
        <v>32</v>
      </c>
      <c r="B235">
        <v>1</v>
      </c>
      <c r="C235" t="s">
        <v>46</v>
      </c>
      <c r="D235">
        <v>5</v>
      </c>
      <c r="E235" t="s">
        <v>34</v>
      </c>
      <c r="F235" t="s">
        <v>35</v>
      </c>
      <c r="G235" t="s">
        <v>47</v>
      </c>
      <c r="H235" t="s">
        <v>37</v>
      </c>
      <c r="I235" t="s">
        <v>38</v>
      </c>
      <c r="J235" t="s">
        <v>46</v>
      </c>
      <c r="K235">
        <v>44196</v>
      </c>
      <c r="L235">
        <v>2020</v>
      </c>
      <c r="M235" t="s">
        <v>39</v>
      </c>
      <c r="N235">
        <v>1000</v>
      </c>
      <c r="O235">
        <v>2.19211185616042</v>
      </c>
      <c r="P235">
        <v>1.1519860394633299</v>
      </c>
      <c r="Q235">
        <v>91.337860452323497</v>
      </c>
      <c r="R235">
        <v>2.1068800321018499E-4</v>
      </c>
      <c r="S235">
        <v>49.521460239374001</v>
      </c>
      <c r="T235">
        <v>9.2344695657975002</v>
      </c>
      <c r="U235">
        <v>58.756140493174499</v>
      </c>
      <c r="V235">
        <v>91521.623172101303</v>
      </c>
      <c r="W235">
        <v>7751.0558553163601</v>
      </c>
      <c r="X235">
        <v>1088.9578411577099</v>
      </c>
      <c r="Y235">
        <v>15.916006308037</v>
      </c>
      <c r="Z235">
        <v>0</v>
      </c>
      <c r="AA235">
        <v>1951.4073794845999</v>
      </c>
      <c r="AB235">
        <v>28.264613310930699</v>
      </c>
      <c r="AC235">
        <v>0</v>
      </c>
      <c r="AD235">
        <v>74.104648656946594</v>
      </c>
      <c r="AE235">
        <v>5571</v>
      </c>
      <c r="AF235">
        <v>44978.441134259301</v>
      </c>
    </row>
    <row r="236" spans="1:32" x14ac:dyDescent="0.25">
      <c r="A236" t="s">
        <v>32</v>
      </c>
      <c r="B236">
        <v>1</v>
      </c>
      <c r="C236" t="s">
        <v>46</v>
      </c>
      <c r="D236">
        <v>5</v>
      </c>
      <c r="E236" t="s">
        <v>34</v>
      </c>
      <c r="F236" t="s">
        <v>35</v>
      </c>
      <c r="G236" t="s">
        <v>47</v>
      </c>
      <c r="H236" t="s">
        <v>37</v>
      </c>
      <c r="I236" t="s">
        <v>38</v>
      </c>
      <c r="J236" t="s">
        <v>46</v>
      </c>
      <c r="K236">
        <v>44561</v>
      </c>
      <c r="L236">
        <v>2021</v>
      </c>
      <c r="M236" t="s">
        <v>39</v>
      </c>
      <c r="N236">
        <v>1000</v>
      </c>
      <c r="O236">
        <v>2.5753401248280299</v>
      </c>
      <c r="P236">
        <v>1.2078880690612499</v>
      </c>
      <c r="Q236">
        <v>104.240408812616</v>
      </c>
      <c r="R236">
        <v>1.82336040886085E-4</v>
      </c>
      <c r="S236">
        <v>50.422697620932396</v>
      </c>
      <c r="T236">
        <v>13.777070267998001</v>
      </c>
      <c r="U236">
        <v>64.199950224971204</v>
      </c>
      <c r="V236">
        <v>91437.9233969302</v>
      </c>
      <c r="W236">
        <v>7750.5817248610301</v>
      </c>
      <c r="X236">
        <v>1071.74348010581</v>
      </c>
      <c r="Y236">
        <v>15.188673357324699</v>
      </c>
      <c r="Z236">
        <v>0</v>
      </c>
      <c r="AA236">
        <v>1577.65305584576</v>
      </c>
      <c r="AB236">
        <v>22.611809956595501</v>
      </c>
      <c r="AC236">
        <v>0</v>
      </c>
      <c r="AD236">
        <v>68.767093955054804</v>
      </c>
      <c r="AE236">
        <v>5547</v>
      </c>
      <c r="AF236">
        <v>44978.451030092598</v>
      </c>
    </row>
    <row r="237" spans="1:32" x14ac:dyDescent="0.25">
      <c r="A237" t="s">
        <v>32</v>
      </c>
      <c r="B237">
        <v>1</v>
      </c>
      <c r="C237" t="s">
        <v>48</v>
      </c>
      <c r="D237">
        <v>6</v>
      </c>
      <c r="E237" t="s">
        <v>34</v>
      </c>
      <c r="F237" t="s">
        <v>35</v>
      </c>
      <c r="G237" t="s">
        <v>49</v>
      </c>
      <c r="H237" t="s">
        <v>37</v>
      </c>
      <c r="I237" t="s">
        <v>38</v>
      </c>
      <c r="J237" t="s">
        <v>48</v>
      </c>
      <c r="K237">
        <v>27759</v>
      </c>
      <c r="L237">
        <v>1975</v>
      </c>
      <c r="M237" t="s">
        <v>39</v>
      </c>
      <c r="N237">
        <v>1000</v>
      </c>
      <c r="O237">
        <v>16.095472260619299</v>
      </c>
      <c r="P237">
        <v>6.2583647834860496</v>
      </c>
      <c r="Q237">
        <v>443.99548697965997</v>
      </c>
      <c r="R237">
        <v>4.8384523218649703E-4</v>
      </c>
      <c r="S237">
        <v>265.99502241394498</v>
      </c>
      <c r="T237">
        <v>93.836303929943796</v>
      </c>
      <c r="U237">
        <v>359.83181018913803</v>
      </c>
      <c r="V237">
        <v>97519.489807285005</v>
      </c>
      <c r="W237">
        <v>8547.4262699923602</v>
      </c>
      <c r="X237">
        <v>1191.2346751851101</v>
      </c>
      <c r="Y237">
        <v>26.1029693817901</v>
      </c>
      <c r="Z237">
        <v>0</v>
      </c>
      <c r="AA237">
        <v>19210.807392528601</v>
      </c>
      <c r="AB237">
        <v>415.94190683375098</v>
      </c>
      <c r="AC237">
        <v>0</v>
      </c>
      <c r="AD237">
        <v>563.68240890246295</v>
      </c>
      <c r="AE237">
        <v>21462</v>
      </c>
      <c r="AF237">
        <v>44978.478576388901</v>
      </c>
    </row>
    <row r="238" spans="1:32" x14ac:dyDescent="0.25">
      <c r="A238" t="s">
        <v>32</v>
      </c>
      <c r="B238">
        <v>1</v>
      </c>
      <c r="C238" t="s">
        <v>48</v>
      </c>
      <c r="D238">
        <v>6</v>
      </c>
      <c r="E238" t="s">
        <v>34</v>
      </c>
      <c r="F238" t="s">
        <v>35</v>
      </c>
      <c r="G238" t="s">
        <v>49</v>
      </c>
      <c r="H238" t="s">
        <v>37</v>
      </c>
      <c r="I238" t="s">
        <v>38</v>
      </c>
      <c r="J238" t="s">
        <v>48</v>
      </c>
      <c r="K238">
        <v>28125</v>
      </c>
      <c r="L238">
        <v>1976</v>
      </c>
      <c r="M238" t="s">
        <v>39</v>
      </c>
      <c r="N238">
        <v>1000</v>
      </c>
      <c r="O238">
        <v>4.0953330966821504</v>
      </c>
      <c r="P238">
        <v>1.9193260779918699</v>
      </c>
      <c r="Q238">
        <v>167.58180187646201</v>
      </c>
      <c r="R238">
        <v>1.0943180693640401E-3</v>
      </c>
      <c r="S238">
        <v>258.23157138617898</v>
      </c>
      <c r="T238">
        <v>104.925634334931</v>
      </c>
      <c r="U238">
        <v>363.15830003919302</v>
      </c>
      <c r="V238">
        <v>97430.458520113796</v>
      </c>
      <c r="W238">
        <v>8546.2904848931503</v>
      </c>
      <c r="X238">
        <v>1229.5362635403901</v>
      </c>
      <c r="Y238">
        <v>28.5847912111353</v>
      </c>
      <c r="Z238">
        <v>0</v>
      </c>
      <c r="AA238">
        <v>4776.2205556239496</v>
      </c>
      <c r="AB238">
        <v>105.938816271044</v>
      </c>
      <c r="AC238">
        <v>0</v>
      </c>
      <c r="AD238">
        <v>167.72286339046099</v>
      </c>
      <c r="AE238">
        <v>5571</v>
      </c>
      <c r="AF238">
        <v>44978.488368055601</v>
      </c>
    </row>
    <row r="239" spans="1:32" x14ac:dyDescent="0.25">
      <c r="A239" t="s">
        <v>32</v>
      </c>
      <c r="B239">
        <v>1</v>
      </c>
      <c r="C239" t="s">
        <v>48</v>
      </c>
      <c r="D239">
        <v>6</v>
      </c>
      <c r="E239" t="s">
        <v>34</v>
      </c>
      <c r="F239" t="s">
        <v>35</v>
      </c>
      <c r="G239" t="s">
        <v>49</v>
      </c>
      <c r="H239" t="s">
        <v>37</v>
      </c>
      <c r="I239" t="s">
        <v>38</v>
      </c>
      <c r="J239" t="s">
        <v>48</v>
      </c>
      <c r="K239">
        <v>28490</v>
      </c>
      <c r="L239">
        <v>1977</v>
      </c>
      <c r="M239" t="s">
        <v>39</v>
      </c>
      <c r="N239">
        <v>1000</v>
      </c>
      <c r="O239">
        <v>4.5262760248158296</v>
      </c>
      <c r="P239">
        <v>1.88085942853187</v>
      </c>
      <c r="Q239">
        <v>191.16690638894599</v>
      </c>
      <c r="R239">
        <v>2.81530982403098E-4</v>
      </c>
      <c r="S239">
        <v>309.05358405096803</v>
      </c>
      <c r="T239">
        <v>78.384825922172396</v>
      </c>
      <c r="U239">
        <v>387.43869150411302</v>
      </c>
      <c r="V239">
        <v>97218.625808242505</v>
      </c>
      <c r="W239">
        <v>8552.4960363088703</v>
      </c>
      <c r="X239">
        <v>1189.8877820734599</v>
      </c>
      <c r="Y239">
        <v>25.821880205545799</v>
      </c>
      <c r="Z239">
        <v>0</v>
      </c>
      <c r="AA239">
        <v>5079.7023741701796</v>
      </c>
      <c r="AB239">
        <v>104.734319430361</v>
      </c>
      <c r="AC239">
        <v>0</v>
      </c>
      <c r="AD239">
        <v>124.75446405279</v>
      </c>
      <c r="AE239">
        <v>5547</v>
      </c>
      <c r="AF239">
        <v>44978.498101851903</v>
      </c>
    </row>
    <row r="240" spans="1:32" x14ac:dyDescent="0.25">
      <c r="A240" t="s">
        <v>32</v>
      </c>
      <c r="B240">
        <v>1</v>
      </c>
      <c r="C240" t="s">
        <v>48</v>
      </c>
      <c r="D240">
        <v>6</v>
      </c>
      <c r="E240" t="s">
        <v>34</v>
      </c>
      <c r="F240" t="s">
        <v>35</v>
      </c>
      <c r="G240" t="s">
        <v>49</v>
      </c>
      <c r="H240" t="s">
        <v>37</v>
      </c>
      <c r="I240" t="s">
        <v>38</v>
      </c>
      <c r="J240" t="s">
        <v>48</v>
      </c>
      <c r="K240">
        <v>28855</v>
      </c>
      <c r="L240">
        <v>1978</v>
      </c>
      <c r="M240" t="s">
        <v>39</v>
      </c>
      <c r="N240">
        <v>1000</v>
      </c>
      <c r="O240">
        <v>10.8326367190068</v>
      </c>
      <c r="P240">
        <v>3.34046603402764</v>
      </c>
      <c r="Q240">
        <v>215.661826288589</v>
      </c>
      <c r="R240">
        <v>4.3225768454569899E-3</v>
      </c>
      <c r="S240">
        <v>291.10562410774099</v>
      </c>
      <c r="T240">
        <v>92.673393176027801</v>
      </c>
      <c r="U240">
        <v>383.78333986061398</v>
      </c>
      <c r="V240">
        <v>96972.632634465204</v>
      </c>
      <c r="W240">
        <v>8527.0419061358607</v>
      </c>
      <c r="X240">
        <v>1123.0999394595899</v>
      </c>
      <c r="Y240">
        <v>26.637855243424099</v>
      </c>
      <c r="Z240">
        <v>0</v>
      </c>
      <c r="AA240">
        <v>3321.6791628690698</v>
      </c>
      <c r="AB240">
        <v>75.107133080774204</v>
      </c>
      <c r="AC240">
        <v>0</v>
      </c>
      <c r="AD240">
        <v>131.64123156565799</v>
      </c>
      <c r="AE240">
        <v>5547</v>
      </c>
      <c r="AF240">
        <v>44978.007939814801</v>
      </c>
    </row>
    <row r="241" spans="1:32" x14ac:dyDescent="0.25">
      <c r="A241" t="s">
        <v>32</v>
      </c>
      <c r="B241">
        <v>1</v>
      </c>
      <c r="C241" t="s">
        <v>48</v>
      </c>
      <c r="D241">
        <v>6</v>
      </c>
      <c r="E241" t="s">
        <v>34</v>
      </c>
      <c r="F241" t="s">
        <v>35</v>
      </c>
      <c r="G241" t="s">
        <v>49</v>
      </c>
      <c r="H241" t="s">
        <v>37</v>
      </c>
      <c r="I241" t="s">
        <v>38</v>
      </c>
      <c r="J241" t="s">
        <v>48</v>
      </c>
      <c r="K241">
        <v>29220</v>
      </c>
      <c r="L241">
        <v>1979</v>
      </c>
      <c r="M241" t="s">
        <v>39</v>
      </c>
      <c r="N241">
        <v>1000</v>
      </c>
      <c r="O241">
        <v>6.2818152910835297</v>
      </c>
      <c r="P241">
        <v>2.4068659846384701</v>
      </c>
      <c r="Q241">
        <v>190.733489613198</v>
      </c>
      <c r="R241">
        <v>8.84557743231402E-4</v>
      </c>
      <c r="S241">
        <v>284.33885599416999</v>
      </c>
      <c r="T241">
        <v>115.408652426125</v>
      </c>
      <c r="U241">
        <v>399.74839297802498</v>
      </c>
      <c r="V241">
        <v>96767.571491852796</v>
      </c>
      <c r="W241">
        <v>8525.5572869253901</v>
      </c>
      <c r="X241">
        <v>1238.7728679182001</v>
      </c>
      <c r="Y241">
        <v>24.3516996291808</v>
      </c>
      <c r="Z241">
        <v>0</v>
      </c>
      <c r="AA241">
        <v>5609.4528414494998</v>
      </c>
      <c r="AB241">
        <v>108.93006233325001</v>
      </c>
      <c r="AC241">
        <v>0</v>
      </c>
      <c r="AD241">
        <v>137.86438176950199</v>
      </c>
      <c r="AE241">
        <v>5547</v>
      </c>
      <c r="AF241">
        <v>44978.017708333296</v>
      </c>
    </row>
    <row r="242" spans="1:32" x14ac:dyDescent="0.25">
      <c r="A242" t="s">
        <v>32</v>
      </c>
      <c r="B242">
        <v>1</v>
      </c>
      <c r="C242" t="s">
        <v>48</v>
      </c>
      <c r="D242">
        <v>6</v>
      </c>
      <c r="E242" t="s">
        <v>34</v>
      </c>
      <c r="F242" t="s">
        <v>35</v>
      </c>
      <c r="G242" t="s">
        <v>49</v>
      </c>
      <c r="H242" t="s">
        <v>37</v>
      </c>
      <c r="I242" t="s">
        <v>38</v>
      </c>
      <c r="J242" t="s">
        <v>48</v>
      </c>
      <c r="K242">
        <v>29586</v>
      </c>
      <c r="L242">
        <v>1980</v>
      </c>
      <c r="M242" t="s">
        <v>39</v>
      </c>
      <c r="N242">
        <v>1000</v>
      </c>
      <c r="O242">
        <v>5.9977001999076904</v>
      </c>
      <c r="P242">
        <v>2.25482205616151</v>
      </c>
      <c r="Q242">
        <v>165.70468043590199</v>
      </c>
      <c r="R242">
        <v>8.1410138498978204E-4</v>
      </c>
      <c r="S242">
        <v>275.42964787218898</v>
      </c>
      <c r="T242">
        <v>135.25489586093499</v>
      </c>
      <c r="U242">
        <v>410.68535783449198</v>
      </c>
      <c r="V242">
        <v>96584.437407449499</v>
      </c>
      <c r="W242">
        <v>8521.4398127004806</v>
      </c>
      <c r="X242">
        <v>1268.50978217896</v>
      </c>
      <c r="Y242">
        <v>24.204289588429699</v>
      </c>
      <c r="Z242">
        <v>0</v>
      </c>
      <c r="AA242">
        <v>5716.6531951360203</v>
      </c>
      <c r="AB242">
        <v>108.68159786177</v>
      </c>
      <c r="AC242">
        <v>0</v>
      </c>
      <c r="AD242">
        <v>164.584958509899</v>
      </c>
      <c r="AE242">
        <v>5571</v>
      </c>
      <c r="AF242">
        <v>44978.027465277803</v>
      </c>
    </row>
    <row r="243" spans="1:32" x14ac:dyDescent="0.25">
      <c r="A243" t="s">
        <v>32</v>
      </c>
      <c r="B243">
        <v>1</v>
      </c>
      <c r="C243" t="s">
        <v>48</v>
      </c>
      <c r="D243">
        <v>6</v>
      </c>
      <c r="E243" t="s">
        <v>34</v>
      </c>
      <c r="F243" t="s">
        <v>35</v>
      </c>
      <c r="G243" t="s">
        <v>49</v>
      </c>
      <c r="H243" t="s">
        <v>37</v>
      </c>
      <c r="I243" t="s">
        <v>38</v>
      </c>
      <c r="J243" t="s">
        <v>48</v>
      </c>
      <c r="K243">
        <v>29951</v>
      </c>
      <c r="L243">
        <v>1981</v>
      </c>
      <c r="M243" t="s">
        <v>39</v>
      </c>
      <c r="N243">
        <v>1000</v>
      </c>
      <c r="O243">
        <v>4.6071772218353404</v>
      </c>
      <c r="P243">
        <v>2.0341788169866799</v>
      </c>
      <c r="Q243">
        <v>206.761172513655</v>
      </c>
      <c r="R243">
        <v>3.0975487238993799E-4</v>
      </c>
      <c r="S243">
        <v>322.526649445727</v>
      </c>
      <c r="T243">
        <v>94.958725474256099</v>
      </c>
      <c r="U243">
        <v>417.48568467481698</v>
      </c>
      <c r="V243">
        <v>96311.993207491105</v>
      </c>
      <c r="W243">
        <v>8503.3060319861397</v>
      </c>
      <c r="X243">
        <v>1121.9790608442099</v>
      </c>
      <c r="Y243">
        <v>27.334270289812199</v>
      </c>
      <c r="Z243">
        <v>0</v>
      </c>
      <c r="AA243">
        <v>4523.8973661657801</v>
      </c>
      <c r="AB243">
        <v>112.20754283453</v>
      </c>
      <c r="AC243">
        <v>0</v>
      </c>
      <c r="AD243">
        <v>138.254490440963</v>
      </c>
      <c r="AE243">
        <v>5547</v>
      </c>
      <c r="AF243">
        <v>44978.037222222199</v>
      </c>
    </row>
    <row r="244" spans="1:32" x14ac:dyDescent="0.25">
      <c r="A244" t="s">
        <v>32</v>
      </c>
      <c r="B244">
        <v>1</v>
      </c>
      <c r="C244" t="s">
        <v>48</v>
      </c>
      <c r="D244">
        <v>6</v>
      </c>
      <c r="E244" t="s">
        <v>34</v>
      </c>
      <c r="F244" t="s">
        <v>35</v>
      </c>
      <c r="G244" t="s">
        <v>49</v>
      </c>
      <c r="H244" t="s">
        <v>37</v>
      </c>
      <c r="I244" t="s">
        <v>38</v>
      </c>
      <c r="J244" t="s">
        <v>48</v>
      </c>
      <c r="K244">
        <v>30316</v>
      </c>
      <c r="L244">
        <v>1982</v>
      </c>
      <c r="M244" t="s">
        <v>39</v>
      </c>
      <c r="N244">
        <v>1000</v>
      </c>
      <c r="O244">
        <v>1.7294425530918001</v>
      </c>
      <c r="P244">
        <v>1.20256401364197</v>
      </c>
      <c r="Q244">
        <v>5.4352247543394801E-2</v>
      </c>
      <c r="R244">
        <v>1.56405433172996E-3</v>
      </c>
      <c r="S244">
        <v>293.81373681978101</v>
      </c>
      <c r="T244">
        <v>273.93070369780497</v>
      </c>
      <c r="U244">
        <v>567.74600457187</v>
      </c>
      <c r="V244">
        <v>96045.568138893199</v>
      </c>
      <c r="W244">
        <v>8629.9104122562603</v>
      </c>
      <c r="X244">
        <v>1231.74566020977</v>
      </c>
      <c r="Y244">
        <v>30.751508042941602</v>
      </c>
      <c r="Z244">
        <v>0</v>
      </c>
      <c r="AA244">
        <v>4938.9580533182798</v>
      </c>
      <c r="AB244">
        <v>131.03643267944801</v>
      </c>
      <c r="AC244">
        <v>0</v>
      </c>
      <c r="AD244">
        <v>197.93633196189299</v>
      </c>
      <c r="AE244">
        <v>5547</v>
      </c>
      <c r="AF244">
        <v>44978.047002314801</v>
      </c>
    </row>
    <row r="245" spans="1:32" x14ac:dyDescent="0.25">
      <c r="A245" t="s">
        <v>32</v>
      </c>
      <c r="B245">
        <v>1</v>
      </c>
      <c r="C245" t="s">
        <v>48</v>
      </c>
      <c r="D245">
        <v>6</v>
      </c>
      <c r="E245" t="s">
        <v>34</v>
      </c>
      <c r="F245" t="s">
        <v>35</v>
      </c>
      <c r="G245" t="s">
        <v>49</v>
      </c>
      <c r="H245" t="s">
        <v>37</v>
      </c>
      <c r="I245" t="s">
        <v>38</v>
      </c>
      <c r="J245" t="s">
        <v>48</v>
      </c>
      <c r="K245">
        <v>30681</v>
      </c>
      <c r="L245">
        <v>1983</v>
      </c>
      <c r="M245" t="s">
        <v>39</v>
      </c>
      <c r="N245">
        <v>1000</v>
      </c>
      <c r="O245">
        <v>7.3132467421511098</v>
      </c>
      <c r="P245">
        <v>2.9393450909868499</v>
      </c>
      <c r="Q245">
        <v>348.68911327273401</v>
      </c>
      <c r="R245">
        <v>1.6872408928738599E-3</v>
      </c>
      <c r="S245">
        <v>312.90210288738803</v>
      </c>
      <c r="T245">
        <v>115.628894648889</v>
      </c>
      <c r="U245">
        <v>428.532684777182</v>
      </c>
      <c r="V245">
        <v>95880.655546774098</v>
      </c>
      <c r="W245">
        <v>8477.2529763103503</v>
      </c>
      <c r="X245">
        <v>1137.47399577278</v>
      </c>
      <c r="Y245">
        <v>25.755325557084198</v>
      </c>
      <c r="Z245">
        <v>0</v>
      </c>
      <c r="AA245">
        <v>4312.2113120356798</v>
      </c>
      <c r="AB245">
        <v>93.871897143395501</v>
      </c>
      <c r="AC245">
        <v>0</v>
      </c>
      <c r="AD245">
        <v>122.209584141222</v>
      </c>
      <c r="AE245">
        <v>5547</v>
      </c>
      <c r="AF245">
        <v>44978.056736111103</v>
      </c>
    </row>
    <row r="246" spans="1:32" x14ac:dyDescent="0.25">
      <c r="A246" t="s">
        <v>32</v>
      </c>
      <c r="B246">
        <v>1</v>
      </c>
      <c r="C246" t="s">
        <v>48</v>
      </c>
      <c r="D246">
        <v>6</v>
      </c>
      <c r="E246" t="s">
        <v>34</v>
      </c>
      <c r="F246" t="s">
        <v>35</v>
      </c>
      <c r="G246" t="s">
        <v>49</v>
      </c>
      <c r="H246" t="s">
        <v>37</v>
      </c>
      <c r="I246" t="s">
        <v>38</v>
      </c>
      <c r="J246" t="s">
        <v>48</v>
      </c>
      <c r="K246">
        <v>31047</v>
      </c>
      <c r="L246">
        <v>1984</v>
      </c>
      <c r="M246" t="s">
        <v>39</v>
      </c>
      <c r="N246">
        <v>1000</v>
      </c>
      <c r="O246">
        <v>5.1505105541369502</v>
      </c>
      <c r="P246">
        <v>2.2185217119625298</v>
      </c>
      <c r="Q246">
        <v>109.503165195934</v>
      </c>
      <c r="R246">
        <v>1.0513747279634899E-3</v>
      </c>
      <c r="S246">
        <v>257.36443150979397</v>
      </c>
      <c r="T246">
        <v>232.463577895398</v>
      </c>
      <c r="U246">
        <v>489.82906077994397</v>
      </c>
      <c r="V246">
        <v>95727.277457543605</v>
      </c>
      <c r="W246">
        <v>8526.8563135430995</v>
      </c>
      <c r="X246">
        <v>1307.4029168566401</v>
      </c>
      <c r="Y246">
        <v>25.086918418646199</v>
      </c>
      <c r="Z246">
        <v>0</v>
      </c>
      <c r="AA246">
        <v>6659.0977844643603</v>
      </c>
      <c r="AB246">
        <v>124.355239924991</v>
      </c>
      <c r="AC246">
        <v>0</v>
      </c>
      <c r="AD246">
        <v>171.422147091678</v>
      </c>
      <c r="AE246">
        <v>5571</v>
      </c>
      <c r="AF246">
        <v>44978.066504629598</v>
      </c>
    </row>
    <row r="247" spans="1:32" x14ac:dyDescent="0.25">
      <c r="A247" t="s">
        <v>32</v>
      </c>
      <c r="B247">
        <v>1</v>
      </c>
      <c r="C247" t="s">
        <v>48</v>
      </c>
      <c r="D247">
        <v>6</v>
      </c>
      <c r="E247" t="s">
        <v>34</v>
      </c>
      <c r="F247" t="s">
        <v>35</v>
      </c>
      <c r="G247" t="s">
        <v>49</v>
      </c>
      <c r="H247" t="s">
        <v>37</v>
      </c>
      <c r="I247" t="s">
        <v>38</v>
      </c>
      <c r="J247" t="s">
        <v>48</v>
      </c>
      <c r="K247">
        <v>31412</v>
      </c>
      <c r="L247">
        <v>1985</v>
      </c>
      <c r="M247" t="s">
        <v>39</v>
      </c>
      <c r="N247">
        <v>1000</v>
      </c>
      <c r="O247">
        <v>2.5471171857517998</v>
      </c>
      <c r="P247">
        <v>1.45564088867453</v>
      </c>
      <c r="Q247">
        <v>52.758143094090499</v>
      </c>
      <c r="R247">
        <v>5.4056413845194303E-3</v>
      </c>
      <c r="S247">
        <v>266.20438701795399</v>
      </c>
      <c r="T247">
        <v>336.52774309640802</v>
      </c>
      <c r="U247">
        <v>602.73753575574699</v>
      </c>
      <c r="V247">
        <v>95547.799941987294</v>
      </c>
      <c r="W247">
        <v>8625.3211778177701</v>
      </c>
      <c r="X247">
        <v>1215.6793675855699</v>
      </c>
      <c r="Y247">
        <v>30.0577835204911</v>
      </c>
      <c r="Z247">
        <v>0</v>
      </c>
      <c r="AA247">
        <v>5180.2496421235401</v>
      </c>
      <c r="AB247">
        <v>124.75402932978901</v>
      </c>
      <c r="AC247">
        <v>0</v>
      </c>
      <c r="AD247">
        <v>182.001806170809</v>
      </c>
      <c r="AE247">
        <v>5547</v>
      </c>
      <c r="AF247">
        <v>44978.076215277797</v>
      </c>
    </row>
    <row r="248" spans="1:32" x14ac:dyDescent="0.25">
      <c r="A248" t="s">
        <v>32</v>
      </c>
      <c r="B248">
        <v>1</v>
      </c>
      <c r="C248" t="s">
        <v>48</v>
      </c>
      <c r="D248">
        <v>6</v>
      </c>
      <c r="E248" t="s">
        <v>34</v>
      </c>
      <c r="F248" t="s">
        <v>35</v>
      </c>
      <c r="G248" t="s">
        <v>49</v>
      </c>
      <c r="H248" t="s">
        <v>37</v>
      </c>
      <c r="I248" t="s">
        <v>38</v>
      </c>
      <c r="J248" t="s">
        <v>48</v>
      </c>
      <c r="K248">
        <v>31777</v>
      </c>
      <c r="L248">
        <v>1986</v>
      </c>
      <c r="M248" t="s">
        <v>39</v>
      </c>
      <c r="N248">
        <v>1000</v>
      </c>
      <c r="O248">
        <v>8.8174573427401093</v>
      </c>
      <c r="P248">
        <v>3.1941649815624702</v>
      </c>
      <c r="Q248">
        <v>453.38670475643198</v>
      </c>
      <c r="R248">
        <v>2.7892195728085501E-3</v>
      </c>
      <c r="S248">
        <v>259.91241553863898</v>
      </c>
      <c r="T248">
        <v>79.563480712905701</v>
      </c>
      <c r="U248">
        <v>339.47868547111801</v>
      </c>
      <c r="V248">
        <v>95352.020467746202</v>
      </c>
      <c r="W248">
        <v>8345.2522264316103</v>
      </c>
      <c r="X248">
        <v>1247.46738524272</v>
      </c>
      <c r="Y248">
        <v>23.8948272210311</v>
      </c>
      <c r="Z248">
        <v>0</v>
      </c>
      <c r="AA248">
        <v>6306.3760089730504</v>
      </c>
      <c r="AB248">
        <v>115.64848548646</v>
      </c>
      <c r="AC248">
        <v>0</v>
      </c>
      <c r="AD248">
        <v>143.74546117558901</v>
      </c>
      <c r="AE248">
        <v>5547</v>
      </c>
      <c r="AF248">
        <v>44978.0859375</v>
      </c>
    </row>
    <row r="249" spans="1:32" x14ac:dyDescent="0.25">
      <c r="A249" t="s">
        <v>32</v>
      </c>
      <c r="B249">
        <v>1</v>
      </c>
      <c r="C249" t="s">
        <v>48</v>
      </c>
      <c r="D249">
        <v>6</v>
      </c>
      <c r="E249" t="s">
        <v>34</v>
      </c>
      <c r="F249" t="s">
        <v>35</v>
      </c>
      <c r="G249" t="s">
        <v>49</v>
      </c>
      <c r="H249" t="s">
        <v>37</v>
      </c>
      <c r="I249" t="s">
        <v>38</v>
      </c>
      <c r="J249" t="s">
        <v>48</v>
      </c>
      <c r="K249">
        <v>32142</v>
      </c>
      <c r="L249">
        <v>1987</v>
      </c>
      <c r="M249" t="s">
        <v>39</v>
      </c>
      <c r="N249">
        <v>1000</v>
      </c>
      <c r="O249">
        <v>4.20211201775271</v>
      </c>
      <c r="P249">
        <v>1.90042082248065</v>
      </c>
      <c r="Q249">
        <v>108.253702665069</v>
      </c>
      <c r="R249">
        <v>5.8983426357766503E-4</v>
      </c>
      <c r="S249">
        <v>265.38438829529201</v>
      </c>
      <c r="T249">
        <v>152.82663400384001</v>
      </c>
      <c r="U249">
        <v>418.21161213338002</v>
      </c>
      <c r="V249">
        <v>95194.4429298537</v>
      </c>
      <c r="W249">
        <v>8412.0286650549497</v>
      </c>
      <c r="X249">
        <v>1252.2890083500899</v>
      </c>
      <c r="Y249">
        <v>23.846486903510399</v>
      </c>
      <c r="Z249">
        <v>0</v>
      </c>
      <c r="AA249">
        <v>5497.7154248493198</v>
      </c>
      <c r="AB249">
        <v>105.60929430318301</v>
      </c>
      <c r="AC249">
        <v>0</v>
      </c>
      <c r="AD249">
        <v>157.42276048828299</v>
      </c>
      <c r="AE249">
        <v>5547</v>
      </c>
      <c r="AF249">
        <v>44978.095717592601</v>
      </c>
    </row>
    <row r="250" spans="1:32" x14ac:dyDescent="0.25">
      <c r="A250" t="s">
        <v>32</v>
      </c>
      <c r="B250">
        <v>1</v>
      </c>
      <c r="C250" t="s">
        <v>48</v>
      </c>
      <c r="D250">
        <v>6</v>
      </c>
      <c r="E250" t="s">
        <v>34</v>
      </c>
      <c r="F250" t="s">
        <v>35</v>
      </c>
      <c r="G250" t="s">
        <v>49</v>
      </c>
      <c r="H250" t="s">
        <v>37</v>
      </c>
      <c r="I250" t="s">
        <v>38</v>
      </c>
      <c r="J250" t="s">
        <v>48</v>
      </c>
      <c r="K250">
        <v>32508</v>
      </c>
      <c r="L250">
        <v>1988</v>
      </c>
      <c r="M250" t="s">
        <v>39</v>
      </c>
      <c r="N250">
        <v>1000</v>
      </c>
      <c r="O250">
        <v>0.55636338511399797</v>
      </c>
      <c r="P250">
        <v>0.56042670184728904</v>
      </c>
      <c r="Q250">
        <v>0</v>
      </c>
      <c r="R250">
        <v>1.3133347889582699E-4</v>
      </c>
      <c r="S250">
        <v>423.22451315076501</v>
      </c>
      <c r="T250">
        <v>248.54945380321999</v>
      </c>
      <c r="U250">
        <v>671.77409828744101</v>
      </c>
      <c r="V250">
        <v>94854.141908920705</v>
      </c>
      <c r="W250">
        <v>8633.0526787334002</v>
      </c>
      <c r="X250">
        <v>888.46156256167296</v>
      </c>
      <c r="Y250">
        <v>23.303127152046599</v>
      </c>
      <c r="Z250">
        <v>0</v>
      </c>
      <c r="AA250">
        <v>2488.5260474762999</v>
      </c>
      <c r="AB250">
        <v>73.325014441902496</v>
      </c>
      <c r="AC250">
        <v>0</v>
      </c>
      <c r="AD250">
        <v>102.530859687777</v>
      </c>
      <c r="AE250">
        <v>5571</v>
      </c>
      <c r="AF250">
        <v>44978.105520833298</v>
      </c>
    </row>
    <row r="251" spans="1:32" x14ac:dyDescent="0.25">
      <c r="A251" t="s">
        <v>32</v>
      </c>
      <c r="B251">
        <v>1</v>
      </c>
      <c r="C251" t="s">
        <v>48</v>
      </c>
      <c r="D251">
        <v>6</v>
      </c>
      <c r="E251" t="s">
        <v>34</v>
      </c>
      <c r="F251" t="s">
        <v>35</v>
      </c>
      <c r="G251" t="s">
        <v>49</v>
      </c>
      <c r="H251" t="s">
        <v>37</v>
      </c>
      <c r="I251" t="s">
        <v>38</v>
      </c>
      <c r="J251" t="s">
        <v>48</v>
      </c>
      <c r="K251">
        <v>32873</v>
      </c>
      <c r="L251">
        <v>1989</v>
      </c>
      <c r="M251" t="s">
        <v>39</v>
      </c>
      <c r="N251">
        <v>1000</v>
      </c>
      <c r="O251">
        <v>7.9957670820577604</v>
      </c>
      <c r="P251">
        <v>3.3984535947583598</v>
      </c>
      <c r="Q251">
        <v>351.88578774868103</v>
      </c>
      <c r="R251">
        <v>7.9609150251130196E-4</v>
      </c>
      <c r="S251">
        <v>354.371239294541</v>
      </c>
      <c r="T251">
        <v>150.13974069245</v>
      </c>
      <c r="U251">
        <v>504.51177607847097</v>
      </c>
      <c r="V251">
        <v>94690.833587864603</v>
      </c>
      <c r="W251">
        <v>8452.9090302956392</v>
      </c>
      <c r="X251">
        <v>1115.3299478715501</v>
      </c>
      <c r="Y251">
        <v>28.929767496014701</v>
      </c>
      <c r="Z251">
        <v>0</v>
      </c>
      <c r="AA251">
        <v>3864.5378692702202</v>
      </c>
      <c r="AB251">
        <v>99.960143668784397</v>
      </c>
      <c r="AC251">
        <v>0</v>
      </c>
      <c r="AD251">
        <v>162.117688737565</v>
      </c>
      <c r="AE251">
        <v>5547</v>
      </c>
      <c r="AF251">
        <v>44978.115335648101</v>
      </c>
    </row>
    <row r="252" spans="1:32" x14ac:dyDescent="0.25">
      <c r="A252" t="s">
        <v>32</v>
      </c>
      <c r="B252">
        <v>1</v>
      </c>
      <c r="C252" t="s">
        <v>48</v>
      </c>
      <c r="D252">
        <v>6</v>
      </c>
      <c r="E252" t="s">
        <v>34</v>
      </c>
      <c r="F252" t="s">
        <v>35</v>
      </c>
      <c r="G252" t="s">
        <v>49</v>
      </c>
      <c r="H252" t="s">
        <v>37</v>
      </c>
      <c r="I252" t="s">
        <v>38</v>
      </c>
      <c r="J252" t="s">
        <v>48</v>
      </c>
      <c r="K252">
        <v>33238</v>
      </c>
      <c r="L252">
        <v>1990</v>
      </c>
      <c r="M252" t="s">
        <v>39</v>
      </c>
      <c r="N252">
        <v>1000</v>
      </c>
      <c r="O252">
        <v>3.7190654713328</v>
      </c>
      <c r="P252">
        <v>1.9015041920701301</v>
      </c>
      <c r="Q252">
        <v>203.33708019534001</v>
      </c>
      <c r="R252">
        <v>4.58362905940283E-4</v>
      </c>
      <c r="S252">
        <v>326.91374714439598</v>
      </c>
      <c r="T252">
        <v>154.016924822676</v>
      </c>
      <c r="U252">
        <v>480.93113032995501</v>
      </c>
      <c r="V252">
        <v>94484.065539252901</v>
      </c>
      <c r="W252">
        <v>8411.5035042929194</v>
      </c>
      <c r="X252">
        <v>1198.33704769107</v>
      </c>
      <c r="Y252">
        <v>28.774372870567401</v>
      </c>
      <c r="Z252">
        <v>0</v>
      </c>
      <c r="AA252">
        <v>5144.9690790382701</v>
      </c>
      <c r="AB252">
        <v>125.448731788625</v>
      </c>
      <c r="AC252">
        <v>0</v>
      </c>
      <c r="AD252">
        <v>168.50697747224501</v>
      </c>
      <c r="AE252">
        <v>5547</v>
      </c>
      <c r="AF252">
        <v>44978.125127314801</v>
      </c>
    </row>
    <row r="253" spans="1:32" x14ac:dyDescent="0.25">
      <c r="A253" t="s">
        <v>32</v>
      </c>
      <c r="B253">
        <v>1</v>
      </c>
      <c r="C253" t="s">
        <v>48</v>
      </c>
      <c r="D253">
        <v>6</v>
      </c>
      <c r="E253" t="s">
        <v>34</v>
      </c>
      <c r="F253" t="s">
        <v>35</v>
      </c>
      <c r="G253" t="s">
        <v>49</v>
      </c>
      <c r="H253" t="s">
        <v>37</v>
      </c>
      <c r="I253" t="s">
        <v>38</v>
      </c>
      <c r="J253" t="s">
        <v>48</v>
      </c>
      <c r="K253">
        <v>33603</v>
      </c>
      <c r="L253">
        <v>1991</v>
      </c>
      <c r="M253" t="s">
        <v>39</v>
      </c>
      <c r="N253">
        <v>1000</v>
      </c>
      <c r="O253">
        <v>5.0396167585622402</v>
      </c>
      <c r="P253">
        <v>2.2246001661882802</v>
      </c>
      <c r="Q253">
        <v>197.729825219627</v>
      </c>
      <c r="R253">
        <v>1.4755155176037101E-3</v>
      </c>
      <c r="S253">
        <v>312.47849327889298</v>
      </c>
      <c r="T253">
        <v>143.65498723816799</v>
      </c>
      <c r="U253">
        <v>456.134956032579</v>
      </c>
      <c r="V253">
        <v>94358.7267354707</v>
      </c>
      <c r="W253">
        <v>8377.4488024542406</v>
      </c>
      <c r="X253">
        <v>1256.78929707925</v>
      </c>
      <c r="Y253">
        <v>25.4657596689581</v>
      </c>
      <c r="Z253">
        <v>0</v>
      </c>
      <c r="AA253">
        <v>5405.3200037413999</v>
      </c>
      <c r="AB253">
        <v>110.414997055369</v>
      </c>
      <c r="AC253">
        <v>0</v>
      </c>
      <c r="AD253">
        <v>155.052621811981</v>
      </c>
      <c r="AE253">
        <v>5547</v>
      </c>
      <c r="AF253">
        <v>44978.134849536997</v>
      </c>
    </row>
    <row r="254" spans="1:32" x14ac:dyDescent="0.25">
      <c r="A254" t="s">
        <v>32</v>
      </c>
      <c r="B254">
        <v>1</v>
      </c>
      <c r="C254" t="s">
        <v>48</v>
      </c>
      <c r="D254">
        <v>6</v>
      </c>
      <c r="E254" t="s">
        <v>34</v>
      </c>
      <c r="F254" t="s">
        <v>35</v>
      </c>
      <c r="G254" t="s">
        <v>49</v>
      </c>
      <c r="H254" t="s">
        <v>37</v>
      </c>
      <c r="I254" t="s">
        <v>38</v>
      </c>
      <c r="J254" t="s">
        <v>48</v>
      </c>
      <c r="K254">
        <v>33969</v>
      </c>
      <c r="L254">
        <v>1992</v>
      </c>
      <c r="M254" t="s">
        <v>39</v>
      </c>
      <c r="N254">
        <v>1000</v>
      </c>
      <c r="O254">
        <v>5.0710906919562602</v>
      </c>
      <c r="P254">
        <v>2.1650790201135899</v>
      </c>
      <c r="Q254">
        <v>231.959672741753</v>
      </c>
      <c r="R254">
        <v>9.3654242266617295E-4</v>
      </c>
      <c r="S254">
        <v>321.37591872734401</v>
      </c>
      <c r="T254">
        <v>96.901887880495806</v>
      </c>
      <c r="U254">
        <v>418.27874315029499</v>
      </c>
      <c r="V254">
        <v>94263.743551100895</v>
      </c>
      <c r="W254">
        <v>8333.9206144630898</v>
      </c>
      <c r="X254">
        <v>1180.6427782068099</v>
      </c>
      <c r="Y254">
        <v>28.787728006539499</v>
      </c>
      <c r="Z254">
        <v>0</v>
      </c>
      <c r="AA254">
        <v>4362.07782574678</v>
      </c>
      <c r="AB254">
        <v>101.332164002024</v>
      </c>
      <c r="AC254">
        <v>0</v>
      </c>
      <c r="AD254">
        <v>138.89301251125599</v>
      </c>
      <c r="AE254">
        <v>5571</v>
      </c>
      <c r="AF254">
        <v>44978.144652777803</v>
      </c>
    </row>
    <row r="255" spans="1:32" x14ac:dyDescent="0.25">
      <c r="A255" t="s">
        <v>32</v>
      </c>
      <c r="B255">
        <v>1</v>
      </c>
      <c r="C255" t="s">
        <v>48</v>
      </c>
      <c r="D255">
        <v>6</v>
      </c>
      <c r="E255" t="s">
        <v>34</v>
      </c>
      <c r="F255" t="s">
        <v>35</v>
      </c>
      <c r="G255" t="s">
        <v>49</v>
      </c>
      <c r="H255" t="s">
        <v>37</v>
      </c>
      <c r="I255" t="s">
        <v>38</v>
      </c>
      <c r="J255" t="s">
        <v>48</v>
      </c>
      <c r="K255">
        <v>34334</v>
      </c>
      <c r="L255">
        <v>1993</v>
      </c>
      <c r="M255" t="s">
        <v>39</v>
      </c>
      <c r="N255">
        <v>1000</v>
      </c>
      <c r="O255">
        <v>5.3590574755476901</v>
      </c>
      <c r="P255">
        <v>2.1467599217753301</v>
      </c>
      <c r="Q255">
        <v>100.808553103682</v>
      </c>
      <c r="R255">
        <v>4.7528031622137198E-3</v>
      </c>
      <c r="S255">
        <v>293.11473220997499</v>
      </c>
      <c r="T255">
        <v>191.591631552086</v>
      </c>
      <c r="U255">
        <v>484.711116565201</v>
      </c>
      <c r="V255">
        <v>94152.750034689205</v>
      </c>
      <c r="W255">
        <v>8392.78208889917</v>
      </c>
      <c r="X255">
        <v>1247.4353428608399</v>
      </c>
      <c r="Y255">
        <v>26.535613990186899</v>
      </c>
      <c r="Z255">
        <v>0</v>
      </c>
      <c r="AA255">
        <v>5183.2554012767196</v>
      </c>
      <c r="AB255">
        <v>113.054511370925</v>
      </c>
      <c r="AC255">
        <v>0</v>
      </c>
      <c r="AD255">
        <v>166.40816465822601</v>
      </c>
      <c r="AE255">
        <v>5547</v>
      </c>
      <c r="AF255">
        <v>44978.154340277797</v>
      </c>
    </row>
    <row r="256" spans="1:32" x14ac:dyDescent="0.25">
      <c r="A256" t="s">
        <v>32</v>
      </c>
      <c r="B256">
        <v>1</v>
      </c>
      <c r="C256" t="s">
        <v>48</v>
      </c>
      <c r="D256">
        <v>6</v>
      </c>
      <c r="E256" t="s">
        <v>34</v>
      </c>
      <c r="F256" t="s">
        <v>35</v>
      </c>
      <c r="G256" t="s">
        <v>49</v>
      </c>
      <c r="H256" t="s">
        <v>37</v>
      </c>
      <c r="I256" t="s">
        <v>38</v>
      </c>
      <c r="J256" t="s">
        <v>48</v>
      </c>
      <c r="K256">
        <v>34699</v>
      </c>
      <c r="L256">
        <v>1994</v>
      </c>
      <c r="M256" t="s">
        <v>39</v>
      </c>
      <c r="N256">
        <v>1000</v>
      </c>
      <c r="O256">
        <v>5.3132868861537901</v>
      </c>
      <c r="P256">
        <v>2.2157035050318199</v>
      </c>
      <c r="Q256">
        <v>257.53408343359899</v>
      </c>
      <c r="R256">
        <v>1.99841911893218E-4</v>
      </c>
      <c r="S256">
        <v>330.71512176364399</v>
      </c>
      <c r="T256">
        <v>106.09052424132101</v>
      </c>
      <c r="U256">
        <v>436.80584584689802</v>
      </c>
      <c r="V256">
        <v>93926.078153154507</v>
      </c>
      <c r="W256">
        <v>8323.7985321572305</v>
      </c>
      <c r="X256">
        <v>1194.0408689414101</v>
      </c>
      <c r="Y256">
        <v>24.366204503482599</v>
      </c>
      <c r="Z256">
        <v>0</v>
      </c>
      <c r="AA256">
        <v>5714.8405330956202</v>
      </c>
      <c r="AB256">
        <v>115.844108473784</v>
      </c>
      <c r="AC256">
        <v>0</v>
      </c>
      <c r="AD256">
        <v>128.91978274151001</v>
      </c>
      <c r="AE256">
        <v>5547</v>
      </c>
      <c r="AF256">
        <v>44978.164050925901</v>
      </c>
    </row>
    <row r="257" spans="1:32" x14ac:dyDescent="0.25">
      <c r="A257" t="s">
        <v>32</v>
      </c>
      <c r="B257">
        <v>1</v>
      </c>
      <c r="C257" t="s">
        <v>48</v>
      </c>
      <c r="D257">
        <v>6</v>
      </c>
      <c r="E257" t="s">
        <v>34</v>
      </c>
      <c r="F257" t="s">
        <v>35</v>
      </c>
      <c r="G257" t="s">
        <v>49</v>
      </c>
      <c r="H257" t="s">
        <v>37</v>
      </c>
      <c r="I257" t="s">
        <v>38</v>
      </c>
      <c r="J257" t="s">
        <v>48</v>
      </c>
      <c r="K257">
        <v>35064</v>
      </c>
      <c r="L257">
        <v>1995</v>
      </c>
      <c r="M257" t="s">
        <v>39</v>
      </c>
      <c r="N257">
        <v>1000</v>
      </c>
      <c r="O257">
        <v>5.6062274551686198</v>
      </c>
      <c r="P257">
        <v>2.2128771451157601</v>
      </c>
      <c r="Q257">
        <v>209.172001688065</v>
      </c>
      <c r="R257">
        <v>3.3700482340169298E-4</v>
      </c>
      <c r="S257">
        <v>388.36847369301302</v>
      </c>
      <c r="T257">
        <v>82.876703175224307</v>
      </c>
      <c r="U257">
        <v>471.24551387306099</v>
      </c>
      <c r="V257">
        <v>93724.284739038601</v>
      </c>
      <c r="W257">
        <v>8340.3851883328007</v>
      </c>
      <c r="X257">
        <v>1011.52011896318</v>
      </c>
      <c r="Y257">
        <v>24.234691942225101</v>
      </c>
      <c r="Z257">
        <v>0</v>
      </c>
      <c r="AA257">
        <v>2734.9344616008202</v>
      </c>
      <c r="AB257">
        <v>63.957151396081997</v>
      </c>
      <c r="AC257">
        <v>0</v>
      </c>
      <c r="AD257">
        <v>97.435476660672904</v>
      </c>
      <c r="AE257">
        <v>5547</v>
      </c>
      <c r="AF257">
        <v>44978.173773148097</v>
      </c>
    </row>
    <row r="258" spans="1:32" x14ac:dyDescent="0.25">
      <c r="A258" t="s">
        <v>32</v>
      </c>
      <c r="B258">
        <v>1</v>
      </c>
      <c r="C258" t="s">
        <v>48</v>
      </c>
      <c r="D258">
        <v>6</v>
      </c>
      <c r="E258" t="s">
        <v>34</v>
      </c>
      <c r="F258" t="s">
        <v>35</v>
      </c>
      <c r="G258" t="s">
        <v>49</v>
      </c>
      <c r="H258" t="s">
        <v>37</v>
      </c>
      <c r="I258" t="s">
        <v>38</v>
      </c>
      <c r="J258" t="s">
        <v>48</v>
      </c>
      <c r="K258">
        <v>35430</v>
      </c>
      <c r="L258">
        <v>1996</v>
      </c>
      <c r="M258" t="s">
        <v>39</v>
      </c>
      <c r="N258">
        <v>1000</v>
      </c>
      <c r="O258">
        <v>4.2442100446907203</v>
      </c>
      <c r="P258">
        <v>1.99474815672949</v>
      </c>
      <c r="Q258">
        <v>163.42129598144899</v>
      </c>
      <c r="R258">
        <v>2.7117933582183798E-4</v>
      </c>
      <c r="S258">
        <v>374.76915098231598</v>
      </c>
      <c r="T258">
        <v>116.468079845745</v>
      </c>
      <c r="U258">
        <v>491.237502007427</v>
      </c>
      <c r="V258">
        <v>93551.707824658995</v>
      </c>
      <c r="W258">
        <v>8345.7316099728196</v>
      </c>
      <c r="X258">
        <v>1174.74346402427</v>
      </c>
      <c r="Y258">
        <v>27.322198638127301</v>
      </c>
      <c r="Z258">
        <v>0</v>
      </c>
      <c r="AA258">
        <v>4600.33273939226</v>
      </c>
      <c r="AB258">
        <v>115.995692371752</v>
      </c>
      <c r="AC258">
        <v>0</v>
      </c>
      <c r="AD258">
        <v>158.10976108072799</v>
      </c>
      <c r="AE258">
        <v>5571</v>
      </c>
      <c r="AF258">
        <v>44978.183541666702</v>
      </c>
    </row>
    <row r="259" spans="1:32" x14ac:dyDescent="0.25">
      <c r="A259" t="s">
        <v>32</v>
      </c>
      <c r="B259">
        <v>1</v>
      </c>
      <c r="C259" t="s">
        <v>48</v>
      </c>
      <c r="D259">
        <v>6</v>
      </c>
      <c r="E259" t="s">
        <v>34</v>
      </c>
      <c r="F259" t="s">
        <v>35</v>
      </c>
      <c r="G259" t="s">
        <v>49</v>
      </c>
      <c r="H259" t="s">
        <v>37</v>
      </c>
      <c r="I259" t="s">
        <v>38</v>
      </c>
      <c r="J259" t="s">
        <v>48</v>
      </c>
      <c r="K259">
        <v>35795</v>
      </c>
      <c r="L259">
        <v>1997</v>
      </c>
      <c r="M259" t="s">
        <v>39</v>
      </c>
      <c r="N259">
        <v>1000</v>
      </c>
      <c r="O259">
        <v>4.8116769672431099</v>
      </c>
      <c r="P259">
        <v>2.2098435163922399</v>
      </c>
      <c r="Q259">
        <v>173.07479121035001</v>
      </c>
      <c r="R259">
        <v>1.83721279820915E-4</v>
      </c>
      <c r="S259">
        <v>354.34260107178198</v>
      </c>
      <c r="T259">
        <v>148.17915323654401</v>
      </c>
      <c r="U259">
        <v>502.52193802960602</v>
      </c>
      <c r="V259">
        <v>93423.457730166003</v>
      </c>
      <c r="W259">
        <v>8346.8002945637108</v>
      </c>
      <c r="X259">
        <v>1216.2542774086701</v>
      </c>
      <c r="Y259">
        <v>25.310822855507102</v>
      </c>
      <c r="Z259">
        <v>0</v>
      </c>
      <c r="AA259">
        <v>5101.7266417443197</v>
      </c>
      <c r="AB259">
        <v>107.692798547069</v>
      </c>
      <c r="AC259">
        <v>0</v>
      </c>
      <c r="AD259">
        <v>148.951932932331</v>
      </c>
      <c r="AE259">
        <v>5547</v>
      </c>
      <c r="AF259">
        <v>44978.193263888897</v>
      </c>
    </row>
    <row r="260" spans="1:32" x14ac:dyDescent="0.25">
      <c r="A260" t="s">
        <v>32</v>
      </c>
      <c r="B260">
        <v>1</v>
      </c>
      <c r="C260" t="s">
        <v>48</v>
      </c>
      <c r="D260">
        <v>6</v>
      </c>
      <c r="E260" t="s">
        <v>34</v>
      </c>
      <c r="F260" t="s">
        <v>35</v>
      </c>
      <c r="G260" t="s">
        <v>49</v>
      </c>
      <c r="H260" t="s">
        <v>37</v>
      </c>
      <c r="I260" t="s">
        <v>38</v>
      </c>
      <c r="J260" t="s">
        <v>48</v>
      </c>
      <c r="K260">
        <v>36160</v>
      </c>
      <c r="L260">
        <v>1998</v>
      </c>
      <c r="M260" t="s">
        <v>39</v>
      </c>
      <c r="N260">
        <v>1000</v>
      </c>
      <c r="O260">
        <v>4.0174452686740603</v>
      </c>
      <c r="P260">
        <v>1.7851838988533899</v>
      </c>
      <c r="Q260">
        <v>102.217665518939</v>
      </c>
      <c r="R260">
        <v>2.8114171001790899E-4</v>
      </c>
      <c r="S260">
        <v>423.77054771912799</v>
      </c>
      <c r="T260">
        <v>195.84472235529401</v>
      </c>
      <c r="U260">
        <v>619.61555121613196</v>
      </c>
      <c r="V260">
        <v>93142.986552631395</v>
      </c>
      <c r="W260">
        <v>8437.5028339899509</v>
      </c>
      <c r="X260">
        <v>992.81945917945097</v>
      </c>
      <c r="Y260">
        <v>24.549843521649901</v>
      </c>
      <c r="Z260">
        <v>0</v>
      </c>
      <c r="AA260">
        <v>3746.40433743209</v>
      </c>
      <c r="AB260">
        <v>97.929426442571</v>
      </c>
      <c r="AC260">
        <v>0</v>
      </c>
      <c r="AD260">
        <v>133.589641169967</v>
      </c>
      <c r="AE260">
        <v>5547</v>
      </c>
      <c r="AF260">
        <v>44978.202939814801</v>
      </c>
    </row>
    <row r="261" spans="1:32" x14ac:dyDescent="0.25">
      <c r="A261" t="s">
        <v>32</v>
      </c>
      <c r="B261">
        <v>1</v>
      </c>
      <c r="C261" t="s">
        <v>48</v>
      </c>
      <c r="D261">
        <v>6</v>
      </c>
      <c r="E261" t="s">
        <v>34</v>
      </c>
      <c r="F261" t="s">
        <v>35</v>
      </c>
      <c r="G261" t="s">
        <v>49</v>
      </c>
      <c r="H261" t="s">
        <v>37</v>
      </c>
      <c r="I261" t="s">
        <v>38</v>
      </c>
      <c r="J261" t="s">
        <v>48</v>
      </c>
      <c r="K261">
        <v>36525</v>
      </c>
      <c r="L261">
        <v>1999</v>
      </c>
      <c r="M261" t="s">
        <v>39</v>
      </c>
      <c r="N261">
        <v>1000</v>
      </c>
      <c r="O261">
        <v>6.0694192484446701</v>
      </c>
      <c r="P261">
        <v>2.80324508552303</v>
      </c>
      <c r="Q261">
        <v>306.30129505629202</v>
      </c>
      <c r="R261">
        <v>8.0908554071012497E-4</v>
      </c>
      <c r="S261">
        <v>317.07530021794702</v>
      </c>
      <c r="T261">
        <v>146.488876384565</v>
      </c>
      <c r="U261">
        <v>463.56498568805301</v>
      </c>
      <c r="V261">
        <v>92991.978739426297</v>
      </c>
      <c r="W261">
        <v>8269.1407187091409</v>
      </c>
      <c r="X261">
        <v>1217.9078532887499</v>
      </c>
      <c r="Y261">
        <v>28.929426804840201</v>
      </c>
      <c r="Z261">
        <v>0</v>
      </c>
      <c r="AA261">
        <v>5554.3034845842703</v>
      </c>
      <c r="AB261">
        <v>135.32087246559701</v>
      </c>
      <c r="AC261">
        <v>0</v>
      </c>
      <c r="AD261">
        <v>185.592602627617</v>
      </c>
      <c r="AE261">
        <v>5547</v>
      </c>
      <c r="AF261">
        <v>44978.212638888901</v>
      </c>
    </row>
    <row r="262" spans="1:32" x14ac:dyDescent="0.25">
      <c r="A262" t="s">
        <v>32</v>
      </c>
      <c r="B262">
        <v>1</v>
      </c>
      <c r="C262" t="s">
        <v>48</v>
      </c>
      <c r="D262">
        <v>6</v>
      </c>
      <c r="E262" t="s">
        <v>34</v>
      </c>
      <c r="F262" t="s">
        <v>35</v>
      </c>
      <c r="G262" t="s">
        <v>49</v>
      </c>
      <c r="H262" t="s">
        <v>37</v>
      </c>
      <c r="I262" t="s">
        <v>38</v>
      </c>
      <c r="J262" t="s">
        <v>48</v>
      </c>
      <c r="K262">
        <v>36891</v>
      </c>
      <c r="L262">
        <v>2000</v>
      </c>
      <c r="M262" t="s">
        <v>39</v>
      </c>
      <c r="N262">
        <v>1000</v>
      </c>
      <c r="O262">
        <v>6.2489622797667197</v>
      </c>
      <c r="P262">
        <v>2.5955474050757501</v>
      </c>
      <c r="Q262">
        <v>226.71296320382001</v>
      </c>
      <c r="R262">
        <v>8.1669091373025695E-4</v>
      </c>
      <c r="S262">
        <v>293.48596447559902</v>
      </c>
      <c r="T262">
        <v>125.953727049077</v>
      </c>
      <c r="U262">
        <v>419.44050821558898</v>
      </c>
      <c r="V262">
        <v>92910.934102929998</v>
      </c>
      <c r="W262">
        <v>8220.3966048780494</v>
      </c>
      <c r="X262">
        <v>1236.5921250118799</v>
      </c>
      <c r="Y262">
        <v>24.086027985562101</v>
      </c>
      <c r="Z262">
        <v>0</v>
      </c>
      <c r="AA262">
        <v>5454.0526651823602</v>
      </c>
      <c r="AB262">
        <v>108.403476134116</v>
      </c>
      <c r="AC262">
        <v>0</v>
      </c>
      <c r="AD262">
        <v>148.98598736037599</v>
      </c>
      <c r="AE262">
        <v>5571</v>
      </c>
      <c r="AF262">
        <v>44978.222430555601</v>
      </c>
    </row>
    <row r="263" spans="1:32" x14ac:dyDescent="0.25">
      <c r="A263" t="s">
        <v>32</v>
      </c>
      <c r="B263">
        <v>1</v>
      </c>
      <c r="C263" t="s">
        <v>48</v>
      </c>
      <c r="D263">
        <v>6</v>
      </c>
      <c r="E263" t="s">
        <v>34</v>
      </c>
      <c r="F263" t="s">
        <v>35</v>
      </c>
      <c r="G263" t="s">
        <v>49</v>
      </c>
      <c r="H263" t="s">
        <v>37</v>
      </c>
      <c r="I263" t="s">
        <v>38</v>
      </c>
      <c r="J263" t="s">
        <v>48</v>
      </c>
      <c r="K263">
        <v>37256</v>
      </c>
      <c r="L263">
        <v>2001</v>
      </c>
      <c r="M263" t="s">
        <v>39</v>
      </c>
      <c r="N263">
        <v>1000</v>
      </c>
      <c r="O263">
        <v>2.9781998200166302</v>
      </c>
      <c r="P263">
        <v>1.4869665898953599</v>
      </c>
      <c r="Q263">
        <v>68.049812536030203</v>
      </c>
      <c r="R263">
        <v>6.8277231500895002E-4</v>
      </c>
      <c r="S263">
        <v>331.402041505157</v>
      </c>
      <c r="T263">
        <v>216.11690511305201</v>
      </c>
      <c r="U263">
        <v>547.51962939054295</v>
      </c>
      <c r="V263">
        <v>92741.708164541007</v>
      </c>
      <c r="W263">
        <v>8335.3196553268099</v>
      </c>
      <c r="X263">
        <v>985.27979173706206</v>
      </c>
      <c r="Y263">
        <v>21.8662108007331</v>
      </c>
      <c r="Z263">
        <v>0</v>
      </c>
      <c r="AA263">
        <v>4452.3178336286701</v>
      </c>
      <c r="AB263">
        <v>97.281314981132496</v>
      </c>
      <c r="AC263">
        <v>0</v>
      </c>
      <c r="AD263">
        <v>145.34680359954899</v>
      </c>
      <c r="AE263">
        <v>5547</v>
      </c>
      <c r="AF263">
        <v>44978.232175925899</v>
      </c>
    </row>
    <row r="264" spans="1:32" x14ac:dyDescent="0.25">
      <c r="A264" t="s">
        <v>32</v>
      </c>
      <c r="B264">
        <v>1</v>
      </c>
      <c r="C264" t="s">
        <v>48</v>
      </c>
      <c r="D264">
        <v>6</v>
      </c>
      <c r="E264" t="s">
        <v>34</v>
      </c>
      <c r="F264" t="s">
        <v>35</v>
      </c>
      <c r="G264" t="s">
        <v>49</v>
      </c>
      <c r="H264" t="s">
        <v>37</v>
      </c>
      <c r="I264" t="s">
        <v>38</v>
      </c>
      <c r="J264" t="s">
        <v>48</v>
      </c>
      <c r="K264">
        <v>37621</v>
      </c>
      <c r="L264">
        <v>2002</v>
      </c>
      <c r="M264" t="s">
        <v>39</v>
      </c>
      <c r="N264">
        <v>1000</v>
      </c>
      <c r="O264">
        <v>6.8376670579471996</v>
      </c>
      <c r="P264">
        <v>2.7619474351013702</v>
      </c>
      <c r="Q264">
        <v>255.17842019712501</v>
      </c>
      <c r="R264">
        <v>9.4639662767398598E-4</v>
      </c>
      <c r="S264">
        <v>278.36580404629098</v>
      </c>
      <c r="T264">
        <v>183.534955626906</v>
      </c>
      <c r="U264">
        <v>461.90170606984299</v>
      </c>
      <c r="V264">
        <v>92647.280893235205</v>
      </c>
      <c r="W264">
        <v>8242.5034578641098</v>
      </c>
      <c r="X264">
        <v>1257.4955174250799</v>
      </c>
      <c r="Y264">
        <v>24.4071123519564</v>
      </c>
      <c r="Z264">
        <v>0</v>
      </c>
      <c r="AA264">
        <v>6029.8075500079804</v>
      </c>
      <c r="AB264">
        <v>115.045893438099</v>
      </c>
      <c r="AC264">
        <v>0</v>
      </c>
      <c r="AD264">
        <v>157.63399731532499</v>
      </c>
      <c r="AE264">
        <v>5547</v>
      </c>
      <c r="AF264">
        <v>44978.241886574098</v>
      </c>
    </row>
    <row r="265" spans="1:32" x14ac:dyDescent="0.25">
      <c r="A265" t="s">
        <v>32</v>
      </c>
      <c r="B265">
        <v>1</v>
      </c>
      <c r="C265" t="s">
        <v>48</v>
      </c>
      <c r="D265">
        <v>6</v>
      </c>
      <c r="E265" t="s">
        <v>34</v>
      </c>
      <c r="F265" t="s">
        <v>35</v>
      </c>
      <c r="G265" t="s">
        <v>49</v>
      </c>
      <c r="H265" t="s">
        <v>37</v>
      </c>
      <c r="I265" t="s">
        <v>38</v>
      </c>
      <c r="J265" t="s">
        <v>48</v>
      </c>
      <c r="K265">
        <v>37986</v>
      </c>
      <c r="L265">
        <v>2003</v>
      </c>
      <c r="M265" t="s">
        <v>39</v>
      </c>
      <c r="N265">
        <v>1000</v>
      </c>
      <c r="O265">
        <v>4.0290018679017496</v>
      </c>
      <c r="P265">
        <v>1.8053442670028099</v>
      </c>
      <c r="Q265">
        <v>150.33594991124701</v>
      </c>
      <c r="R265">
        <v>2.9740639432181202E-4</v>
      </c>
      <c r="S265">
        <v>333.12578356457198</v>
      </c>
      <c r="T265">
        <v>174.286187178462</v>
      </c>
      <c r="U265">
        <v>507.41226814941098</v>
      </c>
      <c r="V265">
        <v>92475.939800097505</v>
      </c>
      <c r="W265">
        <v>8273.0653719693291</v>
      </c>
      <c r="X265">
        <v>1152.07043996323</v>
      </c>
      <c r="Y265">
        <v>26.530262291163101</v>
      </c>
      <c r="Z265">
        <v>0</v>
      </c>
      <c r="AA265">
        <v>4464.3627789510601</v>
      </c>
      <c r="AB265">
        <v>104.63996442897199</v>
      </c>
      <c r="AC265">
        <v>0</v>
      </c>
      <c r="AD265">
        <v>135.53300653209899</v>
      </c>
      <c r="AE265">
        <v>5547</v>
      </c>
      <c r="AF265">
        <v>44978.251608796301</v>
      </c>
    </row>
    <row r="266" spans="1:32" x14ac:dyDescent="0.25">
      <c r="A266" t="s">
        <v>32</v>
      </c>
      <c r="B266">
        <v>1</v>
      </c>
      <c r="C266" t="s">
        <v>48</v>
      </c>
      <c r="D266">
        <v>6</v>
      </c>
      <c r="E266" t="s">
        <v>34</v>
      </c>
      <c r="F266" t="s">
        <v>35</v>
      </c>
      <c r="G266" t="s">
        <v>49</v>
      </c>
      <c r="H266" t="s">
        <v>37</v>
      </c>
      <c r="I266" t="s">
        <v>38</v>
      </c>
      <c r="J266" t="s">
        <v>48</v>
      </c>
      <c r="K266">
        <v>38352</v>
      </c>
      <c r="L266">
        <v>2004</v>
      </c>
      <c r="M266" t="s">
        <v>39</v>
      </c>
      <c r="N266">
        <v>1000</v>
      </c>
      <c r="O266">
        <v>5.6019257788096901</v>
      </c>
      <c r="P266">
        <v>2.3718771223792499</v>
      </c>
      <c r="Q266">
        <v>222.541819590681</v>
      </c>
      <c r="R266">
        <v>2.3669906546334401E-3</v>
      </c>
      <c r="S266">
        <v>302.39473932355099</v>
      </c>
      <c r="T266">
        <v>144.30324552804299</v>
      </c>
      <c r="U266">
        <v>446.700351842266</v>
      </c>
      <c r="V266">
        <v>92423.826536449094</v>
      </c>
      <c r="W266">
        <v>8210.8782381379206</v>
      </c>
      <c r="X266">
        <v>1211.9972926794201</v>
      </c>
      <c r="Y266">
        <v>29.600848553159299</v>
      </c>
      <c r="Z266">
        <v>0</v>
      </c>
      <c r="AA266">
        <v>4314.4685695693497</v>
      </c>
      <c r="AB266">
        <v>111.70167979334801</v>
      </c>
      <c r="AC266">
        <v>0</v>
      </c>
      <c r="AD266">
        <v>181.37936922292499</v>
      </c>
      <c r="AE266">
        <v>5571</v>
      </c>
      <c r="AF266">
        <v>44978.261354166701</v>
      </c>
    </row>
    <row r="267" spans="1:32" x14ac:dyDescent="0.25">
      <c r="A267" t="s">
        <v>32</v>
      </c>
      <c r="B267">
        <v>1</v>
      </c>
      <c r="C267" t="s">
        <v>48</v>
      </c>
      <c r="D267">
        <v>6</v>
      </c>
      <c r="E267" t="s">
        <v>34</v>
      </c>
      <c r="F267" t="s">
        <v>35</v>
      </c>
      <c r="G267" t="s">
        <v>49</v>
      </c>
      <c r="H267" t="s">
        <v>37</v>
      </c>
      <c r="I267" t="s">
        <v>38</v>
      </c>
      <c r="J267" t="s">
        <v>48</v>
      </c>
      <c r="K267">
        <v>38717</v>
      </c>
      <c r="L267">
        <v>2005</v>
      </c>
      <c r="M267" t="s">
        <v>39</v>
      </c>
      <c r="N267">
        <v>1000</v>
      </c>
      <c r="O267">
        <v>2.1608473344073</v>
      </c>
      <c r="P267">
        <v>1.30791815408913</v>
      </c>
      <c r="Q267">
        <v>40.962180018722002</v>
      </c>
      <c r="R267">
        <v>2.81056066254473E-4</v>
      </c>
      <c r="S267">
        <v>324.68792659277602</v>
      </c>
      <c r="T267">
        <v>282.11680229719298</v>
      </c>
      <c r="U267">
        <v>606.80500994603506</v>
      </c>
      <c r="V267">
        <v>92274.566964884798</v>
      </c>
      <c r="W267">
        <v>8357.8063228993105</v>
      </c>
      <c r="X267">
        <v>1202.0846517807599</v>
      </c>
      <c r="Y267">
        <v>26.6208808506005</v>
      </c>
      <c r="Z267">
        <v>0</v>
      </c>
      <c r="AA267">
        <v>5500.3763242867699</v>
      </c>
      <c r="AB267">
        <v>121.913294439338</v>
      </c>
      <c r="AC267">
        <v>0</v>
      </c>
      <c r="AD267">
        <v>142.18533355856599</v>
      </c>
      <c r="AE267">
        <v>5547</v>
      </c>
      <c r="AF267">
        <v>44978.271076388897</v>
      </c>
    </row>
    <row r="268" spans="1:32" x14ac:dyDescent="0.25">
      <c r="A268" t="s">
        <v>32</v>
      </c>
      <c r="B268">
        <v>1</v>
      </c>
      <c r="C268" t="s">
        <v>48</v>
      </c>
      <c r="D268">
        <v>6</v>
      </c>
      <c r="E268" t="s">
        <v>34</v>
      </c>
      <c r="F268" t="s">
        <v>35</v>
      </c>
      <c r="G268" t="s">
        <v>49</v>
      </c>
      <c r="H268" t="s">
        <v>37</v>
      </c>
      <c r="I268" t="s">
        <v>38</v>
      </c>
      <c r="J268" t="s">
        <v>48</v>
      </c>
      <c r="K268">
        <v>39082</v>
      </c>
      <c r="L268">
        <v>2006</v>
      </c>
      <c r="M268" t="s">
        <v>39</v>
      </c>
      <c r="N268">
        <v>1000</v>
      </c>
      <c r="O268">
        <v>8.9008222939957307</v>
      </c>
      <c r="P268">
        <v>3.3492634473515102</v>
      </c>
      <c r="Q268">
        <v>380.85887515373503</v>
      </c>
      <c r="R268">
        <v>1.7427989382098499E-3</v>
      </c>
      <c r="S268">
        <v>286.88567290527698</v>
      </c>
      <c r="T268">
        <v>123.058744731308</v>
      </c>
      <c r="U268">
        <v>409.94616043550701</v>
      </c>
      <c r="V268">
        <v>92203.839640196704</v>
      </c>
      <c r="W268">
        <v>8156.4718831030405</v>
      </c>
      <c r="X268">
        <v>1182.77336677721</v>
      </c>
      <c r="Y268">
        <v>27.735030263716101</v>
      </c>
      <c r="Z268">
        <v>0</v>
      </c>
      <c r="AA268">
        <v>3698.9392470528101</v>
      </c>
      <c r="AB268">
        <v>84.818343834799194</v>
      </c>
      <c r="AC268">
        <v>0</v>
      </c>
      <c r="AD268">
        <v>145.482363196949</v>
      </c>
      <c r="AE268">
        <v>5547</v>
      </c>
      <c r="AF268">
        <v>44978.280775462998</v>
      </c>
    </row>
    <row r="269" spans="1:32" x14ac:dyDescent="0.25">
      <c r="A269" t="s">
        <v>32</v>
      </c>
      <c r="B269">
        <v>1</v>
      </c>
      <c r="C269" t="s">
        <v>48</v>
      </c>
      <c r="D269">
        <v>6</v>
      </c>
      <c r="E269" t="s">
        <v>34</v>
      </c>
      <c r="F269" t="s">
        <v>35</v>
      </c>
      <c r="G269" t="s">
        <v>49</v>
      </c>
      <c r="H269" t="s">
        <v>37</v>
      </c>
      <c r="I269" t="s">
        <v>38</v>
      </c>
      <c r="J269" t="s">
        <v>48</v>
      </c>
      <c r="K269">
        <v>39447</v>
      </c>
      <c r="L269">
        <v>2007</v>
      </c>
      <c r="M269" t="s">
        <v>39</v>
      </c>
      <c r="N269">
        <v>1000</v>
      </c>
      <c r="O269">
        <v>3.42814622229877</v>
      </c>
      <c r="P269">
        <v>1.7463698504815</v>
      </c>
      <c r="Q269">
        <v>128.48040292195699</v>
      </c>
      <c r="R269">
        <v>2.6744960671832202E-4</v>
      </c>
      <c r="S269">
        <v>282.18689797315699</v>
      </c>
      <c r="T269">
        <v>189.15679301524401</v>
      </c>
      <c r="U269">
        <v>471.34395843800701</v>
      </c>
      <c r="V269">
        <v>92065.862266284006</v>
      </c>
      <c r="W269">
        <v>8206.2142874261408</v>
      </c>
      <c r="X269">
        <v>1221.5265121438899</v>
      </c>
      <c r="Y269">
        <v>25.064209889502301</v>
      </c>
      <c r="Z269">
        <v>0</v>
      </c>
      <c r="AA269">
        <v>5329.0751097803804</v>
      </c>
      <c r="AB269">
        <v>109.46306470126</v>
      </c>
      <c r="AC269">
        <v>0</v>
      </c>
      <c r="AD269">
        <v>150.95721248971299</v>
      </c>
      <c r="AE269">
        <v>5547</v>
      </c>
      <c r="AF269">
        <v>44978.290474537003</v>
      </c>
    </row>
    <row r="270" spans="1:32" x14ac:dyDescent="0.25">
      <c r="A270" t="s">
        <v>32</v>
      </c>
      <c r="B270">
        <v>1</v>
      </c>
      <c r="C270" t="s">
        <v>48</v>
      </c>
      <c r="D270">
        <v>6</v>
      </c>
      <c r="E270" t="s">
        <v>34</v>
      </c>
      <c r="F270" t="s">
        <v>35</v>
      </c>
      <c r="G270" t="s">
        <v>49</v>
      </c>
      <c r="H270" t="s">
        <v>37</v>
      </c>
      <c r="I270" t="s">
        <v>38</v>
      </c>
      <c r="J270" t="s">
        <v>48</v>
      </c>
      <c r="K270">
        <v>39813</v>
      </c>
      <c r="L270">
        <v>2008</v>
      </c>
      <c r="M270" t="s">
        <v>39</v>
      </c>
      <c r="N270">
        <v>1000</v>
      </c>
      <c r="O270">
        <v>7.7200818389572898</v>
      </c>
      <c r="P270">
        <v>2.6585657325930701</v>
      </c>
      <c r="Q270">
        <v>273.414008329681</v>
      </c>
      <c r="R270">
        <v>6.2751123695203501E-4</v>
      </c>
      <c r="S270">
        <v>297.10643063216702</v>
      </c>
      <c r="T270">
        <v>88.855006283509198</v>
      </c>
      <c r="U270">
        <v>385.96206442689697</v>
      </c>
      <c r="V270">
        <v>91927.242649816704</v>
      </c>
      <c r="W270">
        <v>8108.80081552713</v>
      </c>
      <c r="X270">
        <v>1190.8744127647701</v>
      </c>
      <c r="Y270">
        <v>27.142357316162599</v>
      </c>
      <c r="Z270">
        <v>0</v>
      </c>
      <c r="AA270">
        <v>4533.9858805661997</v>
      </c>
      <c r="AB270">
        <v>102.09991866611701</v>
      </c>
      <c r="AC270">
        <v>0</v>
      </c>
      <c r="AD270">
        <v>142.481685084807</v>
      </c>
      <c r="AE270">
        <v>5571</v>
      </c>
      <c r="AF270">
        <v>44978.300208333298</v>
      </c>
    </row>
    <row r="271" spans="1:32" x14ac:dyDescent="0.25">
      <c r="A271" t="s">
        <v>32</v>
      </c>
      <c r="B271">
        <v>1</v>
      </c>
      <c r="C271" t="s">
        <v>48</v>
      </c>
      <c r="D271">
        <v>6</v>
      </c>
      <c r="E271" t="s">
        <v>34</v>
      </c>
      <c r="F271" t="s">
        <v>35</v>
      </c>
      <c r="G271" t="s">
        <v>49</v>
      </c>
      <c r="H271" t="s">
        <v>37</v>
      </c>
      <c r="I271" t="s">
        <v>38</v>
      </c>
      <c r="J271" t="s">
        <v>48</v>
      </c>
      <c r="K271">
        <v>40178</v>
      </c>
      <c r="L271">
        <v>2009</v>
      </c>
      <c r="M271" t="s">
        <v>39</v>
      </c>
      <c r="N271">
        <v>1000</v>
      </c>
      <c r="O271">
        <v>4.3391833090723901</v>
      </c>
      <c r="P271">
        <v>1.8882757293163499</v>
      </c>
      <c r="Q271">
        <v>150.299934703617</v>
      </c>
      <c r="R271">
        <v>4.2384456255060201E-4</v>
      </c>
      <c r="S271">
        <v>298.15776885302398</v>
      </c>
      <c r="T271">
        <v>125.856696992959</v>
      </c>
      <c r="U271">
        <v>424.01488969055299</v>
      </c>
      <c r="V271">
        <v>91824.596741731395</v>
      </c>
      <c r="W271">
        <v>8138.92669444489</v>
      </c>
      <c r="X271">
        <v>1221.0167025701301</v>
      </c>
      <c r="Y271">
        <v>26.205113262031698</v>
      </c>
      <c r="Z271">
        <v>0</v>
      </c>
      <c r="AA271">
        <v>5198.9088634444997</v>
      </c>
      <c r="AB271">
        <v>111.13756170502501</v>
      </c>
      <c r="AC271">
        <v>0</v>
      </c>
      <c r="AD271">
        <v>146.799990991789</v>
      </c>
      <c r="AE271">
        <v>5547</v>
      </c>
      <c r="AF271">
        <v>44978.309942129599</v>
      </c>
    </row>
    <row r="272" spans="1:32" x14ac:dyDescent="0.25">
      <c r="A272" t="s">
        <v>32</v>
      </c>
      <c r="B272">
        <v>1</v>
      </c>
      <c r="C272" t="s">
        <v>48</v>
      </c>
      <c r="D272">
        <v>6</v>
      </c>
      <c r="E272" t="s">
        <v>34</v>
      </c>
      <c r="F272" t="s">
        <v>35</v>
      </c>
      <c r="G272" t="s">
        <v>49</v>
      </c>
      <c r="H272" t="s">
        <v>37</v>
      </c>
      <c r="I272" t="s">
        <v>38</v>
      </c>
      <c r="J272" t="s">
        <v>48</v>
      </c>
      <c r="K272">
        <v>40543</v>
      </c>
      <c r="L272">
        <v>2010</v>
      </c>
      <c r="M272" t="s">
        <v>39</v>
      </c>
      <c r="N272">
        <v>1000</v>
      </c>
      <c r="O272">
        <v>8.3194149108380806</v>
      </c>
      <c r="P272">
        <v>2.6064337978998902</v>
      </c>
      <c r="Q272">
        <v>229.37646747231</v>
      </c>
      <c r="R272">
        <v>2.8372114380187602E-4</v>
      </c>
      <c r="S272">
        <v>346.497828125995</v>
      </c>
      <c r="T272">
        <v>103.779602894828</v>
      </c>
      <c r="U272">
        <v>450.277714741951</v>
      </c>
      <c r="V272">
        <v>91651.619525768299</v>
      </c>
      <c r="W272">
        <v>8149.52291131734</v>
      </c>
      <c r="X272">
        <v>966.12475463912597</v>
      </c>
      <c r="Y272">
        <v>21.475272737442701</v>
      </c>
      <c r="Z272">
        <v>0</v>
      </c>
      <c r="AA272">
        <v>2418.48700456704</v>
      </c>
      <c r="AB272">
        <v>48.321771442674098</v>
      </c>
      <c r="AC272">
        <v>0</v>
      </c>
      <c r="AD272">
        <v>85.037767664485997</v>
      </c>
      <c r="AE272">
        <v>5547</v>
      </c>
      <c r="AF272">
        <v>44978.3196412037</v>
      </c>
    </row>
    <row r="273" spans="1:32" x14ac:dyDescent="0.25">
      <c r="A273" t="s">
        <v>32</v>
      </c>
      <c r="B273">
        <v>1</v>
      </c>
      <c r="C273" t="s">
        <v>48</v>
      </c>
      <c r="D273">
        <v>6</v>
      </c>
      <c r="E273" t="s">
        <v>34</v>
      </c>
      <c r="F273" t="s">
        <v>35</v>
      </c>
      <c r="G273" t="s">
        <v>49</v>
      </c>
      <c r="H273" t="s">
        <v>37</v>
      </c>
      <c r="I273" t="s">
        <v>38</v>
      </c>
      <c r="J273" t="s">
        <v>48</v>
      </c>
      <c r="K273">
        <v>40908</v>
      </c>
      <c r="L273">
        <v>2011</v>
      </c>
      <c r="M273" t="s">
        <v>39</v>
      </c>
      <c r="N273">
        <v>1000</v>
      </c>
      <c r="O273">
        <v>5.40438225604992</v>
      </c>
      <c r="P273">
        <v>2.3814488002868299</v>
      </c>
      <c r="Q273">
        <v>138.86821068895</v>
      </c>
      <c r="R273">
        <v>1.1409539111450599E-3</v>
      </c>
      <c r="S273">
        <v>287.16626101075002</v>
      </c>
      <c r="T273">
        <v>176.466440770155</v>
      </c>
      <c r="U273">
        <v>463.63384273481603</v>
      </c>
      <c r="V273">
        <v>91575.022865173494</v>
      </c>
      <c r="W273">
        <v>8157.3326241129098</v>
      </c>
      <c r="X273">
        <v>1246.5645376830901</v>
      </c>
      <c r="Y273">
        <v>27.661355054601199</v>
      </c>
      <c r="Z273">
        <v>0</v>
      </c>
      <c r="AA273">
        <v>5256.3380797016798</v>
      </c>
      <c r="AB273">
        <v>123.457974476118</v>
      </c>
      <c r="AC273">
        <v>0</v>
      </c>
      <c r="AD273">
        <v>181.70092316530301</v>
      </c>
      <c r="AE273">
        <v>5547</v>
      </c>
      <c r="AF273">
        <v>44978.3293402778</v>
      </c>
    </row>
    <row r="274" spans="1:32" x14ac:dyDescent="0.25">
      <c r="A274" t="s">
        <v>32</v>
      </c>
      <c r="B274">
        <v>1</v>
      </c>
      <c r="C274" t="s">
        <v>48</v>
      </c>
      <c r="D274">
        <v>6</v>
      </c>
      <c r="E274" t="s">
        <v>34</v>
      </c>
      <c r="F274" t="s">
        <v>35</v>
      </c>
      <c r="G274" t="s">
        <v>49</v>
      </c>
      <c r="H274" t="s">
        <v>37</v>
      </c>
      <c r="I274" t="s">
        <v>38</v>
      </c>
      <c r="J274" t="s">
        <v>48</v>
      </c>
      <c r="K274">
        <v>41274</v>
      </c>
      <c r="L274">
        <v>2012</v>
      </c>
      <c r="M274" t="s">
        <v>39</v>
      </c>
      <c r="N274">
        <v>1000</v>
      </c>
      <c r="O274">
        <v>4.0381550683301004</v>
      </c>
      <c r="P274">
        <v>1.8560287825348101</v>
      </c>
      <c r="Q274">
        <v>210.23485691139899</v>
      </c>
      <c r="R274">
        <v>5.0213806273773597E-4</v>
      </c>
      <c r="S274">
        <v>299.42445147791602</v>
      </c>
      <c r="T274">
        <v>141.024893506192</v>
      </c>
      <c r="U274">
        <v>440.44984712218599</v>
      </c>
      <c r="V274">
        <v>91494.671364545095</v>
      </c>
      <c r="W274">
        <v>8128.2325141158699</v>
      </c>
      <c r="X274">
        <v>1198.00025912262</v>
      </c>
      <c r="Y274">
        <v>25.252224786570501</v>
      </c>
      <c r="Z274">
        <v>0</v>
      </c>
      <c r="AA274">
        <v>5268.0762956237504</v>
      </c>
      <c r="AB274">
        <v>106.304737968943</v>
      </c>
      <c r="AC274">
        <v>0</v>
      </c>
      <c r="AD274">
        <v>143.25646117214001</v>
      </c>
      <c r="AE274">
        <v>5571</v>
      </c>
      <c r="AF274">
        <v>44978.339085648098</v>
      </c>
    </row>
    <row r="275" spans="1:32" x14ac:dyDescent="0.25">
      <c r="A275" t="s">
        <v>32</v>
      </c>
      <c r="B275">
        <v>1</v>
      </c>
      <c r="C275" t="s">
        <v>48</v>
      </c>
      <c r="D275">
        <v>6</v>
      </c>
      <c r="E275" t="s">
        <v>34</v>
      </c>
      <c r="F275" t="s">
        <v>35</v>
      </c>
      <c r="G275" t="s">
        <v>49</v>
      </c>
      <c r="H275" t="s">
        <v>37</v>
      </c>
      <c r="I275" t="s">
        <v>38</v>
      </c>
      <c r="J275" t="s">
        <v>48</v>
      </c>
      <c r="K275">
        <v>41639</v>
      </c>
      <c r="L275">
        <v>2013</v>
      </c>
      <c r="M275" t="s">
        <v>39</v>
      </c>
      <c r="N275">
        <v>1000</v>
      </c>
      <c r="O275">
        <v>7.2288327319037897</v>
      </c>
      <c r="P275">
        <v>2.6326859840792798</v>
      </c>
      <c r="Q275">
        <v>222.87133068858901</v>
      </c>
      <c r="R275">
        <v>2.17999828436628E-4</v>
      </c>
      <c r="S275">
        <v>312.661996841583</v>
      </c>
      <c r="T275">
        <v>124.896751260711</v>
      </c>
      <c r="U275">
        <v>437.55896610211499</v>
      </c>
      <c r="V275">
        <v>91366.544487006206</v>
      </c>
      <c r="W275">
        <v>8114.9133871717904</v>
      </c>
      <c r="X275">
        <v>1126.87930044683</v>
      </c>
      <c r="Y275">
        <v>24.350574992688902</v>
      </c>
      <c r="Z275">
        <v>0</v>
      </c>
      <c r="AA275">
        <v>3668.7172039748202</v>
      </c>
      <c r="AB275">
        <v>83.160609088837603</v>
      </c>
      <c r="AC275">
        <v>0</v>
      </c>
      <c r="AD275">
        <v>123.06790550580899</v>
      </c>
      <c r="AE275">
        <v>5547</v>
      </c>
      <c r="AF275">
        <v>44978.349212963003</v>
      </c>
    </row>
    <row r="276" spans="1:32" x14ac:dyDescent="0.25">
      <c r="A276" t="s">
        <v>32</v>
      </c>
      <c r="B276">
        <v>1</v>
      </c>
      <c r="C276" t="s">
        <v>48</v>
      </c>
      <c r="D276">
        <v>6</v>
      </c>
      <c r="E276" t="s">
        <v>34</v>
      </c>
      <c r="F276" t="s">
        <v>35</v>
      </c>
      <c r="G276" t="s">
        <v>49</v>
      </c>
      <c r="H276" t="s">
        <v>37</v>
      </c>
      <c r="I276" t="s">
        <v>38</v>
      </c>
      <c r="J276" t="s">
        <v>48</v>
      </c>
      <c r="K276">
        <v>42004</v>
      </c>
      <c r="L276">
        <v>2014</v>
      </c>
      <c r="M276" t="s">
        <v>39</v>
      </c>
      <c r="N276">
        <v>1000</v>
      </c>
      <c r="O276">
        <v>6.3357054563580801</v>
      </c>
      <c r="P276">
        <v>2.3437574448877698</v>
      </c>
      <c r="Q276">
        <v>180.18959764399801</v>
      </c>
      <c r="R276">
        <v>5.6889300140436903E-4</v>
      </c>
      <c r="S276">
        <v>329.68443599893402</v>
      </c>
      <c r="T276">
        <v>127.410455546112</v>
      </c>
      <c r="U276">
        <v>457.09546043803999</v>
      </c>
      <c r="V276">
        <v>91272.2057872023</v>
      </c>
      <c r="W276">
        <v>8127.0296246857797</v>
      </c>
      <c r="X276">
        <v>1192.1443461460699</v>
      </c>
      <c r="Y276">
        <v>23.516661710993102</v>
      </c>
      <c r="Z276">
        <v>0</v>
      </c>
      <c r="AA276">
        <v>4046.4274841674201</v>
      </c>
      <c r="AB276">
        <v>84.970334256773796</v>
      </c>
      <c r="AC276">
        <v>0</v>
      </c>
      <c r="AD276">
        <v>132.653646896976</v>
      </c>
      <c r="AE276">
        <v>5547</v>
      </c>
      <c r="AF276">
        <v>44978.3589236111</v>
      </c>
    </row>
    <row r="277" spans="1:32" x14ac:dyDescent="0.25">
      <c r="A277" t="s">
        <v>32</v>
      </c>
      <c r="B277">
        <v>1</v>
      </c>
      <c r="C277" t="s">
        <v>48</v>
      </c>
      <c r="D277">
        <v>6</v>
      </c>
      <c r="E277" t="s">
        <v>34</v>
      </c>
      <c r="F277" t="s">
        <v>35</v>
      </c>
      <c r="G277" t="s">
        <v>49</v>
      </c>
      <c r="H277" t="s">
        <v>37</v>
      </c>
      <c r="I277" t="s">
        <v>38</v>
      </c>
      <c r="J277" t="s">
        <v>48</v>
      </c>
      <c r="K277">
        <v>42369</v>
      </c>
      <c r="L277">
        <v>2015</v>
      </c>
      <c r="M277" t="s">
        <v>39</v>
      </c>
      <c r="N277">
        <v>1000</v>
      </c>
      <c r="O277">
        <v>5.0302225415509296</v>
      </c>
      <c r="P277">
        <v>2.01306569032743</v>
      </c>
      <c r="Q277">
        <v>103.19216187241</v>
      </c>
      <c r="R277">
        <v>2.13063671306541E-4</v>
      </c>
      <c r="S277">
        <v>364.34493447991201</v>
      </c>
      <c r="T277">
        <v>192.55746614676701</v>
      </c>
      <c r="U277">
        <v>556.90261369034999</v>
      </c>
      <c r="V277">
        <v>91042.9770973009</v>
      </c>
      <c r="W277">
        <v>8204.6395561833997</v>
      </c>
      <c r="X277">
        <v>1083.12300529145</v>
      </c>
      <c r="Y277">
        <v>28.0327329854975</v>
      </c>
      <c r="Z277">
        <v>0</v>
      </c>
      <c r="AA277">
        <v>3779.9114335252698</v>
      </c>
      <c r="AB277">
        <v>107.814195304432</v>
      </c>
      <c r="AC277">
        <v>0</v>
      </c>
      <c r="AD277">
        <v>141.12007095510401</v>
      </c>
      <c r="AE277">
        <v>5547</v>
      </c>
      <c r="AF277">
        <v>44978.368622685201</v>
      </c>
    </row>
    <row r="278" spans="1:32" x14ac:dyDescent="0.25">
      <c r="A278" t="s">
        <v>32</v>
      </c>
      <c r="B278">
        <v>1</v>
      </c>
      <c r="C278" t="s">
        <v>48</v>
      </c>
      <c r="D278">
        <v>6</v>
      </c>
      <c r="E278" t="s">
        <v>34</v>
      </c>
      <c r="F278" t="s">
        <v>35</v>
      </c>
      <c r="G278" t="s">
        <v>49</v>
      </c>
      <c r="H278" t="s">
        <v>37</v>
      </c>
      <c r="I278" t="s">
        <v>38</v>
      </c>
      <c r="J278" t="s">
        <v>48</v>
      </c>
      <c r="K278">
        <v>42735</v>
      </c>
      <c r="L278">
        <v>2016</v>
      </c>
      <c r="M278" t="s">
        <v>39</v>
      </c>
      <c r="N278">
        <v>1000</v>
      </c>
      <c r="O278">
        <v>4.1691078702415503</v>
      </c>
      <c r="P278">
        <v>1.9853669480870699</v>
      </c>
      <c r="Q278">
        <v>101.85676796950899</v>
      </c>
      <c r="R278">
        <v>3.87050440671809E-4</v>
      </c>
      <c r="S278">
        <v>320.36897558599702</v>
      </c>
      <c r="T278">
        <v>303.28079131176298</v>
      </c>
      <c r="U278">
        <v>623.65015394822797</v>
      </c>
      <c r="V278">
        <v>90954.267895019497</v>
      </c>
      <c r="W278">
        <v>8264.2819236498199</v>
      </c>
      <c r="X278">
        <v>1206.6248668538601</v>
      </c>
      <c r="Y278">
        <v>29.160188208653899</v>
      </c>
      <c r="Z278">
        <v>0</v>
      </c>
      <c r="AA278">
        <v>4954.5624609178103</v>
      </c>
      <c r="AB278">
        <v>113.86856396661101</v>
      </c>
      <c r="AC278">
        <v>0</v>
      </c>
      <c r="AD278">
        <v>171.623592407746</v>
      </c>
      <c r="AE278">
        <v>5571</v>
      </c>
      <c r="AF278">
        <v>44978.378356481502</v>
      </c>
    </row>
    <row r="279" spans="1:32" x14ac:dyDescent="0.25">
      <c r="A279" t="s">
        <v>32</v>
      </c>
      <c r="B279">
        <v>1</v>
      </c>
      <c r="C279" t="s">
        <v>48</v>
      </c>
      <c r="D279">
        <v>6</v>
      </c>
      <c r="E279" t="s">
        <v>34</v>
      </c>
      <c r="F279" t="s">
        <v>35</v>
      </c>
      <c r="G279" t="s">
        <v>49</v>
      </c>
      <c r="H279" t="s">
        <v>37</v>
      </c>
      <c r="I279" t="s">
        <v>38</v>
      </c>
      <c r="J279" t="s">
        <v>48</v>
      </c>
      <c r="K279">
        <v>43100</v>
      </c>
      <c r="L279">
        <v>2017</v>
      </c>
      <c r="M279" t="s">
        <v>39</v>
      </c>
      <c r="N279">
        <v>1000</v>
      </c>
      <c r="O279">
        <v>8.6713729092293104</v>
      </c>
      <c r="P279">
        <v>3.10640622875143</v>
      </c>
      <c r="Q279">
        <v>395.00780628899599</v>
      </c>
      <c r="R279">
        <v>1.0967139503104E-4</v>
      </c>
      <c r="S279">
        <v>340.30567718211199</v>
      </c>
      <c r="T279">
        <v>92.201738251913099</v>
      </c>
      <c r="U279">
        <v>432.50752510542702</v>
      </c>
      <c r="V279">
        <v>90798.094018617398</v>
      </c>
      <c r="W279">
        <v>8059.3982328516104</v>
      </c>
      <c r="X279">
        <v>1164.00297006442</v>
      </c>
      <c r="Y279">
        <v>23.307317634882001</v>
      </c>
      <c r="Z279">
        <v>0</v>
      </c>
      <c r="AA279">
        <v>4510.0946498596304</v>
      </c>
      <c r="AB279">
        <v>94.425038827636598</v>
      </c>
      <c r="AC279">
        <v>0</v>
      </c>
      <c r="AD279">
        <v>123.310861758946</v>
      </c>
      <c r="AE279">
        <v>5547</v>
      </c>
      <c r="AF279">
        <v>44978.388067129599</v>
      </c>
    </row>
    <row r="280" spans="1:32" x14ac:dyDescent="0.25">
      <c r="A280" t="s">
        <v>32</v>
      </c>
      <c r="B280">
        <v>1</v>
      </c>
      <c r="C280" t="s">
        <v>48</v>
      </c>
      <c r="D280">
        <v>6</v>
      </c>
      <c r="E280" t="s">
        <v>34</v>
      </c>
      <c r="F280" t="s">
        <v>35</v>
      </c>
      <c r="G280" t="s">
        <v>49</v>
      </c>
      <c r="H280" t="s">
        <v>37</v>
      </c>
      <c r="I280" t="s">
        <v>38</v>
      </c>
      <c r="J280" t="s">
        <v>48</v>
      </c>
      <c r="K280">
        <v>43465</v>
      </c>
      <c r="L280">
        <v>2018</v>
      </c>
      <c r="M280" t="s">
        <v>39</v>
      </c>
      <c r="N280">
        <v>1000</v>
      </c>
      <c r="O280">
        <v>7.9115813284485199</v>
      </c>
      <c r="P280">
        <v>3.0103280002098902</v>
      </c>
      <c r="Q280">
        <v>158.954754790267</v>
      </c>
      <c r="R280">
        <v>1.0796469910184701E-3</v>
      </c>
      <c r="S280">
        <v>238.88179963967499</v>
      </c>
      <c r="T280">
        <v>185.28649523351601</v>
      </c>
      <c r="U280">
        <v>424.16937452019499</v>
      </c>
      <c r="V280">
        <v>90738.883800135096</v>
      </c>
      <c r="W280">
        <v>8047.4944973169304</v>
      </c>
      <c r="X280">
        <v>1283.8824540590299</v>
      </c>
      <c r="Y280">
        <v>24.3293587056734</v>
      </c>
      <c r="Z280">
        <v>0</v>
      </c>
      <c r="AA280">
        <v>6411.4456232708199</v>
      </c>
      <c r="AB280">
        <v>125.154126464569</v>
      </c>
      <c r="AC280">
        <v>0</v>
      </c>
      <c r="AD280">
        <v>189.22872861698701</v>
      </c>
      <c r="AE280">
        <v>5547</v>
      </c>
      <c r="AF280">
        <v>44978.397824074098</v>
      </c>
    </row>
    <row r="281" spans="1:32" x14ac:dyDescent="0.25">
      <c r="A281" t="s">
        <v>32</v>
      </c>
      <c r="B281">
        <v>1</v>
      </c>
      <c r="C281" t="s">
        <v>48</v>
      </c>
      <c r="D281">
        <v>6</v>
      </c>
      <c r="E281" t="s">
        <v>34</v>
      </c>
      <c r="F281" t="s">
        <v>35</v>
      </c>
      <c r="G281" t="s">
        <v>49</v>
      </c>
      <c r="H281" t="s">
        <v>37</v>
      </c>
      <c r="I281" t="s">
        <v>38</v>
      </c>
      <c r="J281" t="s">
        <v>48</v>
      </c>
      <c r="K281">
        <v>43830</v>
      </c>
      <c r="L281">
        <v>2019</v>
      </c>
      <c r="M281" t="s">
        <v>39</v>
      </c>
      <c r="N281">
        <v>1000</v>
      </c>
      <c r="O281">
        <v>5.2444113330075401</v>
      </c>
      <c r="P281">
        <v>2.22033518236934</v>
      </c>
      <c r="Q281">
        <v>230.56940941520699</v>
      </c>
      <c r="R281">
        <v>4.3720155545830703E-4</v>
      </c>
      <c r="S281">
        <v>219.09954156227599</v>
      </c>
      <c r="T281">
        <v>150.17926365508399</v>
      </c>
      <c r="U281">
        <v>369.27924241892703</v>
      </c>
      <c r="V281">
        <v>90601.920799785396</v>
      </c>
      <c r="W281">
        <v>7980.24603879402</v>
      </c>
      <c r="X281">
        <v>1252.61619792845</v>
      </c>
      <c r="Y281">
        <v>23.938683058727399</v>
      </c>
      <c r="Z281">
        <v>0</v>
      </c>
      <c r="AA281">
        <v>6044.6274544289499</v>
      </c>
      <c r="AB281">
        <v>117.711165158383</v>
      </c>
      <c r="AC281">
        <v>0</v>
      </c>
      <c r="AD281">
        <v>159.916808201983</v>
      </c>
      <c r="AE281">
        <v>5547</v>
      </c>
      <c r="AF281">
        <v>44978.407592592601</v>
      </c>
    </row>
    <row r="282" spans="1:32" x14ac:dyDescent="0.25">
      <c r="A282" t="s">
        <v>32</v>
      </c>
      <c r="B282">
        <v>1</v>
      </c>
      <c r="C282" t="s">
        <v>48</v>
      </c>
      <c r="D282">
        <v>6</v>
      </c>
      <c r="E282" t="s">
        <v>34</v>
      </c>
      <c r="F282" t="s">
        <v>35</v>
      </c>
      <c r="G282" t="s">
        <v>49</v>
      </c>
      <c r="H282" t="s">
        <v>37</v>
      </c>
      <c r="I282" t="s">
        <v>38</v>
      </c>
      <c r="J282" t="s">
        <v>48</v>
      </c>
      <c r="K282">
        <v>44196</v>
      </c>
      <c r="L282">
        <v>2020</v>
      </c>
      <c r="M282" t="s">
        <v>39</v>
      </c>
      <c r="N282">
        <v>1000</v>
      </c>
      <c r="O282">
        <v>3.2863335356706602</v>
      </c>
      <c r="P282">
        <v>1.5045007191667601</v>
      </c>
      <c r="Q282">
        <v>123.440512910119</v>
      </c>
      <c r="R282">
        <v>5.20899293805568E-4</v>
      </c>
      <c r="S282">
        <v>277.37792256822303</v>
      </c>
      <c r="T282">
        <v>167.96487004805201</v>
      </c>
      <c r="U282">
        <v>445.34331351555699</v>
      </c>
      <c r="V282">
        <v>90494.796815223905</v>
      </c>
      <c r="W282">
        <v>8048.1464010850004</v>
      </c>
      <c r="X282">
        <v>1129.39798142256</v>
      </c>
      <c r="Y282">
        <v>27.412188451172302</v>
      </c>
      <c r="Z282">
        <v>0</v>
      </c>
      <c r="AA282">
        <v>3581.8446674353299</v>
      </c>
      <c r="AB282">
        <v>89.517238339203004</v>
      </c>
      <c r="AC282">
        <v>0</v>
      </c>
      <c r="AD282">
        <v>141.153169483602</v>
      </c>
      <c r="AE282">
        <v>5571</v>
      </c>
      <c r="AF282">
        <v>44978.417326388902</v>
      </c>
    </row>
    <row r="283" spans="1:32" x14ac:dyDescent="0.25">
      <c r="A283" t="s">
        <v>32</v>
      </c>
      <c r="B283">
        <v>1</v>
      </c>
      <c r="C283" t="s">
        <v>48</v>
      </c>
      <c r="D283">
        <v>6</v>
      </c>
      <c r="E283" t="s">
        <v>34</v>
      </c>
      <c r="F283" t="s">
        <v>35</v>
      </c>
      <c r="G283" t="s">
        <v>49</v>
      </c>
      <c r="H283" t="s">
        <v>37</v>
      </c>
      <c r="I283" t="s">
        <v>38</v>
      </c>
      <c r="J283" t="s">
        <v>48</v>
      </c>
      <c r="K283">
        <v>44561</v>
      </c>
      <c r="L283">
        <v>2021</v>
      </c>
      <c r="M283" t="s">
        <v>39</v>
      </c>
      <c r="N283">
        <v>1000</v>
      </c>
      <c r="O283">
        <v>9.0434301248638107</v>
      </c>
      <c r="P283">
        <v>2.7246478094683999</v>
      </c>
      <c r="Q283">
        <v>228.803518979378</v>
      </c>
      <c r="R283">
        <v>2.6975415743347099E-3</v>
      </c>
      <c r="S283">
        <v>298.88522537886502</v>
      </c>
      <c r="T283">
        <v>125.526850524305</v>
      </c>
      <c r="U283">
        <v>424.41477344473799</v>
      </c>
      <c r="V283">
        <v>90395.153550210103</v>
      </c>
      <c r="W283">
        <v>8019.4476349906499</v>
      </c>
      <c r="X283">
        <v>1085.7455447520699</v>
      </c>
      <c r="Y283">
        <v>25.104206022879101</v>
      </c>
      <c r="Z283">
        <v>0</v>
      </c>
      <c r="AA283">
        <v>3490.0237084496798</v>
      </c>
      <c r="AB283">
        <v>78.266701955559398</v>
      </c>
      <c r="AC283">
        <v>0</v>
      </c>
      <c r="AD283">
        <v>128.00394549040499</v>
      </c>
      <c r="AE283">
        <v>5547</v>
      </c>
      <c r="AF283">
        <v>44978.427083333299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ReportingWithPatchesPaddock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Snow, Val</cp:lastModifiedBy>
  <dcterms:created xsi:type="dcterms:W3CDTF">2023-02-21T19:04:06Z</dcterms:created>
  <dcterms:modified xsi:type="dcterms:W3CDTF">2023-02-21T22:50:41Z</dcterms:modified>
</cp:coreProperties>
</file>