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82FAAA1A-7756-4C39-8B54-C7E45DAF1CE4}" xr6:coauthVersionLast="46" xr6:coauthVersionMax="46" xr10:uidLastSave="{00000000-0000-0000-0000-000000000000}"/>
  <bookViews>
    <workbookView xWindow="-120" yWindow="-120" windowWidth="38640" windowHeight="21240" xr2:uid="{F20BCE2C-43B3-4072-B210-BF89209523C8}"/>
  </bookViews>
  <sheets>
    <sheet name="NSW_WA_90s" sheetId="1" r:id="rId1"/>
  </sheets>
  <definedNames>
    <definedName name="_xlnm._FilterDatabase" localSheetId="0" hidden="1">NSW_WA_90s!$B$3:$Q$259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4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<sst xmlns="http://schemas.openxmlformats.org/spreadsheetml/2006/main" count="1102" uniqueCount="59">
  <si>
    <t>Site</t>
  </si>
  <si>
    <t>sow_day</t>
  </si>
  <si>
    <t>Cultiv.</t>
  </si>
  <si>
    <t>Urea rate</t>
  </si>
  <si>
    <t>Variety</t>
  </si>
  <si>
    <t>Sowing date</t>
  </si>
  <si>
    <t>Flower dates</t>
  </si>
  <si>
    <t>Last flower dates</t>
  </si>
  <si>
    <t>Yield</t>
  </si>
  <si>
    <t>Oil% @ 8.5%</t>
  </si>
  <si>
    <t>Flow (DAS)</t>
  </si>
  <si>
    <t>Flowering  (doy)</t>
  </si>
  <si>
    <t>S_date</t>
  </si>
  <si>
    <t>Harvest Date</t>
  </si>
  <si>
    <t>meanT_flow_mat</t>
  </si>
  <si>
    <t>meanT_sow_flower</t>
  </si>
  <si>
    <t>rainfall_sow_flow</t>
  </si>
  <si>
    <t>rainfall_flow_mat</t>
  </si>
  <si>
    <t>TT_flow_mat</t>
  </si>
  <si>
    <t>days_flow_mat</t>
  </si>
  <si>
    <t>Whills</t>
  </si>
  <si>
    <t>n/a</t>
  </si>
  <si>
    <t>Monty</t>
  </si>
  <si>
    <t>s1</t>
  </si>
  <si>
    <t>Hyola 42</t>
  </si>
  <si>
    <t>Oscar</t>
  </si>
  <si>
    <t>Drum</t>
  </si>
  <si>
    <t>Karoo</t>
  </si>
  <si>
    <t>Mustard</t>
  </si>
  <si>
    <t>s2</t>
  </si>
  <si>
    <t>s3</t>
  </si>
  <si>
    <t>s4</t>
  </si>
  <si>
    <t>MtBarker</t>
  </si>
  <si>
    <t>Grouse</t>
  </si>
  <si>
    <t>Pinnacle</t>
  </si>
  <si>
    <t>Dunkeld</t>
  </si>
  <si>
    <t>Hhill</t>
  </si>
  <si>
    <t>Lgrace</t>
  </si>
  <si>
    <t>Monty  #</t>
  </si>
  <si>
    <t>Mullewa</t>
  </si>
  <si>
    <t>Cultivated</t>
  </si>
  <si>
    <t>Range</t>
  </si>
  <si>
    <t>Direct drill</t>
  </si>
  <si>
    <t>Crochantigh</t>
  </si>
  <si>
    <t>Dunkerry South</t>
  </si>
  <si>
    <t>roma</t>
  </si>
  <si>
    <t>Somerset</t>
  </si>
  <si>
    <t>Winnathoola</t>
  </si>
  <si>
    <t>Kullinjah</t>
  </si>
  <si>
    <t>Rocky Crossing</t>
  </si>
  <si>
    <t>Karee</t>
  </si>
  <si>
    <t>Kilburnie</t>
  </si>
  <si>
    <t>Melvyn</t>
  </si>
  <si>
    <t>Milroy</t>
  </si>
  <si>
    <t>Tam_00</t>
  </si>
  <si>
    <t>Tam_98</t>
  </si>
  <si>
    <t>Tam_99</t>
  </si>
  <si>
    <t>Gat_00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</si>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</sst>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Border="0"/>
  </cellStyleXfs>
  <cellXfs count="1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" fontId="2" fillId="0" borderId="0" xfId="1" applyNumberFormat="1" applyFont="1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/>
    <xf numFmtId="0" fontId="1" fillId="0" borderId="0" xfId="1" applyAlignment="1">
      <alignment horizontal="center"/>
    </xf>
    <xf numFmtId="15" fontId="1" fillId="0" borderId="0" xfId="1" applyNumberFormat="1" applyAlignment="1">
      <alignment horizontal="center"/>
    </xf>
    <xf numFmtId="16" fontId="1" fillId="0" borderId="0" xfId="1" applyNumberFormat="1" applyAlignment="1">
      <alignment horizontal="center"/>
    </xf>
    <xf numFmtId="0" fontId="3" fillId="0" borderId="0" xfId="3"/>
    <xf numFmtId="1" fontId="1" fillId="0" borderId="0" xfId="1" applyNumberFormat="1" applyAlignment="1">
      <alignment horizontal="center"/>
    </xf>
    <xf numFmtId="15" fontId="1" fillId="0" borderId="0" xfId="2" applyNumberFormat="1" applyAlignment="1">
      <alignment horizontal="center"/>
    </xf>
    <xf numFmtId="16" fontId="1" fillId="0" borderId="0" xfId="2" applyNumberFormat="1" applyAlignment="1">
      <alignment horizontal="center"/>
    </xf>
    <xf numFmtId="164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3" applyBorder="1"/>
    <xf numFmtId="0" fontId="1" fillId="0" borderId="0" xfId="1" applyNumberFormat="1" applyAlignment="1">
      <alignment horizontal="center"/>
    </xf>
  </cellXfs>
  <cellStyles count="4">
    <cellStyle name="Normal" xfId="0" builtinId="0"/>
    <cellStyle name="Normal 2" xfId="3" xr:uid="{1B4B09FE-9C9B-463B-B601-E28601DF3A9F}"/>
    <cellStyle name="Normal_oils_environment" xfId="2" xr:uid="{50D73B50-F202-424B-8B4E-52E9BADC52F6}"/>
    <cellStyle name="Normal_WA 97 sow date" xfId="1" xr:uid="{77F20FFC-9BEE-43DB-AF0C-17D4F4989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CD42-378B-4F6A-BDF7-CE427DC8E3B4}">
  <dimension ref="B3:AB294"/>
  <sheetViews>
    <sheetView tabSelected="1" zoomScale="75" workbookViewId="0">
      <selection activeCell="H3" sqref="H3"/>
    </sheetView>
  </sheetViews>
  <sheetFormatPr defaultColWidth="9.140625" defaultRowHeight="12.75" x14ac:dyDescent="0.2"/>
  <cols>
    <col min="1" max="1" width="9.140625" style="6"/>
    <col min="2" max="2" width="14.42578125" style="4" customWidth="1"/>
    <col min="3" max="3" width="9.85546875" style="4" customWidth="1"/>
    <col min="4" max="4" width="9.140625" style="4"/>
    <col min="5" max="5" width="12.28515625" style="4" bestFit="1" customWidth="1"/>
    <col min="6" max="6" width="9.85546875" style="4" bestFit="1" customWidth="1"/>
    <col min="7" max="8" width="13.7109375" style="4" customWidth="1"/>
    <col min="9" max="9" width="13.85546875" style="4" customWidth="1"/>
    <col min="10" max="10" width="17.28515625" style="4" customWidth="1"/>
    <col min="11" max="11" width="12.42578125" style="4" customWidth="1"/>
    <col min="12" max="12" width="15.85546875" style="4" customWidth="1"/>
    <col min="13" max="13" width="12.28515625" style="4" customWidth="1"/>
    <col min="14" max="14" width="17.42578125" style="4" bestFit="1" customWidth="1"/>
    <col min="15" max="15" width="9.28515625" style="4" customWidth="1"/>
    <col min="16" max="16" width="14.5703125" style="4" bestFit="1" customWidth="1"/>
    <col min="17" max="17" width="14.5703125" style="6" customWidth="1"/>
    <col min="18" max="18" width="9.140625" style="6"/>
    <col min="19" max="19" width="17.140625" style="6" bestFit="1" customWidth="1"/>
    <col min="20" max="20" width="15" style="6" bestFit="1" customWidth="1"/>
    <col min="21" max="21" width="14.85546875" style="6" bestFit="1" customWidth="1"/>
    <col min="22" max="22" width="12" style="6" bestFit="1" customWidth="1"/>
    <col min="23" max="23" width="13.42578125" style="6" bestFit="1" customWidth="1"/>
    <col min="24" max="25" width="9.140625" style="6"/>
    <col min="26" max="26" width="18.140625" style="6" bestFit="1" customWidth="1"/>
    <col min="27" max="28" width="8" style="6" customWidth="1"/>
    <col min="29" max="16384" width="9.140625" style="6"/>
  </cols>
  <sheetData>
    <row r="3" spans="2:28" s="5" customFormat="1" ht="13.5" customHeight="1" x14ac:dyDescent="0.2">
      <c r="B3" s="1" t="s">
        <v>0</v>
      </c>
      <c r="C3" s="1" t="s">
        <v>1</v>
      </c>
      <c r="D3" s="2" t="s">
        <v>2</v>
      </c>
      <c r="E3" s="2" t="s">
        <v>3</v>
      </c>
      <c r="F3" s="1" t="s">
        <v>4</v>
      </c>
      <c r="G3" s="1" t="s">
        <v>5</v>
      </c>
      <c r="H3" s="1" t="s">
        <v>58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3" t="s">
        <v>13</v>
      </c>
      <c r="Q3" s="4" t="s">
        <v>14</v>
      </c>
      <c r="S3" s="4" t="s">
        <v>15</v>
      </c>
      <c r="T3" s="4" t="s">
        <v>16</v>
      </c>
      <c r="U3" s="4" t="s">
        <v>17</v>
      </c>
      <c r="V3" s="6" t="s">
        <v>18</v>
      </c>
      <c r="W3" s="6" t="s">
        <v>19</v>
      </c>
    </row>
    <row r="4" spans="2:28" x14ac:dyDescent="0.2">
      <c r="B4" s="7" t="s">
        <v>20</v>
      </c>
      <c r="C4" s="7">
        <v>151</v>
      </c>
      <c r="D4" s="4" t="s">
        <v>21</v>
      </c>
      <c r="E4" s="4" t="s">
        <v>21</v>
      </c>
      <c r="F4" s="7" t="s">
        <v>22</v>
      </c>
      <c r="G4" s="8">
        <v>35581</v>
      </c>
      <c r="H4" s="18">
        <f>YEAR(G4)</f>
        <v>1997</v>
      </c>
      <c r="I4" s="9">
        <v>35653</v>
      </c>
      <c r="J4" s="9">
        <v>35702</v>
      </c>
      <c r="K4" s="7">
        <v>1851.9</v>
      </c>
      <c r="L4" s="7">
        <v>41.59</v>
      </c>
      <c r="M4" s="7">
        <f t="shared" ref="M4:M67" si="0">I4-G4</f>
        <v>72</v>
      </c>
      <c r="N4" s="7">
        <f t="shared" ref="N4:N67" si="1">C4+(I4-G4)</f>
        <v>223</v>
      </c>
      <c r="O4" s="7" t="s">
        <v>23</v>
      </c>
      <c r="P4" s="9"/>
    </row>
    <row r="5" spans="2:28" x14ac:dyDescent="0.2">
      <c r="B5" s="7" t="s">
        <v>20</v>
      </c>
      <c r="C5" s="7">
        <v>151</v>
      </c>
      <c r="D5" s="4" t="s">
        <v>21</v>
      </c>
      <c r="E5" s="4" t="s">
        <v>21</v>
      </c>
      <c r="F5" s="7" t="s">
        <v>24</v>
      </c>
      <c r="G5" s="8">
        <v>35581</v>
      </c>
      <c r="H5" s="18">
        <f t="shared" ref="H5:H68" si="2">YEAR(G5)</f>
        <v>1997</v>
      </c>
      <c r="I5" s="9">
        <v>35665</v>
      </c>
      <c r="J5" s="9">
        <v>35702</v>
      </c>
      <c r="K5" s="7">
        <v>1840.3</v>
      </c>
      <c r="L5" s="7">
        <v>40.35</v>
      </c>
      <c r="M5" s="7">
        <f t="shared" si="0"/>
        <v>84</v>
      </c>
      <c r="N5" s="7">
        <f t="shared" si="1"/>
        <v>235</v>
      </c>
      <c r="O5" s="7" t="s">
        <v>23</v>
      </c>
      <c r="P5" s="9"/>
      <c r="Z5" s="10"/>
      <c r="AA5" s="10"/>
      <c r="AB5" s="10"/>
    </row>
    <row r="6" spans="2:28" x14ac:dyDescent="0.2">
      <c r="B6" s="7" t="s">
        <v>20</v>
      </c>
      <c r="C6" s="7">
        <v>151</v>
      </c>
      <c r="D6" s="4" t="s">
        <v>21</v>
      </c>
      <c r="E6" s="4" t="s">
        <v>21</v>
      </c>
      <c r="F6" s="7" t="s">
        <v>25</v>
      </c>
      <c r="G6" s="8">
        <v>35581</v>
      </c>
      <c r="H6" s="18">
        <f t="shared" si="2"/>
        <v>1997</v>
      </c>
      <c r="I6" s="9">
        <v>35669</v>
      </c>
      <c r="J6" s="9">
        <v>35709</v>
      </c>
      <c r="K6" s="7">
        <v>1423.6</v>
      </c>
      <c r="L6" s="7">
        <v>39.47</v>
      </c>
      <c r="M6" s="7">
        <f t="shared" si="0"/>
        <v>88</v>
      </c>
      <c r="N6" s="7">
        <f t="shared" si="1"/>
        <v>239</v>
      </c>
      <c r="O6" s="7" t="s">
        <v>23</v>
      </c>
      <c r="P6" s="9"/>
      <c r="Z6" s="10"/>
      <c r="AA6" s="10"/>
      <c r="AB6" s="10"/>
    </row>
    <row r="7" spans="2:28" x14ac:dyDescent="0.2">
      <c r="B7" s="7" t="s">
        <v>20</v>
      </c>
      <c r="C7" s="7">
        <v>151</v>
      </c>
      <c r="D7" s="4" t="s">
        <v>21</v>
      </c>
      <c r="E7" s="4" t="s">
        <v>21</v>
      </c>
      <c r="F7" s="7" t="s">
        <v>26</v>
      </c>
      <c r="G7" s="8">
        <v>35581</v>
      </c>
      <c r="H7" s="18">
        <f t="shared" si="2"/>
        <v>1997</v>
      </c>
      <c r="I7" s="9">
        <v>35667</v>
      </c>
      <c r="J7" s="9">
        <v>35709</v>
      </c>
      <c r="K7" s="7">
        <v>1145.8</v>
      </c>
      <c r="L7" s="7">
        <v>36.369999999999997</v>
      </c>
      <c r="M7" s="7">
        <f t="shared" si="0"/>
        <v>86</v>
      </c>
      <c r="N7" s="7">
        <f t="shared" si="1"/>
        <v>237</v>
      </c>
      <c r="O7" s="7" t="s">
        <v>23</v>
      </c>
      <c r="P7" s="9"/>
      <c r="Z7" s="10"/>
      <c r="AA7" s="10"/>
      <c r="AB7" s="10"/>
    </row>
    <row r="8" spans="2:28" x14ac:dyDescent="0.2">
      <c r="B8" s="7" t="s">
        <v>20</v>
      </c>
      <c r="C8" s="7">
        <v>151</v>
      </c>
      <c r="D8" s="4" t="s">
        <v>21</v>
      </c>
      <c r="E8" s="4" t="s">
        <v>21</v>
      </c>
      <c r="F8" s="7" t="s">
        <v>27</v>
      </c>
      <c r="G8" s="8">
        <v>35581</v>
      </c>
      <c r="H8" s="18">
        <f t="shared" si="2"/>
        <v>1997</v>
      </c>
      <c r="I8" s="9">
        <v>35657</v>
      </c>
      <c r="J8" s="9">
        <v>35706</v>
      </c>
      <c r="K8" s="7">
        <v>1637.7</v>
      </c>
      <c r="L8" s="7">
        <v>38.200000000000003</v>
      </c>
      <c r="M8" s="7">
        <f t="shared" si="0"/>
        <v>76</v>
      </c>
      <c r="N8" s="7">
        <f t="shared" si="1"/>
        <v>227</v>
      </c>
      <c r="O8" s="7" t="s">
        <v>23</v>
      </c>
      <c r="P8" s="9"/>
      <c r="Z8" s="10"/>
      <c r="AA8" s="10"/>
      <c r="AB8" s="10"/>
    </row>
    <row r="9" spans="2:28" x14ac:dyDescent="0.2">
      <c r="B9" s="7" t="s">
        <v>20</v>
      </c>
      <c r="C9" s="7">
        <v>151</v>
      </c>
      <c r="D9" s="4" t="s">
        <v>21</v>
      </c>
      <c r="E9" s="4" t="s">
        <v>21</v>
      </c>
      <c r="F9" s="7" t="s">
        <v>28</v>
      </c>
      <c r="G9" s="8">
        <v>35581</v>
      </c>
      <c r="H9" s="18">
        <f t="shared" si="2"/>
        <v>1997</v>
      </c>
      <c r="I9" s="9">
        <v>35650</v>
      </c>
      <c r="J9" s="9">
        <v>35716</v>
      </c>
      <c r="K9" s="7">
        <v>1267.4000000000001</v>
      </c>
      <c r="L9" s="7"/>
      <c r="M9" s="7">
        <f t="shared" si="0"/>
        <v>69</v>
      </c>
      <c r="N9" s="7">
        <f t="shared" si="1"/>
        <v>220</v>
      </c>
      <c r="O9" s="7" t="s">
        <v>23</v>
      </c>
      <c r="P9" s="9"/>
      <c r="Z9" s="10"/>
      <c r="AA9" s="10"/>
      <c r="AB9" s="10"/>
    </row>
    <row r="10" spans="2:28" x14ac:dyDescent="0.2">
      <c r="B10" s="7" t="s">
        <v>20</v>
      </c>
      <c r="C10" s="7">
        <v>168</v>
      </c>
      <c r="D10" s="4" t="s">
        <v>21</v>
      </c>
      <c r="E10" s="4" t="s">
        <v>21</v>
      </c>
      <c r="F10" s="7" t="s">
        <v>22</v>
      </c>
      <c r="G10" s="8">
        <v>35598</v>
      </c>
      <c r="H10" s="18">
        <f t="shared" si="2"/>
        <v>1997</v>
      </c>
      <c r="I10" s="9">
        <v>35671</v>
      </c>
      <c r="J10" s="9">
        <v>35711</v>
      </c>
      <c r="K10" s="7">
        <v>1446.8</v>
      </c>
      <c r="L10" s="7">
        <v>40.46</v>
      </c>
      <c r="M10" s="7">
        <f t="shared" si="0"/>
        <v>73</v>
      </c>
      <c r="N10" s="7">
        <f t="shared" si="1"/>
        <v>241</v>
      </c>
      <c r="O10" s="7" t="s">
        <v>29</v>
      </c>
      <c r="P10" s="9"/>
      <c r="Z10" s="10"/>
      <c r="AA10" s="10"/>
      <c r="AB10" s="10"/>
    </row>
    <row r="11" spans="2:28" x14ac:dyDescent="0.2">
      <c r="B11" s="7" t="s">
        <v>20</v>
      </c>
      <c r="C11" s="7">
        <v>168</v>
      </c>
      <c r="D11" s="4" t="s">
        <v>21</v>
      </c>
      <c r="E11" s="4" t="s">
        <v>21</v>
      </c>
      <c r="F11" s="7" t="s">
        <v>24</v>
      </c>
      <c r="G11" s="8">
        <v>35598</v>
      </c>
      <c r="H11" s="18">
        <f t="shared" si="2"/>
        <v>1997</v>
      </c>
      <c r="I11" s="9">
        <v>35678</v>
      </c>
      <c r="J11" s="9">
        <v>35709</v>
      </c>
      <c r="K11" s="7">
        <v>1504.6</v>
      </c>
      <c r="L11" s="7">
        <v>40.380000000000003</v>
      </c>
      <c r="M11" s="7">
        <f t="shared" si="0"/>
        <v>80</v>
      </c>
      <c r="N11" s="7">
        <f t="shared" si="1"/>
        <v>248</v>
      </c>
      <c r="O11" s="7" t="s">
        <v>29</v>
      </c>
      <c r="P11" s="9"/>
      <c r="Z11" s="10"/>
      <c r="AA11" s="10"/>
      <c r="AB11" s="10"/>
    </row>
    <row r="12" spans="2:28" x14ac:dyDescent="0.2">
      <c r="B12" s="7" t="s">
        <v>20</v>
      </c>
      <c r="C12" s="7">
        <v>168</v>
      </c>
      <c r="D12" s="4" t="s">
        <v>21</v>
      </c>
      <c r="E12" s="4" t="s">
        <v>21</v>
      </c>
      <c r="F12" s="7" t="s">
        <v>25</v>
      </c>
      <c r="G12" s="8">
        <v>35598</v>
      </c>
      <c r="H12" s="18">
        <f t="shared" si="2"/>
        <v>1997</v>
      </c>
      <c r="I12" s="9">
        <v>35683</v>
      </c>
      <c r="J12" s="9">
        <v>35718</v>
      </c>
      <c r="K12" s="7">
        <v>1151.5999999999999</v>
      </c>
      <c r="L12" s="7">
        <v>38.35</v>
      </c>
      <c r="M12" s="7">
        <f t="shared" si="0"/>
        <v>85</v>
      </c>
      <c r="N12" s="7">
        <f t="shared" si="1"/>
        <v>253</v>
      </c>
      <c r="O12" s="7" t="s">
        <v>29</v>
      </c>
      <c r="P12" s="9"/>
      <c r="Z12" s="10"/>
      <c r="AA12" s="10"/>
      <c r="AB12" s="10"/>
    </row>
    <row r="13" spans="2:28" x14ac:dyDescent="0.2">
      <c r="B13" s="7" t="s">
        <v>20</v>
      </c>
      <c r="C13" s="7">
        <v>168</v>
      </c>
      <c r="D13" s="4" t="s">
        <v>21</v>
      </c>
      <c r="E13" s="4" t="s">
        <v>21</v>
      </c>
      <c r="F13" s="7" t="s">
        <v>26</v>
      </c>
      <c r="G13" s="8">
        <v>35598</v>
      </c>
      <c r="H13" s="18">
        <f t="shared" si="2"/>
        <v>1997</v>
      </c>
      <c r="I13" s="9">
        <v>35683</v>
      </c>
      <c r="J13" s="9">
        <v>35718</v>
      </c>
      <c r="K13" s="7">
        <v>810.2</v>
      </c>
      <c r="L13" s="7">
        <v>36.97</v>
      </c>
      <c r="M13" s="7">
        <f t="shared" si="0"/>
        <v>85</v>
      </c>
      <c r="N13" s="7">
        <f t="shared" si="1"/>
        <v>253</v>
      </c>
      <c r="O13" s="7" t="s">
        <v>29</v>
      </c>
      <c r="P13" s="9"/>
      <c r="Z13" s="10"/>
      <c r="AA13" s="10"/>
      <c r="AB13" s="10"/>
    </row>
    <row r="14" spans="2:28" x14ac:dyDescent="0.2">
      <c r="B14" s="7" t="s">
        <v>20</v>
      </c>
      <c r="C14" s="7">
        <v>168</v>
      </c>
      <c r="D14" s="4" t="s">
        <v>21</v>
      </c>
      <c r="E14" s="4" t="s">
        <v>21</v>
      </c>
      <c r="F14" s="7" t="s">
        <v>27</v>
      </c>
      <c r="G14" s="8">
        <v>35598</v>
      </c>
      <c r="H14" s="18">
        <f t="shared" si="2"/>
        <v>1997</v>
      </c>
      <c r="I14" s="9">
        <v>35681</v>
      </c>
      <c r="J14" s="9">
        <v>35711</v>
      </c>
      <c r="K14" s="7">
        <v>1076.4000000000001</v>
      </c>
      <c r="L14" s="7">
        <v>38.840000000000003</v>
      </c>
      <c r="M14" s="7">
        <f t="shared" si="0"/>
        <v>83</v>
      </c>
      <c r="N14" s="7">
        <f t="shared" si="1"/>
        <v>251</v>
      </c>
      <c r="O14" s="7" t="s">
        <v>29</v>
      </c>
      <c r="P14" s="9"/>
      <c r="Z14" s="10"/>
      <c r="AA14" s="10"/>
      <c r="AB14" s="10"/>
    </row>
    <row r="15" spans="2:28" x14ac:dyDescent="0.2">
      <c r="B15" s="7" t="s">
        <v>20</v>
      </c>
      <c r="C15" s="7">
        <v>168</v>
      </c>
      <c r="D15" s="4" t="s">
        <v>21</v>
      </c>
      <c r="E15" s="4" t="s">
        <v>21</v>
      </c>
      <c r="F15" s="7" t="s">
        <v>28</v>
      </c>
      <c r="G15" s="8">
        <v>35598</v>
      </c>
      <c r="H15" s="18">
        <f t="shared" si="2"/>
        <v>1997</v>
      </c>
      <c r="I15" s="9">
        <v>35671</v>
      </c>
      <c r="J15" s="9">
        <v>35718</v>
      </c>
      <c r="K15" s="7">
        <v>966.4</v>
      </c>
      <c r="L15" s="7"/>
      <c r="M15" s="7">
        <f t="shared" si="0"/>
        <v>73</v>
      </c>
      <c r="N15" s="7">
        <f t="shared" si="1"/>
        <v>241</v>
      </c>
      <c r="O15" s="7" t="s">
        <v>29</v>
      </c>
      <c r="P15" s="9"/>
      <c r="Z15" s="10"/>
      <c r="AA15" s="10"/>
      <c r="AB15" s="10"/>
    </row>
    <row r="16" spans="2:28" x14ac:dyDescent="0.2">
      <c r="B16" s="7" t="s">
        <v>20</v>
      </c>
      <c r="C16" s="7">
        <v>181</v>
      </c>
      <c r="D16" s="4" t="s">
        <v>21</v>
      </c>
      <c r="E16" s="4" t="s">
        <v>21</v>
      </c>
      <c r="F16" s="7" t="s">
        <v>22</v>
      </c>
      <c r="G16" s="8">
        <v>35611</v>
      </c>
      <c r="H16" s="18">
        <f t="shared" si="2"/>
        <v>1997</v>
      </c>
      <c r="I16" s="9">
        <v>35681</v>
      </c>
      <c r="J16" s="9">
        <v>35716</v>
      </c>
      <c r="K16" s="7">
        <v>1377.3</v>
      </c>
      <c r="L16" s="7">
        <v>42.75</v>
      </c>
      <c r="M16" s="7">
        <f t="shared" si="0"/>
        <v>70</v>
      </c>
      <c r="N16" s="7">
        <f t="shared" si="1"/>
        <v>251</v>
      </c>
      <c r="O16" s="7" t="s">
        <v>30</v>
      </c>
      <c r="P16" s="9"/>
      <c r="Z16" s="10"/>
      <c r="AA16" s="10"/>
      <c r="AB16" s="10"/>
    </row>
    <row r="17" spans="2:28" x14ac:dyDescent="0.2">
      <c r="B17" s="7" t="s">
        <v>20</v>
      </c>
      <c r="C17" s="7">
        <v>181</v>
      </c>
      <c r="D17" s="4" t="s">
        <v>21</v>
      </c>
      <c r="E17" s="4" t="s">
        <v>21</v>
      </c>
      <c r="F17" s="7" t="s">
        <v>24</v>
      </c>
      <c r="G17" s="8">
        <v>35611</v>
      </c>
      <c r="H17" s="18">
        <f t="shared" si="2"/>
        <v>1997</v>
      </c>
      <c r="I17" s="9">
        <v>35688</v>
      </c>
      <c r="J17" s="9">
        <v>35711</v>
      </c>
      <c r="K17" s="7">
        <v>1221.0999999999999</v>
      </c>
      <c r="L17" s="7">
        <v>40.75</v>
      </c>
      <c r="M17" s="7">
        <f t="shared" si="0"/>
        <v>77</v>
      </c>
      <c r="N17" s="7">
        <f t="shared" si="1"/>
        <v>258</v>
      </c>
      <c r="O17" s="7" t="s">
        <v>30</v>
      </c>
      <c r="P17" s="9"/>
      <c r="Z17" s="10"/>
      <c r="AA17" s="10"/>
      <c r="AB17" s="10"/>
    </row>
    <row r="18" spans="2:28" x14ac:dyDescent="0.2">
      <c r="B18" s="7" t="s">
        <v>20</v>
      </c>
      <c r="C18" s="7">
        <v>181</v>
      </c>
      <c r="D18" s="4" t="s">
        <v>21</v>
      </c>
      <c r="E18" s="4" t="s">
        <v>21</v>
      </c>
      <c r="F18" s="7" t="s">
        <v>25</v>
      </c>
      <c r="G18" s="8">
        <v>35611</v>
      </c>
      <c r="H18" s="18">
        <f t="shared" si="2"/>
        <v>1997</v>
      </c>
      <c r="I18" s="9">
        <v>35690</v>
      </c>
      <c r="J18" s="9">
        <v>35723</v>
      </c>
      <c r="K18" s="7">
        <v>700.2</v>
      </c>
      <c r="L18" s="7">
        <v>39.68</v>
      </c>
      <c r="M18" s="7">
        <f t="shared" si="0"/>
        <v>79</v>
      </c>
      <c r="N18" s="7">
        <f t="shared" si="1"/>
        <v>260</v>
      </c>
      <c r="O18" s="7" t="s">
        <v>30</v>
      </c>
      <c r="P18" s="9"/>
      <c r="Z18" s="10"/>
      <c r="AA18" s="10"/>
      <c r="AB18" s="10"/>
    </row>
    <row r="19" spans="2:28" x14ac:dyDescent="0.2">
      <c r="B19" s="7" t="s">
        <v>20</v>
      </c>
      <c r="C19" s="7">
        <v>181</v>
      </c>
      <c r="D19" s="4" t="s">
        <v>21</v>
      </c>
      <c r="E19" s="4" t="s">
        <v>21</v>
      </c>
      <c r="F19" s="7" t="s">
        <v>26</v>
      </c>
      <c r="G19" s="8">
        <v>35611</v>
      </c>
      <c r="H19" s="18">
        <f t="shared" si="2"/>
        <v>1997</v>
      </c>
      <c r="I19" s="9">
        <v>35690</v>
      </c>
      <c r="J19" s="9">
        <v>35723</v>
      </c>
      <c r="K19" s="7">
        <v>306.7</v>
      </c>
      <c r="L19" s="7">
        <v>38.94</v>
      </c>
      <c r="M19" s="7">
        <f t="shared" si="0"/>
        <v>79</v>
      </c>
      <c r="N19" s="7">
        <f t="shared" si="1"/>
        <v>260</v>
      </c>
      <c r="O19" s="7" t="s">
        <v>30</v>
      </c>
      <c r="P19" s="9"/>
      <c r="Z19" s="10"/>
      <c r="AA19" s="10"/>
      <c r="AB19" s="10"/>
    </row>
    <row r="20" spans="2:28" x14ac:dyDescent="0.2">
      <c r="B20" s="7" t="s">
        <v>20</v>
      </c>
      <c r="C20" s="7">
        <v>181</v>
      </c>
      <c r="D20" s="4" t="s">
        <v>21</v>
      </c>
      <c r="E20" s="4" t="s">
        <v>21</v>
      </c>
      <c r="F20" s="7" t="s">
        <v>27</v>
      </c>
      <c r="G20" s="8">
        <v>35611</v>
      </c>
      <c r="H20" s="18">
        <f t="shared" si="2"/>
        <v>1997</v>
      </c>
      <c r="I20" s="9">
        <v>35685</v>
      </c>
      <c r="J20" s="9">
        <v>35718</v>
      </c>
      <c r="K20" s="7">
        <v>833.3</v>
      </c>
      <c r="L20" s="7">
        <v>39.200000000000003</v>
      </c>
      <c r="M20" s="7">
        <f t="shared" si="0"/>
        <v>74</v>
      </c>
      <c r="N20" s="7">
        <f t="shared" si="1"/>
        <v>255</v>
      </c>
      <c r="O20" s="7" t="s">
        <v>30</v>
      </c>
      <c r="P20" s="9"/>
      <c r="Z20" s="10"/>
      <c r="AA20" s="10"/>
      <c r="AB20" s="10"/>
    </row>
    <row r="21" spans="2:28" x14ac:dyDescent="0.2">
      <c r="B21" s="7" t="s">
        <v>20</v>
      </c>
      <c r="C21" s="7">
        <v>181</v>
      </c>
      <c r="D21" s="4" t="s">
        <v>21</v>
      </c>
      <c r="E21" s="4" t="s">
        <v>21</v>
      </c>
      <c r="F21" s="7" t="s">
        <v>28</v>
      </c>
      <c r="G21" s="8">
        <v>35611</v>
      </c>
      <c r="H21" s="18">
        <f t="shared" si="2"/>
        <v>1997</v>
      </c>
      <c r="I21" s="9">
        <v>35681</v>
      </c>
      <c r="J21" s="9">
        <v>35723</v>
      </c>
      <c r="K21" s="7">
        <v>723.4</v>
      </c>
      <c r="L21" s="7"/>
      <c r="M21" s="7">
        <f t="shared" si="0"/>
        <v>70</v>
      </c>
      <c r="N21" s="7">
        <f t="shared" si="1"/>
        <v>251</v>
      </c>
      <c r="O21" s="7" t="s">
        <v>30</v>
      </c>
      <c r="P21" s="9"/>
      <c r="Z21" s="10"/>
      <c r="AA21" s="10"/>
      <c r="AB21" s="10"/>
    </row>
    <row r="22" spans="2:28" x14ac:dyDescent="0.2">
      <c r="B22" s="7" t="s">
        <v>20</v>
      </c>
      <c r="C22" s="7">
        <v>192</v>
      </c>
      <c r="D22" s="4" t="s">
        <v>21</v>
      </c>
      <c r="E22" s="4" t="s">
        <v>21</v>
      </c>
      <c r="F22" s="7" t="s">
        <v>22</v>
      </c>
      <c r="G22" s="8">
        <v>35622</v>
      </c>
      <c r="H22" s="18">
        <f t="shared" si="2"/>
        <v>1997</v>
      </c>
      <c r="I22" s="9">
        <v>35688</v>
      </c>
      <c r="J22" s="9">
        <v>35718</v>
      </c>
      <c r="K22" s="7">
        <v>954.9</v>
      </c>
      <c r="L22" s="7">
        <v>40.64</v>
      </c>
      <c r="M22" s="7">
        <f t="shared" si="0"/>
        <v>66</v>
      </c>
      <c r="N22" s="7">
        <f t="shared" si="1"/>
        <v>258</v>
      </c>
      <c r="O22" s="7" t="s">
        <v>31</v>
      </c>
      <c r="P22" s="9"/>
      <c r="Z22" s="10"/>
      <c r="AA22" s="10"/>
      <c r="AB22" s="10"/>
    </row>
    <row r="23" spans="2:28" x14ac:dyDescent="0.2">
      <c r="B23" s="7" t="s">
        <v>20</v>
      </c>
      <c r="C23" s="7">
        <v>192</v>
      </c>
      <c r="D23" s="4" t="s">
        <v>21</v>
      </c>
      <c r="E23" s="4" t="s">
        <v>21</v>
      </c>
      <c r="F23" s="7" t="s">
        <v>24</v>
      </c>
      <c r="G23" s="8">
        <v>35622</v>
      </c>
      <c r="H23" s="18">
        <f t="shared" si="2"/>
        <v>1997</v>
      </c>
      <c r="I23" s="9">
        <v>35690</v>
      </c>
      <c r="J23" s="9">
        <v>35718</v>
      </c>
      <c r="K23" s="7">
        <v>682.9</v>
      </c>
      <c r="L23" s="7">
        <v>39.78</v>
      </c>
      <c r="M23" s="7">
        <f t="shared" si="0"/>
        <v>68</v>
      </c>
      <c r="N23" s="7">
        <f t="shared" si="1"/>
        <v>260</v>
      </c>
      <c r="O23" s="7" t="s">
        <v>31</v>
      </c>
      <c r="P23" s="9"/>
      <c r="Z23" s="10"/>
      <c r="AA23" s="10"/>
      <c r="AB23" s="10"/>
    </row>
    <row r="24" spans="2:28" x14ac:dyDescent="0.2">
      <c r="B24" s="7" t="s">
        <v>20</v>
      </c>
      <c r="C24" s="7">
        <v>192</v>
      </c>
      <c r="D24" s="4" t="s">
        <v>21</v>
      </c>
      <c r="E24" s="4" t="s">
        <v>21</v>
      </c>
      <c r="F24" s="7" t="s">
        <v>25</v>
      </c>
      <c r="G24" s="8">
        <v>35622</v>
      </c>
      <c r="H24" s="18">
        <f t="shared" si="2"/>
        <v>1997</v>
      </c>
      <c r="I24" s="9">
        <v>35695</v>
      </c>
      <c r="J24" s="9">
        <v>35723</v>
      </c>
      <c r="K24" s="7">
        <v>341.4</v>
      </c>
      <c r="L24" s="7">
        <v>38.94</v>
      </c>
      <c r="M24" s="7">
        <f t="shared" si="0"/>
        <v>73</v>
      </c>
      <c r="N24" s="7">
        <f t="shared" si="1"/>
        <v>265</v>
      </c>
      <c r="O24" s="7" t="s">
        <v>31</v>
      </c>
      <c r="P24" s="9"/>
      <c r="Z24" s="10"/>
      <c r="AA24" s="10"/>
      <c r="AB24" s="10"/>
    </row>
    <row r="25" spans="2:28" x14ac:dyDescent="0.2">
      <c r="B25" s="7" t="s">
        <v>20</v>
      </c>
      <c r="C25" s="7">
        <v>192</v>
      </c>
      <c r="D25" s="4" t="s">
        <v>21</v>
      </c>
      <c r="E25" s="4" t="s">
        <v>21</v>
      </c>
      <c r="F25" s="7" t="s">
        <v>26</v>
      </c>
      <c r="G25" s="8">
        <v>35622</v>
      </c>
      <c r="H25" s="18">
        <f t="shared" si="2"/>
        <v>1997</v>
      </c>
      <c r="I25" s="9">
        <v>35692</v>
      </c>
      <c r="J25" s="9">
        <v>35725</v>
      </c>
      <c r="K25" s="7">
        <v>150.5</v>
      </c>
      <c r="L25" s="7">
        <v>37.97</v>
      </c>
      <c r="M25" s="7">
        <f t="shared" si="0"/>
        <v>70</v>
      </c>
      <c r="N25" s="7">
        <f t="shared" si="1"/>
        <v>262</v>
      </c>
      <c r="O25" s="7" t="s">
        <v>31</v>
      </c>
      <c r="P25" s="9"/>
      <c r="Z25" s="10"/>
      <c r="AA25" s="10"/>
      <c r="AB25" s="10"/>
    </row>
    <row r="26" spans="2:28" x14ac:dyDescent="0.2">
      <c r="B26" s="7" t="s">
        <v>20</v>
      </c>
      <c r="C26" s="7">
        <v>192</v>
      </c>
      <c r="D26" s="4" t="s">
        <v>21</v>
      </c>
      <c r="E26" s="4" t="s">
        <v>21</v>
      </c>
      <c r="F26" s="7" t="s">
        <v>27</v>
      </c>
      <c r="G26" s="8">
        <v>35622</v>
      </c>
      <c r="H26" s="18">
        <f t="shared" si="2"/>
        <v>1997</v>
      </c>
      <c r="I26" s="9">
        <v>35690</v>
      </c>
      <c r="J26" s="9">
        <v>35723</v>
      </c>
      <c r="K26" s="7">
        <v>393.5</v>
      </c>
      <c r="L26" s="7">
        <v>38.880000000000003</v>
      </c>
      <c r="M26" s="7">
        <f t="shared" si="0"/>
        <v>68</v>
      </c>
      <c r="N26" s="7">
        <f t="shared" si="1"/>
        <v>260</v>
      </c>
      <c r="O26" s="7" t="s">
        <v>31</v>
      </c>
      <c r="P26" s="9"/>
      <c r="Z26" s="10"/>
      <c r="AA26" s="10"/>
      <c r="AB26" s="10"/>
    </row>
    <row r="27" spans="2:28" x14ac:dyDescent="0.2">
      <c r="B27" s="7" t="s">
        <v>20</v>
      </c>
      <c r="C27" s="7">
        <v>192</v>
      </c>
      <c r="D27" s="4" t="s">
        <v>21</v>
      </c>
      <c r="E27" s="4" t="s">
        <v>21</v>
      </c>
      <c r="F27" s="7" t="s">
        <v>28</v>
      </c>
      <c r="G27" s="8">
        <v>35622</v>
      </c>
      <c r="H27" s="18">
        <f t="shared" si="2"/>
        <v>1997</v>
      </c>
      <c r="I27" s="9">
        <v>35685</v>
      </c>
      <c r="J27" s="9">
        <v>35723</v>
      </c>
      <c r="K27" s="7">
        <v>555.6</v>
      </c>
      <c r="L27" s="7"/>
      <c r="M27" s="7">
        <f t="shared" si="0"/>
        <v>63</v>
      </c>
      <c r="N27" s="7">
        <f t="shared" si="1"/>
        <v>255</v>
      </c>
      <c r="O27" s="7" t="s">
        <v>31</v>
      </c>
      <c r="P27" s="9"/>
      <c r="Z27" s="10"/>
      <c r="AA27" s="10"/>
      <c r="AB27" s="10"/>
    </row>
    <row r="28" spans="2:28" x14ac:dyDescent="0.2">
      <c r="B28" s="7" t="s">
        <v>32</v>
      </c>
      <c r="C28" s="7">
        <v>128</v>
      </c>
      <c r="D28" s="4" t="s">
        <v>21</v>
      </c>
      <c r="E28" s="4" t="s">
        <v>21</v>
      </c>
      <c r="F28" s="7" t="s">
        <v>33</v>
      </c>
      <c r="G28" s="8">
        <v>35558</v>
      </c>
      <c r="H28" s="18">
        <f t="shared" si="2"/>
        <v>1997</v>
      </c>
      <c r="I28" s="9">
        <v>35668</v>
      </c>
      <c r="J28" s="9">
        <v>35714</v>
      </c>
      <c r="K28" s="7"/>
      <c r="L28" s="7">
        <v>47.95</v>
      </c>
      <c r="M28" s="7">
        <f t="shared" si="0"/>
        <v>110</v>
      </c>
      <c r="N28" s="7">
        <f t="shared" si="1"/>
        <v>238</v>
      </c>
      <c r="O28" s="7" t="s">
        <v>23</v>
      </c>
      <c r="P28" s="9">
        <v>35772</v>
      </c>
      <c r="Z28" s="10"/>
      <c r="AA28" s="10"/>
      <c r="AB28" s="10"/>
    </row>
    <row r="29" spans="2:28" x14ac:dyDescent="0.2">
      <c r="B29" s="7" t="s">
        <v>32</v>
      </c>
      <c r="C29" s="7">
        <v>128</v>
      </c>
      <c r="D29" s="4" t="s">
        <v>21</v>
      </c>
      <c r="E29" s="4" t="s">
        <v>21</v>
      </c>
      <c r="F29" s="7" t="s">
        <v>24</v>
      </c>
      <c r="G29" s="8">
        <v>35558</v>
      </c>
      <c r="H29" s="18">
        <f t="shared" si="2"/>
        <v>1997</v>
      </c>
      <c r="I29" s="9">
        <v>35663</v>
      </c>
      <c r="J29" s="9">
        <v>35709</v>
      </c>
      <c r="K29" s="7"/>
      <c r="L29" s="7">
        <v>46.28</v>
      </c>
      <c r="M29" s="7">
        <f t="shared" si="0"/>
        <v>105</v>
      </c>
      <c r="N29" s="7">
        <f t="shared" si="1"/>
        <v>233</v>
      </c>
      <c r="O29" s="7" t="s">
        <v>23</v>
      </c>
      <c r="P29" s="9">
        <v>35772</v>
      </c>
      <c r="Z29" s="10"/>
      <c r="AA29" s="10"/>
      <c r="AB29" s="10"/>
    </row>
    <row r="30" spans="2:28" x14ac:dyDescent="0.2">
      <c r="B30" s="7" t="s">
        <v>32</v>
      </c>
      <c r="C30" s="7">
        <v>128</v>
      </c>
      <c r="D30" s="4" t="s">
        <v>21</v>
      </c>
      <c r="E30" s="4" t="s">
        <v>21</v>
      </c>
      <c r="F30" s="7" t="s">
        <v>25</v>
      </c>
      <c r="G30" s="8">
        <v>35558</v>
      </c>
      <c r="H30" s="18">
        <f t="shared" si="2"/>
        <v>1997</v>
      </c>
      <c r="I30" s="9">
        <v>35667</v>
      </c>
      <c r="J30" s="9">
        <v>35713</v>
      </c>
      <c r="K30" s="7"/>
      <c r="L30" s="7">
        <v>45.44</v>
      </c>
      <c r="M30" s="7">
        <f t="shared" si="0"/>
        <v>109</v>
      </c>
      <c r="N30" s="7">
        <f t="shared" si="1"/>
        <v>237</v>
      </c>
      <c r="O30" s="7" t="s">
        <v>23</v>
      </c>
      <c r="P30" s="9">
        <v>35772</v>
      </c>
      <c r="Z30" s="10"/>
      <c r="AA30" s="10"/>
      <c r="AB30" s="10"/>
    </row>
    <row r="31" spans="2:28" x14ac:dyDescent="0.2">
      <c r="B31" s="7" t="s">
        <v>32</v>
      </c>
      <c r="C31" s="7">
        <v>128</v>
      </c>
      <c r="D31" s="4" t="s">
        <v>21</v>
      </c>
      <c r="E31" s="4" t="s">
        <v>21</v>
      </c>
      <c r="F31" s="7" t="s">
        <v>34</v>
      </c>
      <c r="G31" s="8">
        <v>35558</v>
      </c>
      <c r="H31" s="18">
        <f t="shared" si="2"/>
        <v>1997</v>
      </c>
      <c r="I31" s="9">
        <v>35679</v>
      </c>
      <c r="J31" s="9">
        <v>35713</v>
      </c>
      <c r="K31" s="7"/>
      <c r="L31" s="7">
        <v>45.53</v>
      </c>
      <c r="M31" s="7">
        <f t="shared" si="0"/>
        <v>121</v>
      </c>
      <c r="N31" s="7">
        <f t="shared" si="1"/>
        <v>249</v>
      </c>
      <c r="O31" s="7" t="s">
        <v>23</v>
      </c>
      <c r="P31" s="9">
        <v>35772</v>
      </c>
      <c r="Z31" s="10"/>
      <c r="AA31" s="10"/>
      <c r="AB31" s="10"/>
    </row>
    <row r="32" spans="2:28" x14ac:dyDescent="0.2">
      <c r="B32" s="7" t="s">
        <v>32</v>
      </c>
      <c r="C32" s="7">
        <v>128</v>
      </c>
      <c r="D32" s="4" t="s">
        <v>21</v>
      </c>
      <c r="E32" s="4" t="s">
        <v>21</v>
      </c>
      <c r="F32" s="7" t="s">
        <v>27</v>
      </c>
      <c r="G32" s="8">
        <v>35558</v>
      </c>
      <c r="H32" s="18">
        <f t="shared" si="2"/>
        <v>1997</v>
      </c>
      <c r="I32" s="9">
        <v>35663</v>
      </c>
      <c r="J32" s="9">
        <v>35715</v>
      </c>
      <c r="K32" s="7"/>
      <c r="L32" s="7">
        <v>45.02</v>
      </c>
      <c r="M32" s="7">
        <f t="shared" si="0"/>
        <v>105</v>
      </c>
      <c r="N32" s="7">
        <f t="shared" si="1"/>
        <v>233</v>
      </c>
      <c r="O32" s="7" t="s">
        <v>23</v>
      </c>
      <c r="P32" s="9">
        <v>35772</v>
      </c>
      <c r="Z32" s="10"/>
      <c r="AA32" s="10"/>
      <c r="AB32" s="10"/>
    </row>
    <row r="33" spans="2:28" x14ac:dyDescent="0.2">
      <c r="B33" s="7" t="s">
        <v>32</v>
      </c>
      <c r="C33" s="7">
        <v>128</v>
      </c>
      <c r="D33" s="4" t="s">
        <v>21</v>
      </c>
      <c r="E33" s="4" t="s">
        <v>21</v>
      </c>
      <c r="F33" s="7" t="s">
        <v>35</v>
      </c>
      <c r="G33" s="8">
        <v>35558</v>
      </c>
      <c r="H33" s="18">
        <f t="shared" si="2"/>
        <v>1997</v>
      </c>
      <c r="I33" s="9">
        <v>35668</v>
      </c>
      <c r="J33" s="9">
        <v>35714</v>
      </c>
      <c r="K33" s="7"/>
      <c r="L33" s="7">
        <v>47.65</v>
      </c>
      <c r="M33" s="7">
        <f t="shared" si="0"/>
        <v>110</v>
      </c>
      <c r="N33" s="7">
        <f t="shared" si="1"/>
        <v>238</v>
      </c>
      <c r="O33" s="7" t="s">
        <v>23</v>
      </c>
      <c r="P33" s="9">
        <v>35772</v>
      </c>
      <c r="Z33" s="10"/>
      <c r="AA33" s="10"/>
      <c r="AB33" s="10"/>
    </row>
    <row r="34" spans="2:28" x14ac:dyDescent="0.2">
      <c r="B34" s="7" t="s">
        <v>32</v>
      </c>
      <c r="C34" s="7">
        <v>150</v>
      </c>
      <c r="D34" s="4" t="s">
        <v>21</v>
      </c>
      <c r="E34" s="4" t="s">
        <v>21</v>
      </c>
      <c r="F34" s="7" t="s">
        <v>33</v>
      </c>
      <c r="G34" s="8">
        <v>35580</v>
      </c>
      <c r="H34" s="18">
        <f t="shared" si="2"/>
        <v>1997</v>
      </c>
      <c r="I34" s="9">
        <v>35684</v>
      </c>
      <c r="J34" s="9">
        <v>35713</v>
      </c>
      <c r="K34" s="7">
        <v>3012.5</v>
      </c>
      <c r="L34" s="7">
        <v>45.67</v>
      </c>
      <c r="M34" s="7">
        <f t="shared" si="0"/>
        <v>104</v>
      </c>
      <c r="N34" s="7">
        <f t="shared" si="1"/>
        <v>254</v>
      </c>
      <c r="O34" s="7" t="s">
        <v>29</v>
      </c>
      <c r="P34" s="9">
        <v>35772</v>
      </c>
      <c r="Z34" s="10"/>
      <c r="AA34" s="10"/>
      <c r="AB34" s="10"/>
    </row>
    <row r="35" spans="2:28" x14ac:dyDescent="0.2">
      <c r="B35" s="7" t="s">
        <v>32</v>
      </c>
      <c r="C35" s="7">
        <v>150</v>
      </c>
      <c r="D35" s="4" t="s">
        <v>21</v>
      </c>
      <c r="E35" s="4" t="s">
        <v>21</v>
      </c>
      <c r="F35" s="7" t="s">
        <v>24</v>
      </c>
      <c r="G35" s="8">
        <v>35580</v>
      </c>
      <c r="H35" s="18">
        <f t="shared" si="2"/>
        <v>1997</v>
      </c>
      <c r="I35" s="9">
        <v>35670</v>
      </c>
      <c r="J35" s="9">
        <v>35710</v>
      </c>
      <c r="K35" s="7">
        <v>2660.4</v>
      </c>
      <c r="L35" s="7">
        <v>45.38</v>
      </c>
      <c r="M35" s="7">
        <f t="shared" si="0"/>
        <v>90</v>
      </c>
      <c r="N35" s="7">
        <f t="shared" si="1"/>
        <v>240</v>
      </c>
      <c r="O35" s="7" t="s">
        <v>29</v>
      </c>
      <c r="P35" s="9">
        <v>35772</v>
      </c>
      <c r="Z35" s="10"/>
      <c r="AA35" s="10"/>
      <c r="AB35" s="10"/>
    </row>
    <row r="36" spans="2:28" x14ac:dyDescent="0.2">
      <c r="B36" s="7" t="s">
        <v>32</v>
      </c>
      <c r="C36" s="7">
        <v>150</v>
      </c>
      <c r="D36" s="4" t="s">
        <v>21</v>
      </c>
      <c r="E36" s="4" t="s">
        <v>21</v>
      </c>
      <c r="F36" s="7" t="s">
        <v>25</v>
      </c>
      <c r="G36" s="8">
        <v>35580</v>
      </c>
      <c r="H36" s="18">
        <f t="shared" si="2"/>
        <v>1997</v>
      </c>
      <c r="I36" s="9">
        <v>35678</v>
      </c>
      <c r="J36" s="9">
        <v>35713</v>
      </c>
      <c r="K36" s="7">
        <v>2869.1</v>
      </c>
      <c r="L36" s="7">
        <v>43.98</v>
      </c>
      <c r="M36" s="7">
        <f t="shared" si="0"/>
        <v>98</v>
      </c>
      <c r="N36" s="7">
        <f t="shared" si="1"/>
        <v>248</v>
      </c>
      <c r="O36" s="7" t="s">
        <v>29</v>
      </c>
      <c r="P36" s="9">
        <v>35772</v>
      </c>
      <c r="Z36" s="10"/>
      <c r="AA36" s="10"/>
      <c r="AB36" s="10"/>
    </row>
    <row r="37" spans="2:28" x14ac:dyDescent="0.2">
      <c r="B37" s="7" t="s">
        <v>32</v>
      </c>
      <c r="C37" s="7">
        <v>150</v>
      </c>
      <c r="D37" s="4" t="s">
        <v>21</v>
      </c>
      <c r="E37" s="4" t="s">
        <v>21</v>
      </c>
      <c r="F37" s="7" t="s">
        <v>34</v>
      </c>
      <c r="G37" s="8">
        <v>35580</v>
      </c>
      <c r="H37" s="18">
        <f t="shared" si="2"/>
        <v>1997</v>
      </c>
      <c r="I37" s="9">
        <v>35683</v>
      </c>
      <c r="J37" s="9">
        <v>35721</v>
      </c>
      <c r="K37" s="7">
        <v>2608.1999999999998</v>
      </c>
      <c r="L37" s="7">
        <v>43.92</v>
      </c>
      <c r="M37" s="7">
        <f t="shared" si="0"/>
        <v>103</v>
      </c>
      <c r="N37" s="7">
        <f t="shared" si="1"/>
        <v>253</v>
      </c>
      <c r="O37" s="7" t="s">
        <v>29</v>
      </c>
      <c r="P37" s="9">
        <v>35772</v>
      </c>
      <c r="Z37" s="10"/>
      <c r="AA37" s="10"/>
      <c r="AB37" s="10"/>
    </row>
    <row r="38" spans="2:28" x14ac:dyDescent="0.2">
      <c r="B38" s="7" t="s">
        <v>32</v>
      </c>
      <c r="C38" s="7">
        <v>150</v>
      </c>
      <c r="D38" s="4" t="s">
        <v>21</v>
      </c>
      <c r="E38" s="4" t="s">
        <v>21</v>
      </c>
      <c r="F38" s="7" t="s">
        <v>27</v>
      </c>
      <c r="G38" s="8">
        <v>35580</v>
      </c>
      <c r="H38" s="18">
        <f t="shared" si="2"/>
        <v>1997</v>
      </c>
      <c r="I38" s="9">
        <v>35671</v>
      </c>
      <c r="J38" s="9">
        <v>35715</v>
      </c>
      <c r="K38" s="7">
        <v>2217</v>
      </c>
      <c r="L38" s="7">
        <v>42.71</v>
      </c>
      <c r="M38" s="7">
        <f t="shared" si="0"/>
        <v>91</v>
      </c>
      <c r="N38" s="7">
        <f t="shared" si="1"/>
        <v>241</v>
      </c>
      <c r="O38" s="7" t="s">
        <v>29</v>
      </c>
      <c r="P38" s="9">
        <v>35772</v>
      </c>
      <c r="Z38" s="10"/>
      <c r="AA38" s="10"/>
      <c r="AB38" s="10"/>
    </row>
    <row r="39" spans="2:28" x14ac:dyDescent="0.2">
      <c r="B39" s="7" t="s">
        <v>32</v>
      </c>
      <c r="C39" s="7">
        <v>150</v>
      </c>
      <c r="D39" s="4" t="s">
        <v>21</v>
      </c>
      <c r="E39" s="4" t="s">
        <v>21</v>
      </c>
      <c r="F39" s="7" t="s">
        <v>35</v>
      </c>
      <c r="G39" s="8">
        <v>35580</v>
      </c>
      <c r="H39" s="18">
        <f t="shared" si="2"/>
        <v>1997</v>
      </c>
      <c r="I39" s="9">
        <v>35683</v>
      </c>
      <c r="J39" s="9">
        <v>35727</v>
      </c>
      <c r="K39" s="7">
        <v>2856</v>
      </c>
      <c r="L39" s="7">
        <v>46.58</v>
      </c>
      <c r="M39" s="7">
        <f t="shared" si="0"/>
        <v>103</v>
      </c>
      <c r="N39" s="7">
        <f t="shared" si="1"/>
        <v>253</v>
      </c>
      <c r="O39" s="7" t="s">
        <v>29</v>
      </c>
      <c r="P39" s="9">
        <v>35772</v>
      </c>
      <c r="Z39" s="10"/>
      <c r="AA39" s="10"/>
      <c r="AB39" s="10"/>
    </row>
    <row r="40" spans="2:28" x14ac:dyDescent="0.2">
      <c r="B40" s="7" t="s">
        <v>32</v>
      </c>
      <c r="C40" s="7">
        <v>175</v>
      </c>
      <c r="D40" s="4" t="s">
        <v>21</v>
      </c>
      <c r="E40" s="4" t="s">
        <v>21</v>
      </c>
      <c r="F40" s="7" t="s">
        <v>33</v>
      </c>
      <c r="G40" s="8">
        <v>35605</v>
      </c>
      <c r="H40" s="18">
        <f t="shared" si="2"/>
        <v>1997</v>
      </c>
      <c r="I40" s="9">
        <v>35698</v>
      </c>
      <c r="J40" s="9">
        <v>35727</v>
      </c>
      <c r="K40" s="7">
        <v>2334.4</v>
      </c>
      <c r="L40" s="7">
        <v>45.98</v>
      </c>
      <c r="M40" s="7">
        <f t="shared" si="0"/>
        <v>93</v>
      </c>
      <c r="N40" s="7">
        <f t="shared" si="1"/>
        <v>268</v>
      </c>
      <c r="O40" s="7" t="s">
        <v>30</v>
      </c>
      <c r="P40" s="9">
        <v>35786</v>
      </c>
      <c r="Z40" s="10"/>
      <c r="AA40" s="10"/>
      <c r="AB40" s="10"/>
    </row>
    <row r="41" spans="2:28" x14ac:dyDescent="0.2">
      <c r="B41" s="7" t="s">
        <v>32</v>
      </c>
      <c r="C41" s="7">
        <v>175</v>
      </c>
      <c r="D41" s="4" t="s">
        <v>21</v>
      </c>
      <c r="E41" s="4" t="s">
        <v>21</v>
      </c>
      <c r="F41" s="7" t="s">
        <v>24</v>
      </c>
      <c r="G41" s="8">
        <v>35605</v>
      </c>
      <c r="H41" s="18">
        <f t="shared" si="2"/>
        <v>1997</v>
      </c>
      <c r="I41" s="9">
        <v>35691</v>
      </c>
      <c r="J41" s="9">
        <v>35718</v>
      </c>
      <c r="K41" s="7">
        <v>2177.9</v>
      </c>
      <c r="L41" s="7">
        <v>44.68</v>
      </c>
      <c r="M41" s="7">
        <f t="shared" si="0"/>
        <v>86</v>
      </c>
      <c r="N41" s="7">
        <f t="shared" si="1"/>
        <v>261</v>
      </c>
      <c r="O41" s="7" t="s">
        <v>30</v>
      </c>
      <c r="P41" s="9">
        <v>35786</v>
      </c>
      <c r="Z41" s="10"/>
      <c r="AA41" s="10"/>
      <c r="AB41" s="10"/>
    </row>
    <row r="42" spans="2:28" x14ac:dyDescent="0.2">
      <c r="B42" s="7" t="s">
        <v>32</v>
      </c>
      <c r="C42" s="7">
        <v>175</v>
      </c>
      <c r="D42" s="4" t="s">
        <v>21</v>
      </c>
      <c r="E42" s="4" t="s">
        <v>21</v>
      </c>
      <c r="F42" s="7" t="s">
        <v>25</v>
      </c>
      <c r="G42" s="8">
        <v>35605</v>
      </c>
      <c r="H42" s="18">
        <f t="shared" si="2"/>
        <v>1997</v>
      </c>
      <c r="I42" s="9">
        <v>35699</v>
      </c>
      <c r="J42" s="9">
        <v>35727</v>
      </c>
      <c r="K42" s="7">
        <v>2112.6999999999998</v>
      </c>
      <c r="L42" s="7">
        <v>43.44</v>
      </c>
      <c r="M42" s="7">
        <f t="shared" si="0"/>
        <v>94</v>
      </c>
      <c r="N42" s="7">
        <f t="shared" si="1"/>
        <v>269</v>
      </c>
      <c r="O42" s="7" t="s">
        <v>30</v>
      </c>
      <c r="P42" s="9">
        <v>35786</v>
      </c>
      <c r="Z42" s="10"/>
      <c r="AA42" s="10"/>
      <c r="AB42" s="10"/>
    </row>
    <row r="43" spans="2:28" x14ac:dyDescent="0.2">
      <c r="B43" s="7" t="s">
        <v>32</v>
      </c>
      <c r="C43" s="7">
        <v>175</v>
      </c>
      <c r="D43" s="4" t="s">
        <v>21</v>
      </c>
      <c r="E43" s="4" t="s">
        <v>21</v>
      </c>
      <c r="F43" s="7" t="s">
        <v>34</v>
      </c>
      <c r="G43" s="8">
        <v>35605</v>
      </c>
      <c r="H43" s="18">
        <f t="shared" si="2"/>
        <v>1997</v>
      </c>
      <c r="I43" s="9">
        <v>35701</v>
      </c>
      <c r="J43" s="9">
        <v>35731</v>
      </c>
      <c r="K43" s="7">
        <v>1578</v>
      </c>
      <c r="L43" s="7">
        <v>43.4</v>
      </c>
      <c r="M43" s="7">
        <f t="shared" si="0"/>
        <v>96</v>
      </c>
      <c r="N43" s="7">
        <f t="shared" si="1"/>
        <v>271</v>
      </c>
      <c r="O43" s="7" t="s">
        <v>30</v>
      </c>
      <c r="P43" s="9">
        <v>35786</v>
      </c>
      <c r="Z43" s="10"/>
      <c r="AA43" s="10"/>
      <c r="AB43" s="10"/>
    </row>
    <row r="44" spans="2:28" x14ac:dyDescent="0.2">
      <c r="B44" s="7" t="s">
        <v>32</v>
      </c>
      <c r="C44" s="7">
        <v>175</v>
      </c>
      <c r="D44" s="4" t="s">
        <v>21</v>
      </c>
      <c r="E44" s="4" t="s">
        <v>21</v>
      </c>
      <c r="F44" s="7" t="s">
        <v>27</v>
      </c>
      <c r="G44" s="8">
        <v>35605</v>
      </c>
      <c r="H44" s="18">
        <f t="shared" si="2"/>
        <v>1997</v>
      </c>
      <c r="I44" s="9">
        <v>35692</v>
      </c>
      <c r="J44" s="9">
        <v>35726</v>
      </c>
      <c r="K44" s="7">
        <v>1734.5</v>
      </c>
      <c r="L44" s="7">
        <v>41.7</v>
      </c>
      <c r="M44" s="7">
        <f t="shared" si="0"/>
        <v>87</v>
      </c>
      <c r="N44" s="7">
        <f t="shared" si="1"/>
        <v>262</v>
      </c>
      <c r="O44" s="7" t="s">
        <v>30</v>
      </c>
      <c r="P44" s="9">
        <v>35786</v>
      </c>
      <c r="Z44" s="10"/>
      <c r="AA44" s="10"/>
      <c r="AB44" s="10"/>
    </row>
    <row r="45" spans="2:28" x14ac:dyDescent="0.2">
      <c r="B45" s="7" t="s">
        <v>32</v>
      </c>
      <c r="C45" s="7">
        <v>175</v>
      </c>
      <c r="D45" s="4" t="s">
        <v>21</v>
      </c>
      <c r="E45" s="4" t="s">
        <v>21</v>
      </c>
      <c r="F45" s="7" t="s">
        <v>35</v>
      </c>
      <c r="G45" s="8">
        <v>35605</v>
      </c>
      <c r="H45" s="18">
        <f t="shared" si="2"/>
        <v>1997</v>
      </c>
      <c r="I45" s="9">
        <v>35698</v>
      </c>
      <c r="J45" s="9">
        <v>35731</v>
      </c>
      <c r="K45" s="7">
        <v>1956.2</v>
      </c>
      <c r="L45" s="7">
        <v>46.85</v>
      </c>
      <c r="M45" s="7">
        <f t="shared" si="0"/>
        <v>93</v>
      </c>
      <c r="N45" s="7">
        <f t="shared" si="1"/>
        <v>268</v>
      </c>
      <c r="O45" s="7" t="s">
        <v>30</v>
      </c>
      <c r="P45" s="9">
        <v>35786</v>
      </c>
      <c r="Z45" s="10"/>
      <c r="AA45" s="10"/>
      <c r="AB45" s="10"/>
    </row>
    <row r="46" spans="2:28" x14ac:dyDescent="0.2">
      <c r="B46" s="7" t="s">
        <v>32</v>
      </c>
      <c r="C46" s="7">
        <v>195</v>
      </c>
      <c r="D46" s="4" t="s">
        <v>21</v>
      </c>
      <c r="E46" s="4" t="s">
        <v>21</v>
      </c>
      <c r="F46" s="7" t="s">
        <v>33</v>
      </c>
      <c r="G46" s="8">
        <v>35625</v>
      </c>
      <c r="H46" s="18">
        <f t="shared" si="2"/>
        <v>1997</v>
      </c>
      <c r="I46" s="9">
        <v>35711</v>
      </c>
      <c r="J46" s="9">
        <v>35737</v>
      </c>
      <c r="K46" s="7"/>
      <c r="L46" s="7">
        <v>45.03</v>
      </c>
      <c r="M46" s="7">
        <f t="shared" si="0"/>
        <v>86</v>
      </c>
      <c r="N46" s="7">
        <f t="shared" si="1"/>
        <v>281</v>
      </c>
      <c r="O46" s="7" t="s">
        <v>31</v>
      </c>
      <c r="P46" s="9">
        <v>35786</v>
      </c>
      <c r="Z46" s="10"/>
      <c r="AA46" s="10"/>
      <c r="AB46" s="10"/>
    </row>
    <row r="47" spans="2:28" x14ac:dyDescent="0.2">
      <c r="B47" s="7" t="s">
        <v>32</v>
      </c>
      <c r="C47" s="7">
        <v>195</v>
      </c>
      <c r="D47" s="4" t="s">
        <v>21</v>
      </c>
      <c r="E47" s="4" t="s">
        <v>21</v>
      </c>
      <c r="F47" s="7" t="s">
        <v>24</v>
      </c>
      <c r="G47" s="8">
        <v>35625</v>
      </c>
      <c r="H47" s="18">
        <f t="shared" si="2"/>
        <v>1997</v>
      </c>
      <c r="I47" s="9">
        <v>35703</v>
      </c>
      <c r="J47" s="9">
        <v>35736</v>
      </c>
      <c r="K47" s="7"/>
      <c r="L47" s="7">
        <v>43.57</v>
      </c>
      <c r="M47" s="7">
        <f t="shared" si="0"/>
        <v>78</v>
      </c>
      <c r="N47" s="7">
        <f t="shared" si="1"/>
        <v>273</v>
      </c>
      <c r="O47" s="7" t="s">
        <v>31</v>
      </c>
      <c r="P47" s="9">
        <v>35786</v>
      </c>
      <c r="Z47" s="10"/>
      <c r="AA47" s="10"/>
      <c r="AB47" s="10"/>
    </row>
    <row r="48" spans="2:28" x14ac:dyDescent="0.2">
      <c r="B48" s="7" t="s">
        <v>32</v>
      </c>
      <c r="C48" s="7">
        <v>195</v>
      </c>
      <c r="D48" s="4" t="s">
        <v>21</v>
      </c>
      <c r="E48" s="4" t="s">
        <v>21</v>
      </c>
      <c r="F48" s="7" t="s">
        <v>25</v>
      </c>
      <c r="G48" s="8">
        <v>35625</v>
      </c>
      <c r="H48" s="18">
        <f t="shared" si="2"/>
        <v>1997</v>
      </c>
      <c r="I48" s="9">
        <v>35712</v>
      </c>
      <c r="J48" s="9">
        <v>35737</v>
      </c>
      <c r="K48" s="7"/>
      <c r="L48" s="7">
        <v>42.74</v>
      </c>
      <c r="M48" s="7">
        <f t="shared" si="0"/>
        <v>87</v>
      </c>
      <c r="N48" s="7">
        <f t="shared" si="1"/>
        <v>282</v>
      </c>
      <c r="O48" s="7" t="s">
        <v>31</v>
      </c>
      <c r="P48" s="9">
        <v>35786</v>
      </c>
      <c r="Z48" s="10"/>
      <c r="AA48" s="10"/>
      <c r="AB48" s="10"/>
    </row>
    <row r="49" spans="2:28" x14ac:dyDescent="0.2">
      <c r="B49" s="7" t="s">
        <v>32</v>
      </c>
      <c r="C49" s="7">
        <v>195</v>
      </c>
      <c r="D49" s="4" t="s">
        <v>21</v>
      </c>
      <c r="E49" s="4" t="s">
        <v>21</v>
      </c>
      <c r="F49" s="7" t="s">
        <v>34</v>
      </c>
      <c r="G49" s="8">
        <v>35625</v>
      </c>
      <c r="H49" s="18">
        <f t="shared" si="2"/>
        <v>1997</v>
      </c>
      <c r="I49" s="9">
        <v>35717</v>
      </c>
      <c r="J49" s="9">
        <v>35738</v>
      </c>
      <c r="K49" s="7"/>
      <c r="L49" s="7"/>
      <c r="M49" s="7">
        <f t="shared" si="0"/>
        <v>92</v>
      </c>
      <c r="N49" s="7">
        <f t="shared" si="1"/>
        <v>287</v>
      </c>
      <c r="O49" s="7" t="s">
        <v>31</v>
      </c>
      <c r="P49" s="9">
        <v>35786</v>
      </c>
      <c r="Z49" s="10"/>
      <c r="AA49" s="10"/>
      <c r="AB49" s="10"/>
    </row>
    <row r="50" spans="2:28" x14ac:dyDescent="0.2">
      <c r="B50" s="7" t="s">
        <v>32</v>
      </c>
      <c r="C50" s="7">
        <v>195</v>
      </c>
      <c r="D50" s="4" t="s">
        <v>21</v>
      </c>
      <c r="E50" s="4" t="s">
        <v>21</v>
      </c>
      <c r="F50" s="7" t="s">
        <v>27</v>
      </c>
      <c r="G50" s="8">
        <v>35625</v>
      </c>
      <c r="H50" s="18">
        <f t="shared" si="2"/>
        <v>1997</v>
      </c>
      <c r="I50" s="9">
        <v>35709</v>
      </c>
      <c r="J50" s="9">
        <v>35738</v>
      </c>
      <c r="K50" s="7"/>
      <c r="L50" s="7"/>
      <c r="M50" s="7">
        <f t="shared" si="0"/>
        <v>84</v>
      </c>
      <c r="N50" s="7">
        <f t="shared" si="1"/>
        <v>279</v>
      </c>
      <c r="O50" s="7" t="s">
        <v>31</v>
      </c>
      <c r="P50" s="9">
        <v>35786</v>
      </c>
      <c r="Z50" s="10"/>
      <c r="AA50" s="10"/>
      <c r="AB50" s="10"/>
    </row>
    <row r="51" spans="2:28" x14ac:dyDescent="0.2">
      <c r="B51" s="7" t="s">
        <v>32</v>
      </c>
      <c r="C51" s="7">
        <v>195</v>
      </c>
      <c r="D51" s="4" t="s">
        <v>21</v>
      </c>
      <c r="E51" s="4" t="s">
        <v>21</v>
      </c>
      <c r="F51" s="7" t="s">
        <v>35</v>
      </c>
      <c r="G51" s="8">
        <v>35625</v>
      </c>
      <c r="H51" s="18">
        <f t="shared" si="2"/>
        <v>1997</v>
      </c>
      <c r="I51" s="9">
        <v>35713</v>
      </c>
      <c r="J51" s="7"/>
      <c r="K51" s="7"/>
      <c r="L51" s="7"/>
      <c r="M51" s="7">
        <f t="shared" si="0"/>
        <v>88</v>
      </c>
      <c r="N51" s="7">
        <f t="shared" si="1"/>
        <v>283</v>
      </c>
      <c r="O51" s="7" t="s">
        <v>31</v>
      </c>
      <c r="P51" s="9">
        <v>35786</v>
      </c>
      <c r="Z51" s="10"/>
      <c r="AA51" s="10"/>
      <c r="AB51" s="10"/>
    </row>
    <row r="52" spans="2:28" x14ac:dyDescent="0.2">
      <c r="B52" s="7" t="s">
        <v>36</v>
      </c>
      <c r="C52" s="7">
        <v>146</v>
      </c>
      <c r="D52" s="4" t="s">
        <v>21</v>
      </c>
      <c r="E52" s="4" t="s">
        <v>21</v>
      </c>
      <c r="F52" s="7" t="s">
        <v>22</v>
      </c>
      <c r="G52" s="8">
        <v>35576</v>
      </c>
      <c r="H52" s="18">
        <f t="shared" si="2"/>
        <v>1997</v>
      </c>
      <c r="I52" s="9">
        <v>35653</v>
      </c>
      <c r="J52" s="7"/>
      <c r="K52" s="11">
        <v>1013.9</v>
      </c>
      <c r="L52" s="7">
        <v>43.69</v>
      </c>
      <c r="M52" s="7">
        <f t="shared" si="0"/>
        <v>77</v>
      </c>
      <c r="N52" s="7">
        <f t="shared" si="1"/>
        <v>223</v>
      </c>
      <c r="O52" s="7" t="s">
        <v>23</v>
      </c>
      <c r="P52" s="9"/>
      <c r="Z52" s="10"/>
      <c r="AA52" s="10"/>
      <c r="AB52" s="10"/>
    </row>
    <row r="53" spans="2:28" x14ac:dyDescent="0.2">
      <c r="B53" s="7" t="s">
        <v>36</v>
      </c>
      <c r="C53" s="7">
        <v>146</v>
      </c>
      <c r="D53" s="4" t="s">
        <v>21</v>
      </c>
      <c r="E53" s="4" t="s">
        <v>21</v>
      </c>
      <c r="F53" s="7" t="s">
        <v>24</v>
      </c>
      <c r="G53" s="8">
        <v>35576</v>
      </c>
      <c r="H53" s="18">
        <f t="shared" si="2"/>
        <v>1997</v>
      </c>
      <c r="I53" s="9">
        <v>35660</v>
      </c>
      <c r="J53" s="7"/>
      <c r="K53" s="11">
        <v>1015</v>
      </c>
      <c r="L53" s="7">
        <v>42.98</v>
      </c>
      <c r="M53" s="7">
        <f t="shared" si="0"/>
        <v>84</v>
      </c>
      <c r="N53" s="7">
        <f t="shared" si="1"/>
        <v>230</v>
      </c>
      <c r="O53" s="7" t="s">
        <v>23</v>
      </c>
      <c r="P53" s="9"/>
      <c r="Z53" s="10"/>
      <c r="AA53" s="10"/>
      <c r="AB53" s="10"/>
    </row>
    <row r="54" spans="2:28" x14ac:dyDescent="0.2">
      <c r="B54" s="7" t="s">
        <v>36</v>
      </c>
      <c r="C54" s="7">
        <v>146</v>
      </c>
      <c r="D54" s="4" t="s">
        <v>21</v>
      </c>
      <c r="E54" s="4" t="s">
        <v>21</v>
      </c>
      <c r="F54" s="7" t="s">
        <v>25</v>
      </c>
      <c r="G54" s="8">
        <v>35576</v>
      </c>
      <c r="H54" s="18">
        <f t="shared" si="2"/>
        <v>1997</v>
      </c>
      <c r="I54" s="9">
        <v>35669</v>
      </c>
      <c r="J54" s="7"/>
      <c r="K54" s="11">
        <v>824.1</v>
      </c>
      <c r="L54" s="7">
        <v>40.72</v>
      </c>
      <c r="M54" s="7">
        <f t="shared" si="0"/>
        <v>93</v>
      </c>
      <c r="N54" s="7">
        <f t="shared" si="1"/>
        <v>239</v>
      </c>
      <c r="O54" s="7" t="s">
        <v>23</v>
      </c>
      <c r="P54" s="9"/>
      <c r="Z54" s="10"/>
      <c r="AA54" s="10"/>
      <c r="AB54" s="10"/>
    </row>
    <row r="55" spans="2:28" x14ac:dyDescent="0.2">
      <c r="B55" s="7" t="s">
        <v>36</v>
      </c>
      <c r="C55" s="7">
        <v>146</v>
      </c>
      <c r="D55" s="4" t="s">
        <v>21</v>
      </c>
      <c r="E55" s="4" t="s">
        <v>21</v>
      </c>
      <c r="F55" s="7" t="s">
        <v>26</v>
      </c>
      <c r="G55" s="8">
        <v>35576</v>
      </c>
      <c r="H55" s="18">
        <f t="shared" si="2"/>
        <v>1997</v>
      </c>
      <c r="I55" s="9">
        <v>35667</v>
      </c>
      <c r="J55" s="7"/>
      <c r="K55" s="11">
        <v>527.79999999999995</v>
      </c>
      <c r="L55" s="7">
        <v>37.799999999999997</v>
      </c>
      <c r="M55" s="7">
        <f t="shared" si="0"/>
        <v>91</v>
      </c>
      <c r="N55" s="7">
        <f t="shared" si="1"/>
        <v>237</v>
      </c>
      <c r="O55" s="7" t="s">
        <v>23</v>
      </c>
      <c r="P55" s="9"/>
      <c r="Z55" s="10"/>
      <c r="AA55" s="10"/>
      <c r="AB55" s="10"/>
    </row>
    <row r="56" spans="2:28" x14ac:dyDescent="0.2">
      <c r="B56" s="7" t="s">
        <v>36</v>
      </c>
      <c r="C56" s="7">
        <v>146</v>
      </c>
      <c r="D56" s="4" t="s">
        <v>21</v>
      </c>
      <c r="E56" s="4" t="s">
        <v>21</v>
      </c>
      <c r="F56" s="7" t="s">
        <v>27</v>
      </c>
      <c r="G56" s="8">
        <v>35576</v>
      </c>
      <c r="H56" s="18">
        <f t="shared" si="2"/>
        <v>1997</v>
      </c>
      <c r="I56" s="9">
        <v>35660</v>
      </c>
      <c r="J56" s="7"/>
      <c r="K56" s="11">
        <v>856.5</v>
      </c>
      <c r="L56" s="7">
        <v>38.89</v>
      </c>
      <c r="M56" s="7">
        <f t="shared" si="0"/>
        <v>84</v>
      </c>
      <c r="N56" s="7">
        <f t="shared" si="1"/>
        <v>230</v>
      </c>
      <c r="O56" s="7" t="s">
        <v>23</v>
      </c>
      <c r="P56" s="9"/>
      <c r="Z56" s="10"/>
      <c r="AA56" s="10"/>
      <c r="AB56" s="10"/>
    </row>
    <row r="57" spans="2:28" x14ac:dyDescent="0.2">
      <c r="B57" s="7" t="s">
        <v>36</v>
      </c>
      <c r="C57" s="7">
        <v>146</v>
      </c>
      <c r="D57" s="4" t="s">
        <v>21</v>
      </c>
      <c r="E57" s="4" t="s">
        <v>21</v>
      </c>
      <c r="F57" s="7" t="s">
        <v>28</v>
      </c>
      <c r="G57" s="8">
        <v>35576</v>
      </c>
      <c r="H57" s="18">
        <f t="shared" si="2"/>
        <v>1997</v>
      </c>
      <c r="I57" s="9">
        <v>35650</v>
      </c>
      <c r="J57" s="7"/>
      <c r="K57" s="11">
        <v>788.2</v>
      </c>
      <c r="L57" s="7"/>
      <c r="M57" s="7">
        <f t="shared" si="0"/>
        <v>74</v>
      </c>
      <c r="N57" s="7">
        <f t="shared" si="1"/>
        <v>220</v>
      </c>
      <c r="O57" s="7" t="s">
        <v>23</v>
      </c>
      <c r="P57" s="9"/>
      <c r="Z57" s="10"/>
      <c r="AA57" s="10"/>
      <c r="AB57" s="10"/>
    </row>
    <row r="58" spans="2:28" x14ac:dyDescent="0.2">
      <c r="B58" s="7" t="s">
        <v>36</v>
      </c>
      <c r="C58" s="7">
        <v>160</v>
      </c>
      <c r="D58" s="4" t="s">
        <v>21</v>
      </c>
      <c r="E58" s="4" t="s">
        <v>21</v>
      </c>
      <c r="F58" s="7" t="s">
        <v>22</v>
      </c>
      <c r="G58" s="8">
        <v>35590</v>
      </c>
      <c r="H58" s="18">
        <f t="shared" si="2"/>
        <v>1997</v>
      </c>
      <c r="I58" s="9">
        <v>35671</v>
      </c>
      <c r="J58" s="7"/>
      <c r="K58" s="11">
        <v>814.8</v>
      </c>
      <c r="L58" s="7">
        <v>41.09</v>
      </c>
      <c r="M58" s="7">
        <f t="shared" si="0"/>
        <v>81</v>
      </c>
      <c r="N58" s="7">
        <f t="shared" si="1"/>
        <v>241</v>
      </c>
      <c r="O58" s="7" t="s">
        <v>29</v>
      </c>
      <c r="P58" s="9"/>
      <c r="Z58" s="10"/>
      <c r="AA58" s="10"/>
      <c r="AB58" s="10"/>
    </row>
    <row r="59" spans="2:28" x14ac:dyDescent="0.2">
      <c r="B59" s="7" t="s">
        <v>36</v>
      </c>
      <c r="C59" s="7">
        <v>160</v>
      </c>
      <c r="D59" s="4" t="s">
        <v>21</v>
      </c>
      <c r="E59" s="4" t="s">
        <v>21</v>
      </c>
      <c r="F59" s="7" t="s">
        <v>24</v>
      </c>
      <c r="G59" s="8">
        <v>35590</v>
      </c>
      <c r="H59" s="18">
        <f t="shared" si="2"/>
        <v>1997</v>
      </c>
      <c r="I59" s="9">
        <v>35678</v>
      </c>
      <c r="J59" s="7"/>
      <c r="K59" s="11">
        <v>887.7</v>
      </c>
      <c r="L59" s="7">
        <v>39.700000000000003</v>
      </c>
      <c r="M59" s="7">
        <f t="shared" si="0"/>
        <v>88</v>
      </c>
      <c r="N59" s="7">
        <f t="shared" si="1"/>
        <v>248</v>
      </c>
      <c r="O59" s="7" t="s">
        <v>29</v>
      </c>
      <c r="P59" s="9"/>
      <c r="Z59" s="10"/>
      <c r="AA59" s="10"/>
      <c r="AB59" s="10"/>
    </row>
    <row r="60" spans="2:28" x14ac:dyDescent="0.2">
      <c r="B60" s="7" t="s">
        <v>36</v>
      </c>
      <c r="C60" s="7">
        <v>160</v>
      </c>
      <c r="D60" s="4" t="s">
        <v>21</v>
      </c>
      <c r="E60" s="4" t="s">
        <v>21</v>
      </c>
      <c r="F60" s="7" t="s">
        <v>25</v>
      </c>
      <c r="G60" s="8">
        <v>35590</v>
      </c>
      <c r="H60" s="18">
        <f t="shared" si="2"/>
        <v>1997</v>
      </c>
      <c r="I60" s="9">
        <v>35685</v>
      </c>
      <c r="J60" s="7"/>
      <c r="K60" s="11">
        <v>550.9</v>
      </c>
      <c r="L60" s="7">
        <v>38.700000000000003</v>
      </c>
      <c r="M60" s="7">
        <f t="shared" si="0"/>
        <v>95</v>
      </c>
      <c r="N60" s="7">
        <f t="shared" si="1"/>
        <v>255</v>
      </c>
      <c r="O60" s="7" t="s">
        <v>29</v>
      </c>
      <c r="P60" s="9"/>
      <c r="Z60" s="10"/>
      <c r="AA60" s="10"/>
      <c r="AB60" s="10"/>
    </row>
    <row r="61" spans="2:28" x14ac:dyDescent="0.2">
      <c r="B61" s="7" t="s">
        <v>36</v>
      </c>
      <c r="C61" s="7">
        <v>160</v>
      </c>
      <c r="D61" s="4" t="s">
        <v>21</v>
      </c>
      <c r="E61" s="4" t="s">
        <v>21</v>
      </c>
      <c r="F61" s="7" t="s">
        <v>26</v>
      </c>
      <c r="G61" s="8">
        <v>35590</v>
      </c>
      <c r="H61" s="18">
        <f t="shared" si="2"/>
        <v>1997</v>
      </c>
      <c r="I61" s="9">
        <v>35685</v>
      </c>
      <c r="J61" s="7"/>
      <c r="K61" s="11">
        <v>391.2</v>
      </c>
      <c r="L61" s="7">
        <v>36.909999999999997</v>
      </c>
      <c r="M61" s="7">
        <f t="shared" si="0"/>
        <v>95</v>
      </c>
      <c r="N61" s="7">
        <f t="shared" si="1"/>
        <v>255</v>
      </c>
      <c r="O61" s="7" t="s">
        <v>29</v>
      </c>
      <c r="P61" s="9"/>
      <c r="Z61" s="10"/>
      <c r="AA61" s="10"/>
      <c r="AB61" s="10"/>
    </row>
    <row r="62" spans="2:28" x14ac:dyDescent="0.2">
      <c r="B62" s="7" t="s">
        <v>36</v>
      </c>
      <c r="C62" s="7">
        <v>160</v>
      </c>
      <c r="D62" s="4" t="s">
        <v>21</v>
      </c>
      <c r="E62" s="4" t="s">
        <v>21</v>
      </c>
      <c r="F62" s="7" t="s">
        <v>27</v>
      </c>
      <c r="G62" s="8">
        <v>35590</v>
      </c>
      <c r="H62" s="18">
        <f t="shared" si="2"/>
        <v>1997</v>
      </c>
      <c r="I62" s="9">
        <v>35681</v>
      </c>
      <c r="J62" s="7"/>
      <c r="K62" s="11">
        <v>606.5</v>
      </c>
      <c r="L62" s="7">
        <v>36.85</v>
      </c>
      <c r="M62" s="7">
        <f t="shared" si="0"/>
        <v>91</v>
      </c>
      <c r="N62" s="7">
        <f t="shared" si="1"/>
        <v>251</v>
      </c>
      <c r="O62" s="7" t="s">
        <v>29</v>
      </c>
      <c r="P62" s="9"/>
      <c r="Z62" s="10"/>
      <c r="AA62" s="10"/>
      <c r="AB62" s="10"/>
    </row>
    <row r="63" spans="2:28" x14ac:dyDescent="0.2">
      <c r="B63" s="7" t="s">
        <v>36</v>
      </c>
      <c r="C63" s="7">
        <v>160</v>
      </c>
      <c r="D63" s="4" t="s">
        <v>21</v>
      </c>
      <c r="E63" s="4" t="s">
        <v>21</v>
      </c>
      <c r="F63" s="7" t="s">
        <v>28</v>
      </c>
      <c r="G63" s="8">
        <v>35590</v>
      </c>
      <c r="H63" s="18">
        <f t="shared" si="2"/>
        <v>1997</v>
      </c>
      <c r="I63" s="9">
        <v>35669</v>
      </c>
      <c r="J63" s="7"/>
      <c r="K63" s="11">
        <v>667.8</v>
      </c>
      <c r="L63" s="7"/>
      <c r="M63" s="7">
        <f t="shared" si="0"/>
        <v>79</v>
      </c>
      <c r="N63" s="7">
        <f t="shared" si="1"/>
        <v>239</v>
      </c>
      <c r="O63" s="7" t="s">
        <v>29</v>
      </c>
      <c r="P63" s="9"/>
      <c r="Z63" s="10"/>
      <c r="AA63" s="10"/>
      <c r="AB63" s="10"/>
    </row>
    <row r="64" spans="2:28" x14ac:dyDescent="0.2">
      <c r="B64" s="7" t="s">
        <v>36</v>
      </c>
      <c r="C64" s="7">
        <v>174</v>
      </c>
      <c r="D64" s="4" t="s">
        <v>21</v>
      </c>
      <c r="E64" s="4" t="s">
        <v>21</v>
      </c>
      <c r="F64" s="7" t="s">
        <v>22</v>
      </c>
      <c r="G64" s="8">
        <v>35604</v>
      </c>
      <c r="H64" s="18">
        <f t="shared" si="2"/>
        <v>1997</v>
      </c>
      <c r="I64" s="9">
        <v>35688</v>
      </c>
      <c r="J64" s="7"/>
      <c r="K64" s="11">
        <v>447.9</v>
      </c>
      <c r="L64" s="7">
        <v>40.68</v>
      </c>
      <c r="M64" s="7">
        <f t="shared" si="0"/>
        <v>84</v>
      </c>
      <c r="N64" s="7">
        <f t="shared" si="1"/>
        <v>258</v>
      </c>
      <c r="O64" s="7" t="s">
        <v>30</v>
      </c>
      <c r="P64" s="9"/>
      <c r="Z64" s="10"/>
      <c r="AA64" s="10"/>
      <c r="AB64" s="10"/>
    </row>
    <row r="65" spans="2:28" x14ac:dyDescent="0.2">
      <c r="B65" s="7" t="s">
        <v>36</v>
      </c>
      <c r="C65" s="7">
        <v>174</v>
      </c>
      <c r="D65" s="4" t="s">
        <v>21</v>
      </c>
      <c r="E65" s="4" t="s">
        <v>21</v>
      </c>
      <c r="F65" s="7" t="s">
        <v>24</v>
      </c>
      <c r="G65" s="8">
        <v>35604</v>
      </c>
      <c r="H65" s="18">
        <f t="shared" si="2"/>
        <v>1997</v>
      </c>
      <c r="I65" s="9">
        <v>35688</v>
      </c>
      <c r="J65" s="7"/>
      <c r="K65" s="11">
        <v>437.5</v>
      </c>
      <c r="L65" s="7">
        <v>38.979999999999997</v>
      </c>
      <c r="M65" s="7">
        <f t="shared" si="0"/>
        <v>84</v>
      </c>
      <c r="N65" s="7">
        <f t="shared" si="1"/>
        <v>258</v>
      </c>
      <c r="O65" s="7" t="s">
        <v>30</v>
      </c>
      <c r="P65" s="9"/>
      <c r="Z65" s="10"/>
      <c r="AA65" s="10"/>
      <c r="AB65" s="10"/>
    </row>
    <row r="66" spans="2:28" x14ac:dyDescent="0.2">
      <c r="B66" s="7" t="s">
        <v>36</v>
      </c>
      <c r="C66" s="7">
        <v>174</v>
      </c>
      <c r="D66" s="4" t="s">
        <v>21</v>
      </c>
      <c r="E66" s="4" t="s">
        <v>21</v>
      </c>
      <c r="F66" s="7" t="s">
        <v>25</v>
      </c>
      <c r="G66" s="8">
        <v>35604</v>
      </c>
      <c r="H66" s="18">
        <f t="shared" si="2"/>
        <v>1997</v>
      </c>
      <c r="I66" s="9">
        <v>35695</v>
      </c>
      <c r="J66" s="7"/>
      <c r="K66" s="11">
        <v>207.2</v>
      </c>
      <c r="L66" s="7">
        <v>38.14</v>
      </c>
      <c r="M66" s="7">
        <f t="shared" si="0"/>
        <v>91</v>
      </c>
      <c r="N66" s="7">
        <f t="shared" si="1"/>
        <v>265</v>
      </c>
      <c r="O66" s="7" t="s">
        <v>30</v>
      </c>
      <c r="P66" s="9"/>
      <c r="Z66" s="10"/>
      <c r="AA66" s="10"/>
      <c r="AB66" s="10"/>
    </row>
    <row r="67" spans="2:28" x14ac:dyDescent="0.2">
      <c r="B67" s="7" t="s">
        <v>36</v>
      </c>
      <c r="C67" s="7">
        <v>174</v>
      </c>
      <c r="D67" s="4" t="s">
        <v>21</v>
      </c>
      <c r="E67" s="4" t="s">
        <v>21</v>
      </c>
      <c r="F67" s="7" t="s">
        <v>26</v>
      </c>
      <c r="G67" s="8">
        <v>35604</v>
      </c>
      <c r="H67" s="18">
        <f t="shared" si="2"/>
        <v>1997</v>
      </c>
      <c r="I67" s="9">
        <v>35695</v>
      </c>
      <c r="J67" s="7"/>
      <c r="K67" s="11">
        <v>164.4</v>
      </c>
      <c r="L67" s="7">
        <v>36.33</v>
      </c>
      <c r="M67" s="7">
        <f t="shared" si="0"/>
        <v>91</v>
      </c>
      <c r="N67" s="7">
        <f t="shared" si="1"/>
        <v>265</v>
      </c>
      <c r="O67" s="7" t="s">
        <v>30</v>
      </c>
      <c r="P67" s="9"/>
      <c r="Z67" s="10"/>
      <c r="AA67" s="10"/>
      <c r="AB67" s="10"/>
    </row>
    <row r="68" spans="2:28" x14ac:dyDescent="0.2">
      <c r="B68" s="7" t="s">
        <v>36</v>
      </c>
      <c r="C68" s="7">
        <v>174</v>
      </c>
      <c r="D68" s="4" t="s">
        <v>21</v>
      </c>
      <c r="E68" s="4" t="s">
        <v>21</v>
      </c>
      <c r="F68" s="7" t="s">
        <v>27</v>
      </c>
      <c r="G68" s="8">
        <v>35604</v>
      </c>
      <c r="H68" s="18">
        <f t="shared" si="2"/>
        <v>1997</v>
      </c>
      <c r="I68" s="9">
        <v>35692</v>
      </c>
      <c r="J68" s="7"/>
      <c r="K68" s="11">
        <v>259.3</v>
      </c>
      <c r="L68" s="7">
        <v>36.409999999999997</v>
      </c>
      <c r="M68" s="7">
        <f t="shared" ref="M68:M118" si="3">I68-G68</f>
        <v>88</v>
      </c>
      <c r="N68" s="7">
        <f t="shared" ref="N68:N118" si="4">C68+(I68-G68)</f>
        <v>262</v>
      </c>
      <c r="O68" s="7" t="s">
        <v>30</v>
      </c>
      <c r="P68" s="9"/>
      <c r="Z68" s="10"/>
      <c r="AA68" s="10"/>
      <c r="AB68" s="10"/>
    </row>
    <row r="69" spans="2:28" x14ac:dyDescent="0.2">
      <c r="B69" s="7" t="s">
        <v>36</v>
      </c>
      <c r="C69" s="7">
        <v>174</v>
      </c>
      <c r="D69" s="4" t="s">
        <v>21</v>
      </c>
      <c r="E69" s="4" t="s">
        <v>21</v>
      </c>
      <c r="F69" s="7" t="s">
        <v>28</v>
      </c>
      <c r="G69" s="8">
        <v>35604</v>
      </c>
      <c r="H69" s="18">
        <f t="shared" ref="H69:H132" si="5">YEAR(G69)</f>
        <v>1997</v>
      </c>
      <c r="I69" s="9">
        <v>35688</v>
      </c>
      <c r="J69" s="7"/>
      <c r="K69" s="11">
        <v>394.7</v>
      </c>
      <c r="L69" s="7"/>
      <c r="M69" s="7">
        <f t="shared" si="3"/>
        <v>84</v>
      </c>
      <c r="N69" s="7">
        <f t="shared" si="4"/>
        <v>258</v>
      </c>
      <c r="O69" s="7" t="s">
        <v>30</v>
      </c>
      <c r="P69" s="9"/>
      <c r="Z69" s="10"/>
      <c r="AA69" s="10"/>
      <c r="AB69" s="10"/>
    </row>
    <row r="70" spans="2:28" x14ac:dyDescent="0.2">
      <c r="B70" s="7" t="s">
        <v>37</v>
      </c>
      <c r="C70" s="7">
        <v>113</v>
      </c>
      <c r="D70" s="4" t="s">
        <v>21</v>
      </c>
      <c r="E70" s="4" t="s">
        <v>21</v>
      </c>
      <c r="F70" s="7" t="s">
        <v>22</v>
      </c>
      <c r="G70" s="8">
        <v>35543</v>
      </c>
      <c r="H70" s="18">
        <f t="shared" si="5"/>
        <v>1997</v>
      </c>
      <c r="I70" s="9">
        <v>35618</v>
      </c>
      <c r="J70" s="7"/>
      <c r="K70" s="7">
        <v>1806</v>
      </c>
      <c r="L70" s="7">
        <v>44.27</v>
      </c>
      <c r="M70" s="7">
        <f t="shared" si="3"/>
        <v>75</v>
      </c>
      <c r="N70" s="7">
        <f t="shared" si="4"/>
        <v>188</v>
      </c>
      <c r="O70" s="7" t="s">
        <v>23</v>
      </c>
      <c r="P70" s="9">
        <v>35738</v>
      </c>
      <c r="Z70" s="10"/>
      <c r="AA70" s="10"/>
      <c r="AB70" s="10"/>
    </row>
    <row r="71" spans="2:28" x14ac:dyDescent="0.2">
      <c r="B71" s="7" t="s">
        <v>37</v>
      </c>
      <c r="C71" s="7">
        <v>113</v>
      </c>
      <c r="D71" s="4" t="s">
        <v>21</v>
      </c>
      <c r="E71" s="4" t="s">
        <v>21</v>
      </c>
      <c r="F71" s="7" t="s">
        <v>24</v>
      </c>
      <c r="G71" s="8">
        <v>35543</v>
      </c>
      <c r="H71" s="18">
        <f t="shared" si="5"/>
        <v>1997</v>
      </c>
      <c r="I71" s="9">
        <v>35626</v>
      </c>
      <c r="J71" s="7"/>
      <c r="K71" s="7">
        <v>2352.5</v>
      </c>
      <c r="L71" s="7">
        <v>45.12</v>
      </c>
      <c r="M71" s="7">
        <f t="shared" si="3"/>
        <v>83</v>
      </c>
      <c r="N71" s="7">
        <f t="shared" si="4"/>
        <v>196</v>
      </c>
      <c r="O71" s="7" t="s">
        <v>23</v>
      </c>
      <c r="P71" s="9">
        <v>35738</v>
      </c>
    </row>
    <row r="72" spans="2:28" x14ac:dyDescent="0.2">
      <c r="B72" s="7" t="s">
        <v>37</v>
      </c>
      <c r="C72" s="7">
        <v>113</v>
      </c>
      <c r="D72" s="4" t="s">
        <v>21</v>
      </c>
      <c r="E72" s="4" t="s">
        <v>21</v>
      </c>
      <c r="F72" s="7" t="s">
        <v>25</v>
      </c>
      <c r="G72" s="8">
        <v>35543</v>
      </c>
      <c r="H72" s="18">
        <f t="shared" si="5"/>
        <v>1997</v>
      </c>
      <c r="I72" s="9">
        <v>35657</v>
      </c>
      <c r="J72" s="7"/>
      <c r="K72" s="7">
        <v>1785.2</v>
      </c>
      <c r="L72" s="7">
        <v>42.68</v>
      </c>
      <c r="M72" s="7">
        <f t="shared" si="3"/>
        <v>114</v>
      </c>
      <c r="N72" s="7">
        <f t="shared" si="4"/>
        <v>227</v>
      </c>
      <c r="O72" s="7" t="s">
        <v>23</v>
      </c>
      <c r="P72" s="9">
        <v>35754</v>
      </c>
    </row>
    <row r="73" spans="2:28" x14ac:dyDescent="0.2">
      <c r="B73" s="7" t="s">
        <v>37</v>
      </c>
      <c r="C73" s="7">
        <v>113</v>
      </c>
      <c r="D73" s="4" t="s">
        <v>21</v>
      </c>
      <c r="E73" s="4" t="s">
        <v>21</v>
      </c>
      <c r="F73" s="7" t="s">
        <v>26</v>
      </c>
      <c r="G73" s="8">
        <v>35543</v>
      </c>
      <c r="H73" s="18">
        <f t="shared" si="5"/>
        <v>1997</v>
      </c>
      <c r="I73" s="9">
        <v>35660</v>
      </c>
      <c r="J73" s="7"/>
      <c r="K73" s="7">
        <v>1212.4000000000001</v>
      </c>
      <c r="L73" s="7">
        <v>39.6</v>
      </c>
      <c r="M73" s="7">
        <f t="shared" si="3"/>
        <v>117</v>
      </c>
      <c r="N73" s="7">
        <f t="shared" si="4"/>
        <v>230</v>
      </c>
      <c r="O73" s="7" t="s">
        <v>23</v>
      </c>
      <c r="P73" s="9">
        <v>35754</v>
      </c>
    </row>
    <row r="74" spans="2:28" x14ac:dyDescent="0.2">
      <c r="B74" s="7" t="s">
        <v>37</v>
      </c>
      <c r="C74" s="7">
        <v>113</v>
      </c>
      <c r="D74" s="4" t="s">
        <v>21</v>
      </c>
      <c r="E74" s="4" t="s">
        <v>21</v>
      </c>
      <c r="F74" s="7" t="s">
        <v>27</v>
      </c>
      <c r="G74" s="8">
        <v>35543</v>
      </c>
      <c r="H74" s="18">
        <f t="shared" si="5"/>
        <v>1997</v>
      </c>
      <c r="I74" s="9">
        <v>35636</v>
      </c>
      <c r="J74" s="7"/>
      <c r="K74" s="7">
        <v>1734.5</v>
      </c>
      <c r="L74" s="7">
        <v>41.68</v>
      </c>
      <c r="M74" s="7">
        <f t="shared" si="3"/>
        <v>93</v>
      </c>
      <c r="N74" s="7">
        <f t="shared" si="4"/>
        <v>206</v>
      </c>
      <c r="O74" s="7" t="s">
        <v>23</v>
      </c>
      <c r="P74" s="9">
        <v>35738</v>
      </c>
    </row>
    <row r="75" spans="2:28" x14ac:dyDescent="0.2">
      <c r="B75" s="7" t="s">
        <v>37</v>
      </c>
      <c r="C75" s="7">
        <v>113</v>
      </c>
      <c r="D75" s="4" t="s">
        <v>21</v>
      </c>
      <c r="E75" s="4" t="s">
        <v>21</v>
      </c>
      <c r="F75" s="7" t="s">
        <v>28</v>
      </c>
      <c r="G75" s="8">
        <v>35543</v>
      </c>
      <c r="H75" s="18">
        <f t="shared" si="5"/>
        <v>1997</v>
      </c>
      <c r="I75" s="9">
        <v>35605</v>
      </c>
      <c r="J75" s="7"/>
      <c r="K75" s="7">
        <v>1348</v>
      </c>
      <c r="L75" s="7"/>
      <c r="M75" s="7">
        <f t="shared" si="3"/>
        <v>62</v>
      </c>
      <c r="N75" s="7">
        <f t="shared" si="4"/>
        <v>175</v>
      </c>
      <c r="O75" s="7" t="s">
        <v>23</v>
      </c>
      <c r="P75" s="9">
        <v>35738</v>
      </c>
    </row>
    <row r="76" spans="2:28" x14ac:dyDescent="0.2">
      <c r="B76" s="7" t="s">
        <v>37</v>
      </c>
      <c r="C76" s="7">
        <v>113</v>
      </c>
      <c r="D76" s="4" t="s">
        <v>21</v>
      </c>
      <c r="E76" s="4" t="s">
        <v>21</v>
      </c>
      <c r="F76" s="7" t="s">
        <v>38</v>
      </c>
      <c r="G76" s="8">
        <v>35543</v>
      </c>
      <c r="H76" s="18">
        <f t="shared" si="5"/>
        <v>1997</v>
      </c>
      <c r="I76" s="9">
        <v>35618</v>
      </c>
      <c r="J76" s="7"/>
      <c r="K76" s="7">
        <v>1691.8</v>
      </c>
      <c r="L76" s="7">
        <v>40.700000000000003</v>
      </c>
      <c r="M76" s="7">
        <f t="shared" si="3"/>
        <v>75</v>
      </c>
      <c r="N76" s="7">
        <f t="shared" si="4"/>
        <v>188</v>
      </c>
      <c r="O76" s="7" t="s">
        <v>23</v>
      </c>
      <c r="P76" s="9"/>
    </row>
    <row r="77" spans="2:28" x14ac:dyDescent="0.2">
      <c r="B77" s="7" t="s">
        <v>37</v>
      </c>
      <c r="C77" s="7">
        <v>142</v>
      </c>
      <c r="D77" s="4" t="s">
        <v>21</v>
      </c>
      <c r="E77" s="4" t="s">
        <v>21</v>
      </c>
      <c r="F77" s="7" t="s">
        <v>22</v>
      </c>
      <c r="G77" s="8">
        <v>35572</v>
      </c>
      <c r="H77" s="18">
        <f t="shared" si="5"/>
        <v>1997</v>
      </c>
      <c r="I77" s="9">
        <v>35667</v>
      </c>
      <c r="J77" s="7"/>
      <c r="K77" s="7">
        <v>1714.8</v>
      </c>
      <c r="L77" s="7">
        <v>41.76</v>
      </c>
      <c r="M77" s="7">
        <f t="shared" si="3"/>
        <v>95</v>
      </c>
      <c r="N77" s="7">
        <f t="shared" si="4"/>
        <v>237</v>
      </c>
      <c r="O77" s="7" t="s">
        <v>29</v>
      </c>
      <c r="P77" s="9">
        <v>35738</v>
      </c>
    </row>
    <row r="78" spans="2:28" x14ac:dyDescent="0.2">
      <c r="B78" s="7" t="s">
        <v>37</v>
      </c>
      <c r="C78" s="7">
        <v>142</v>
      </c>
      <c r="D78" s="4" t="s">
        <v>21</v>
      </c>
      <c r="E78" s="4" t="s">
        <v>21</v>
      </c>
      <c r="F78" s="7" t="s">
        <v>24</v>
      </c>
      <c r="G78" s="8">
        <v>35572</v>
      </c>
      <c r="H78" s="18">
        <f t="shared" si="5"/>
        <v>1997</v>
      </c>
      <c r="I78" s="9">
        <v>35667</v>
      </c>
      <c r="J78" s="7"/>
      <c r="K78" s="7">
        <v>1926.4</v>
      </c>
      <c r="L78" s="7">
        <v>41.83</v>
      </c>
      <c r="M78" s="7">
        <f t="shared" si="3"/>
        <v>95</v>
      </c>
      <c r="N78" s="7">
        <f t="shared" si="4"/>
        <v>237</v>
      </c>
      <c r="O78" s="7" t="s">
        <v>29</v>
      </c>
      <c r="P78" s="9">
        <v>35738</v>
      </c>
    </row>
    <row r="79" spans="2:28" x14ac:dyDescent="0.2">
      <c r="B79" s="7" t="s">
        <v>37</v>
      </c>
      <c r="C79" s="7">
        <v>142</v>
      </c>
      <c r="D79" s="4" t="s">
        <v>21</v>
      </c>
      <c r="E79" s="4" t="s">
        <v>21</v>
      </c>
      <c r="F79" s="7" t="s">
        <v>25</v>
      </c>
      <c r="G79" s="8">
        <v>35572</v>
      </c>
      <c r="H79" s="18">
        <f t="shared" si="5"/>
        <v>1997</v>
      </c>
      <c r="I79" s="9">
        <v>35685</v>
      </c>
      <c r="J79" s="7"/>
      <c r="K79" s="7">
        <v>1490.7</v>
      </c>
      <c r="L79" s="7">
        <v>39.79</v>
      </c>
      <c r="M79" s="7">
        <f t="shared" si="3"/>
        <v>113</v>
      </c>
      <c r="N79" s="7">
        <f t="shared" si="4"/>
        <v>255</v>
      </c>
      <c r="O79" s="7" t="s">
        <v>29</v>
      </c>
      <c r="P79" s="9">
        <v>35754</v>
      </c>
    </row>
    <row r="80" spans="2:28" x14ac:dyDescent="0.2">
      <c r="B80" s="7" t="s">
        <v>37</v>
      </c>
      <c r="C80" s="7">
        <v>142</v>
      </c>
      <c r="D80" s="4" t="s">
        <v>21</v>
      </c>
      <c r="E80" s="4" t="s">
        <v>21</v>
      </c>
      <c r="F80" s="7" t="s">
        <v>26</v>
      </c>
      <c r="G80" s="8">
        <v>35572</v>
      </c>
      <c r="H80" s="18">
        <f t="shared" si="5"/>
        <v>1997</v>
      </c>
      <c r="I80" s="9">
        <v>35681</v>
      </c>
      <c r="J80" s="7"/>
      <c r="K80" s="7">
        <v>1186.5999999999999</v>
      </c>
      <c r="L80" s="7">
        <v>36.700000000000003</v>
      </c>
      <c r="M80" s="7">
        <f t="shared" si="3"/>
        <v>109</v>
      </c>
      <c r="N80" s="7">
        <f t="shared" si="4"/>
        <v>251</v>
      </c>
      <c r="O80" s="7" t="s">
        <v>29</v>
      </c>
      <c r="P80" s="9">
        <v>35754</v>
      </c>
    </row>
    <row r="81" spans="2:16" x14ac:dyDescent="0.2">
      <c r="B81" s="7" t="s">
        <v>37</v>
      </c>
      <c r="C81" s="7">
        <v>142</v>
      </c>
      <c r="D81" s="4" t="s">
        <v>21</v>
      </c>
      <c r="E81" s="4" t="s">
        <v>21</v>
      </c>
      <c r="F81" s="7" t="s">
        <v>27</v>
      </c>
      <c r="G81" s="8">
        <v>35572</v>
      </c>
      <c r="H81" s="18">
        <f t="shared" si="5"/>
        <v>1997</v>
      </c>
      <c r="I81" s="9">
        <v>35670</v>
      </c>
      <c r="J81" s="7"/>
      <c r="K81" s="7">
        <v>1373.8</v>
      </c>
      <c r="L81" s="7">
        <v>37.57</v>
      </c>
      <c r="M81" s="7">
        <f t="shared" si="3"/>
        <v>98</v>
      </c>
      <c r="N81" s="7">
        <f t="shared" si="4"/>
        <v>240</v>
      </c>
      <c r="O81" s="7" t="s">
        <v>29</v>
      </c>
      <c r="P81" s="9">
        <v>35738</v>
      </c>
    </row>
    <row r="82" spans="2:16" x14ac:dyDescent="0.2">
      <c r="B82" s="7" t="s">
        <v>37</v>
      </c>
      <c r="C82" s="7">
        <v>142</v>
      </c>
      <c r="D82" s="4" t="s">
        <v>21</v>
      </c>
      <c r="E82" s="4" t="s">
        <v>21</v>
      </c>
      <c r="F82" s="7" t="s">
        <v>28</v>
      </c>
      <c r="G82" s="8">
        <v>35572</v>
      </c>
      <c r="H82" s="18">
        <f t="shared" si="5"/>
        <v>1997</v>
      </c>
      <c r="I82" s="9">
        <v>35674</v>
      </c>
      <c r="J82" s="7"/>
      <c r="K82" s="7">
        <v>1507.8</v>
      </c>
      <c r="L82" s="7">
        <v>38.14</v>
      </c>
      <c r="M82" s="7">
        <f t="shared" si="3"/>
        <v>102</v>
      </c>
      <c r="N82" s="7">
        <f t="shared" si="4"/>
        <v>244</v>
      </c>
      <c r="O82" s="7" t="s">
        <v>29</v>
      </c>
      <c r="P82" s="9">
        <v>35738</v>
      </c>
    </row>
    <row r="83" spans="2:16" x14ac:dyDescent="0.2">
      <c r="B83" s="7" t="s">
        <v>37</v>
      </c>
      <c r="C83" s="7">
        <v>154</v>
      </c>
      <c r="D83" s="4" t="s">
        <v>21</v>
      </c>
      <c r="E83" s="4" t="s">
        <v>21</v>
      </c>
      <c r="F83" s="7" t="s">
        <v>22</v>
      </c>
      <c r="G83" s="8">
        <v>35584</v>
      </c>
      <c r="H83" s="18">
        <f t="shared" si="5"/>
        <v>1997</v>
      </c>
      <c r="I83" s="9">
        <v>35688</v>
      </c>
      <c r="J83" s="7"/>
      <c r="K83" s="7">
        <v>1317.4</v>
      </c>
      <c r="L83" s="7">
        <v>38.72</v>
      </c>
      <c r="M83" s="7">
        <f t="shared" si="3"/>
        <v>104</v>
      </c>
      <c r="N83" s="7">
        <f t="shared" si="4"/>
        <v>258</v>
      </c>
      <c r="O83" s="7" t="s">
        <v>30</v>
      </c>
      <c r="P83" s="9">
        <v>35754</v>
      </c>
    </row>
    <row r="84" spans="2:16" x14ac:dyDescent="0.2">
      <c r="B84" s="7" t="s">
        <v>37</v>
      </c>
      <c r="C84" s="7">
        <v>154</v>
      </c>
      <c r="D84" s="4" t="s">
        <v>21</v>
      </c>
      <c r="E84" s="4" t="s">
        <v>21</v>
      </c>
      <c r="F84" s="7" t="s">
        <v>24</v>
      </c>
      <c r="G84" s="8">
        <v>35584</v>
      </c>
      <c r="H84" s="18">
        <f t="shared" si="5"/>
        <v>1997</v>
      </c>
      <c r="I84" s="9">
        <v>35685</v>
      </c>
      <c r="J84" s="7"/>
      <c r="K84" s="7">
        <v>1395.8</v>
      </c>
      <c r="L84" s="7">
        <v>38.869999999999997</v>
      </c>
      <c r="M84" s="7">
        <f t="shared" si="3"/>
        <v>101</v>
      </c>
      <c r="N84" s="7">
        <f t="shared" si="4"/>
        <v>255</v>
      </c>
      <c r="O84" s="7" t="s">
        <v>30</v>
      </c>
      <c r="P84" s="9">
        <v>35754</v>
      </c>
    </row>
    <row r="85" spans="2:16" x14ac:dyDescent="0.2">
      <c r="B85" s="7" t="s">
        <v>37</v>
      </c>
      <c r="C85" s="7">
        <v>154</v>
      </c>
      <c r="D85" s="4" t="s">
        <v>21</v>
      </c>
      <c r="E85" s="4" t="s">
        <v>21</v>
      </c>
      <c r="F85" s="7" t="s">
        <v>25</v>
      </c>
      <c r="G85" s="8">
        <v>35584</v>
      </c>
      <c r="H85" s="18">
        <f t="shared" si="5"/>
        <v>1997</v>
      </c>
      <c r="I85" s="9">
        <v>35691</v>
      </c>
      <c r="J85" s="7"/>
      <c r="K85" s="7">
        <v>1689.5</v>
      </c>
      <c r="L85" s="7">
        <v>37.42</v>
      </c>
      <c r="M85" s="7">
        <f t="shared" si="3"/>
        <v>107</v>
      </c>
      <c r="N85" s="7">
        <f t="shared" si="4"/>
        <v>261</v>
      </c>
      <c r="O85" s="7" t="s">
        <v>30</v>
      </c>
      <c r="P85" s="9">
        <v>35761</v>
      </c>
    </row>
    <row r="86" spans="2:16" x14ac:dyDescent="0.2">
      <c r="B86" s="7" t="s">
        <v>37</v>
      </c>
      <c r="C86" s="7">
        <v>154</v>
      </c>
      <c r="D86" s="4" t="s">
        <v>21</v>
      </c>
      <c r="E86" s="4" t="s">
        <v>21</v>
      </c>
      <c r="F86" s="7" t="s">
        <v>26</v>
      </c>
      <c r="G86" s="8">
        <v>35584</v>
      </c>
      <c r="H86" s="18">
        <f t="shared" si="5"/>
        <v>1997</v>
      </c>
      <c r="I86" s="9">
        <v>35697</v>
      </c>
      <c r="J86" s="7"/>
      <c r="K86" s="7">
        <v>1293.9000000000001</v>
      </c>
      <c r="L86" s="7">
        <v>35.229999999999997</v>
      </c>
      <c r="M86" s="7">
        <f t="shared" si="3"/>
        <v>113</v>
      </c>
      <c r="N86" s="7">
        <f t="shared" si="4"/>
        <v>267</v>
      </c>
      <c r="O86" s="7" t="s">
        <v>30</v>
      </c>
      <c r="P86" s="9">
        <v>35761</v>
      </c>
    </row>
    <row r="87" spans="2:16" x14ac:dyDescent="0.2">
      <c r="B87" s="7" t="s">
        <v>37</v>
      </c>
      <c r="C87" s="7">
        <v>154</v>
      </c>
      <c r="D87" s="4" t="s">
        <v>21</v>
      </c>
      <c r="E87" s="4" t="s">
        <v>21</v>
      </c>
      <c r="F87" s="7" t="s">
        <v>27</v>
      </c>
      <c r="G87" s="8">
        <v>35584</v>
      </c>
      <c r="H87" s="18">
        <f t="shared" si="5"/>
        <v>1997</v>
      </c>
      <c r="I87" s="9">
        <v>35691</v>
      </c>
      <c r="J87" s="7"/>
      <c r="K87" s="7">
        <v>1122.3</v>
      </c>
      <c r="L87" s="7">
        <v>35.58</v>
      </c>
      <c r="M87" s="7">
        <f t="shared" si="3"/>
        <v>107</v>
      </c>
      <c r="N87" s="7">
        <f t="shared" si="4"/>
        <v>261</v>
      </c>
      <c r="O87" s="7" t="s">
        <v>30</v>
      </c>
      <c r="P87" s="9">
        <v>35754</v>
      </c>
    </row>
    <row r="88" spans="2:16" x14ac:dyDescent="0.2">
      <c r="B88" s="7" t="s">
        <v>37</v>
      </c>
      <c r="C88" s="7">
        <v>154</v>
      </c>
      <c r="D88" s="4" t="s">
        <v>21</v>
      </c>
      <c r="E88" s="4" t="s">
        <v>21</v>
      </c>
      <c r="F88" s="7" t="s">
        <v>28</v>
      </c>
      <c r="G88" s="8">
        <v>35584</v>
      </c>
      <c r="H88" s="18">
        <f t="shared" si="5"/>
        <v>1997</v>
      </c>
      <c r="I88" s="9">
        <v>35691</v>
      </c>
      <c r="J88" s="7"/>
      <c r="K88" s="7">
        <v>1288.5</v>
      </c>
      <c r="L88" s="7">
        <v>38.39</v>
      </c>
      <c r="M88" s="7">
        <f t="shared" si="3"/>
        <v>107</v>
      </c>
      <c r="N88" s="7">
        <f t="shared" si="4"/>
        <v>261</v>
      </c>
      <c r="O88" s="7" t="s">
        <v>30</v>
      </c>
      <c r="P88" s="9">
        <v>35754</v>
      </c>
    </row>
    <row r="89" spans="2:16" x14ac:dyDescent="0.2">
      <c r="B89" s="7" t="s">
        <v>37</v>
      </c>
      <c r="C89" s="7">
        <v>168</v>
      </c>
      <c r="D89" s="4" t="s">
        <v>21</v>
      </c>
      <c r="E89" s="4" t="s">
        <v>21</v>
      </c>
      <c r="F89" s="7" t="s">
        <v>22</v>
      </c>
      <c r="G89" s="8">
        <v>35598</v>
      </c>
      <c r="H89" s="18">
        <f t="shared" si="5"/>
        <v>1997</v>
      </c>
      <c r="I89" s="9">
        <v>35691</v>
      </c>
      <c r="J89" s="7"/>
      <c r="K89" s="7">
        <v>1034.5999999999999</v>
      </c>
      <c r="L89" s="7">
        <v>37.950000000000003</v>
      </c>
      <c r="M89" s="7">
        <f t="shared" si="3"/>
        <v>93</v>
      </c>
      <c r="N89" s="7">
        <f t="shared" si="4"/>
        <v>261</v>
      </c>
      <c r="O89" s="7" t="s">
        <v>31</v>
      </c>
      <c r="P89" s="9">
        <v>35754</v>
      </c>
    </row>
    <row r="90" spans="2:16" x14ac:dyDescent="0.2">
      <c r="B90" s="7" t="s">
        <v>37</v>
      </c>
      <c r="C90" s="7">
        <v>168</v>
      </c>
      <c r="D90" s="4" t="s">
        <v>21</v>
      </c>
      <c r="E90" s="4" t="s">
        <v>21</v>
      </c>
      <c r="F90" s="7" t="s">
        <v>24</v>
      </c>
      <c r="G90" s="8">
        <v>35598</v>
      </c>
      <c r="H90" s="18">
        <f t="shared" si="5"/>
        <v>1997</v>
      </c>
      <c r="I90" s="9">
        <v>35691</v>
      </c>
      <c r="J90" s="7"/>
      <c r="K90" s="7">
        <v>1217.7</v>
      </c>
      <c r="L90" s="7">
        <v>38.47</v>
      </c>
      <c r="M90" s="7">
        <f t="shared" si="3"/>
        <v>93</v>
      </c>
      <c r="N90" s="7">
        <f t="shared" si="4"/>
        <v>261</v>
      </c>
      <c r="O90" s="7" t="s">
        <v>31</v>
      </c>
      <c r="P90" s="9">
        <v>35754</v>
      </c>
    </row>
    <row r="91" spans="2:16" x14ac:dyDescent="0.2">
      <c r="B91" s="7" t="s">
        <v>37</v>
      </c>
      <c r="C91" s="7">
        <v>168</v>
      </c>
      <c r="D91" s="4" t="s">
        <v>21</v>
      </c>
      <c r="E91" s="4" t="s">
        <v>21</v>
      </c>
      <c r="F91" s="7" t="s">
        <v>25</v>
      </c>
      <c r="G91" s="8">
        <v>35598</v>
      </c>
      <c r="H91" s="18">
        <f t="shared" si="5"/>
        <v>1997</v>
      </c>
      <c r="I91" s="9">
        <v>35697</v>
      </c>
      <c r="J91" s="7"/>
      <c r="K91" s="7">
        <v>1305.8</v>
      </c>
      <c r="L91" s="7">
        <v>38.08</v>
      </c>
      <c r="M91" s="7">
        <f t="shared" si="3"/>
        <v>99</v>
      </c>
      <c r="N91" s="7">
        <f t="shared" si="4"/>
        <v>267</v>
      </c>
      <c r="O91" s="7" t="s">
        <v>31</v>
      </c>
      <c r="P91" s="9">
        <v>35761</v>
      </c>
    </row>
    <row r="92" spans="2:16" x14ac:dyDescent="0.2">
      <c r="B92" s="7" t="s">
        <v>37</v>
      </c>
      <c r="C92" s="7">
        <v>168</v>
      </c>
      <c r="D92" s="4" t="s">
        <v>21</v>
      </c>
      <c r="E92" s="4" t="s">
        <v>21</v>
      </c>
      <c r="F92" s="7" t="s">
        <v>26</v>
      </c>
      <c r="G92" s="8">
        <v>35598</v>
      </c>
      <c r="H92" s="18">
        <f t="shared" si="5"/>
        <v>1997</v>
      </c>
      <c r="I92" s="9">
        <v>35697</v>
      </c>
      <c r="J92" s="7"/>
      <c r="K92" s="7">
        <v>1107.5</v>
      </c>
      <c r="L92" s="7">
        <v>36.880000000000003</v>
      </c>
      <c r="M92" s="7">
        <f t="shared" si="3"/>
        <v>99</v>
      </c>
      <c r="N92" s="7">
        <f t="shared" si="4"/>
        <v>267</v>
      </c>
      <c r="O92" s="7" t="s">
        <v>31</v>
      </c>
      <c r="P92" s="9">
        <v>35761</v>
      </c>
    </row>
    <row r="93" spans="2:16" x14ac:dyDescent="0.2">
      <c r="B93" s="7" t="s">
        <v>37</v>
      </c>
      <c r="C93" s="7">
        <v>168</v>
      </c>
      <c r="D93" s="4" t="s">
        <v>21</v>
      </c>
      <c r="E93" s="4" t="s">
        <v>21</v>
      </c>
      <c r="F93" s="7" t="s">
        <v>27</v>
      </c>
      <c r="G93" s="8">
        <v>35598</v>
      </c>
      <c r="H93" s="18">
        <f t="shared" si="5"/>
        <v>1997</v>
      </c>
      <c r="I93" s="9">
        <v>35702</v>
      </c>
      <c r="J93" s="7"/>
      <c r="K93" s="7">
        <v>1185.3</v>
      </c>
      <c r="L93" s="7">
        <v>34.950000000000003</v>
      </c>
      <c r="M93" s="7">
        <f t="shared" si="3"/>
        <v>104</v>
      </c>
      <c r="N93" s="7">
        <f t="shared" si="4"/>
        <v>272</v>
      </c>
      <c r="O93" s="7" t="s">
        <v>31</v>
      </c>
      <c r="P93" s="9">
        <v>35761</v>
      </c>
    </row>
    <row r="94" spans="2:16" x14ac:dyDescent="0.2">
      <c r="B94" s="7" t="s">
        <v>37</v>
      </c>
      <c r="C94" s="7">
        <v>168</v>
      </c>
      <c r="D94" s="4" t="s">
        <v>21</v>
      </c>
      <c r="E94" s="4" t="s">
        <v>21</v>
      </c>
      <c r="F94" s="7" t="s">
        <v>28</v>
      </c>
      <c r="G94" s="8">
        <v>35598</v>
      </c>
      <c r="H94" s="18">
        <f t="shared" si="5"/>
        <v>1997</v>
      </c>
      <c r="I94" s="9">
        <v>35702</v>
      </c>
      <c r="J94" s="7"/>
      <c r="K94" s="7">
        <v>923.1</v>
      </c>
      <c r="L94" s="7"/>
      <c r="M94" s="7">
        <f t="shared" si="3"/>
        <v>104</v>
      </c>
      <c r="N94" s="7">
        <f t="shared" si="4"/>
        <v>272</v>
      </c>
      <c r="O94" s="7" t="s">
        <v>31</v>
      </c>
      <c r="P94" s="9">
        <v>35754</v>
      </c>
    </row>
    <row r="95" spans="2:16" x14ac:dyDescent="0.2">
      <c r="B95" s="7" t="s">
        <v>39</v>
      </c>
      <c r="C95" s="7">
        <v>122</v>
      </c>
      <c r="D95" s="4" t="s">
        <v>21</v>
      </c>
      <c r="E95" s="4" t="s">
        <v>21</v>
      </c>
      <c r="F95" s="7" t="s">
        <v>22</v>
      </c>
      <c r="G95" s="8">
        <v>35552</v>
      </c>
      <c r="H95" s="18">
        <f t="shared" si="5"/>
        <v>1997</v>
      </c>
      <c r="I95" s="9">
        <v>35632</v>
      </c>
      <c r="J95" s="7"/>
      <c r="K95" s="7">
        <v>2253.5</v>
      </c>
      <c r="L95" s="7">
        <v>46.99</v>
      </c>
      <c r="M95" s="7">
        <f t="shared" si="3"/>
        <v>80</v>
      </c>
      <c r="N95" s="7">
        <f t="shared" si="4"/>
        <v>202</v>
      </c>
      <c r="O95" s="7" t="s">
        <v>23</v>
      </c>
      <c r="P95" s="9">
        <v>35710</v>
      </c>
    </row>
    <row r="96" spans="2:16" x14ac:dyDescent="0.2">
      <c r="B96" s="7" t="s">
        <v>39</v>
      </c>
      <c r="C96" s="7">
        <v>122</v>
      </c>
      <c r="D96" s="4" t="s">
        <v>21</v>
      </c>
      <c r="E96" s="4" t="s">
        <v>21</v>
      </c>
      <c r="F96" s="7" t="s">
        <v>24</v>
      </c>
      <c r="G96" s="8">
        <v>35552</v>
      </c>
      <c r="H96" s="18">
        <f t="shared" si="5"/>
        <v>1997</v>
      </c>
      <c r="I96" s="9">
        <v>35632</v>
      </c>
      <c r="J96" s="7"/>
      <c r="K96" s="7">
        <v>1725.7</v>
      </c>
      <c r="L96" s="7">
        <v>44.34</v>
      </c>
      <c r="M96" s="7">
        <f t="shared" si="3"/>
        <v>80</v>
      </c>
      <c r="N96" s="7">
        <f t="shared" si="4"/>
        <v>202</v>
      </c>
      <c r="O96" s="7" t="s">
        <v>23</v>
      </c>
      <c r="P96" s="9">
        <v>35710</v>
      </c>
    </row>
    <row r="97" spans="2:16" x14ac:dyDescent="0.2">
      <c r="B97" s="7" t="s">
        <v>39</v>
      </c>
      <c r="C97" s="7">
        <v>122</v>
      </c>
      <c r="D97" s="4" t="s">
        <v>21</v>
      </c>
      <c r="E97" s="4" t="s">
        <v>21</v>
      </c>
      <c r="F97" s="7" t="s">
        <v>25</v>
      </c>
      <c r="G97" s="8">
        <v>35552</v>
      </c>
      <c r="H97" s="18">
        <f t="shared" si="5"/>
        <v>1997</v>
      </c>
      <c r="I97" s="9">
        <v>35648</v>
      </c>
      <c r="J97" s="7"/>
      <c r="K97" s="7">
        <v>1153.9000000000001</v>
      </c>
      <c r="L97" s="7">
        <v>42.89</v>
      </c>
      <c r="M97" s="7">
        <f t="shared" si="3"/>
        <v>96</v>
      </c>
      <c r="N97" s="7">
        <f t="shared" si="4"/>
        <v>218</v>
      </c>
      <c r="O97" s="7" t="s">
        <v>23</v>
      </c>
      <c r="P97" s="9">
        <v>35717</v>
      </c>
    </row>
    <row r="98" spans="2:16" x14ac:dyDescent="0.2">
      <c r="B98" s="7" t="s">
        <v>39</v>
      </c>
      <c r="C98" s="7">
        <v>122</v>
      </c>
      <c r="D98" s="4" t="s">
        <v>21</v>
      </c>
      <c r="E98" s="4" t="s">
        <v>21</v>
      </c>
      <c r="F98" s="7" t="s">
        <v>26</v>
      </c>
      <c r="G98" s="8">
        <v>35552</v>
      </c>
      <c r="H98" s="18">
        <f t="shared" si="5"/>
        <v>1997</v>
      </c>
      <c r="I98" s="9">
        <v>35648</v>
      </c>
      <c r="J98" s="7"/>
      <c r="K98" s="7">
        <v>1173.5999999999999</v>
      </c>
      <c r="L98" s="7">
        <v>41.12</v>
      </c>
      <c r="M98" s="7">
        <f t="shared" si="3"/>
        <v>96</v>
      </c>
      <c r="N98" s="7">
        <f t="shared" si="4"/>
        <v>218</v>
      </c>
      <c r="O98" s="7" t="s">
        <v>23</v>
      </c>
      <c r="P98" s="9">
        <v>35717</v>
      </c>
    </row>
    <row r="99" spans="2:16" x14ac:dyDescent="0.2">
      <c r="B99" s="7" t="s">
        <v>39</v>
      </c>
      <c r="C99" s="7">
        <v>122</v>
      </c>
      <c r="D99" s="4" t="s">
        <v>21</v>
      </c>
      <c r="E99" s="4" t="s">
        <v>21</v>
      </c>
      <c r="F99" s="7" t="s">
        <v>27</v>
      </c>
      <c r="G99" s="8">
        <v>35552</v>
      </c>
      <c r="H99" s="18">
        <f t="shared" si="5"/>
        <v>1997</v>
      </c>
      <c r="I99" s="9">
        <v>35636</v>
      </c>
      <c r="J99" s="7"/>
      <c r="K99" s="7">
        <v>1538.2</v>
      </c>
      <c r="L99" s="7">
        <v>43.82</v>
      </c>
      <c r="M99" s="7">
        <f t="shared" si="3"/>
        <v>84</v>
      </c>
      <c r="N99" s="7">
        <f t="shared" si="4"/>
        <v>206</v>
      </c>
      <c r="O99" s="7" t="s">
        <v>23</v>
      </c>
      <c r="P99" s="9">
        <v>35710</v>
      </c>
    </row>
    <row r="100" spans="2:16" x14ac:dyDescent="0.2">
      <c r="B100" s="7" t="s">
        <v>39</v>
      </c>
      <c r="C100" s="7">
        <v>122</v>
      </c>
      <c r="D100" s="4" t="s">
        <v>21</v>
      </c>
      <c r="E100" s="4" t="s">
        <v>21</v>
      </c>
      <c r="F100" s="7" t="s">
        <v>28</v>
      </c>
      <c r="G100" s="8">
        <v>35552</v>
      </c>
      <c r="H100" s="18">
        <f t="shared" si="5"/>
        <v>1997</v>
      </c>
      <c r="I100" s="9">
        <v>35627</v>
      </c>
      <c r="J100" s="7"/>
      <c r="K100" s="7">
        <v>1216.4000000000001</v>
      </c>
      <c r="L100" s="7"/>
      <c r="M100" s="7">
        <f t="shared" si="3"/>
        <v>75</v>
      </c>
      <c r="N100" s="7">
        <f t="shared" si="4"/>
        <v>197</v>
      </c>
      <c r="O100" s="7" t="s">
        <v>23</v>
      </c>
      <c r="P100" s="9">
        <v>35710</v>
      </c>
    </row>
    <row r="101" spans="2:16" x14ac:dyDescent="0.2">
      <c r="B101" s="7" t="s">
        <v>39</v>
      </c>
      <c r="C101" s="7">
        <v>139</v>
      </c>
      <c r="D101" s="4" t="s">
        <v>21</v>
      </c>
      <c r="E101" s="4" t="s">
        <v>21</v>
      </c>
      <c r="F101" s="7" t="s">
        <v>22</v>
      </c>
      <c r="G101" s="8">
        <v>35569</v>
      </c>
      <c r="H101" s="18">
        <f t="shared" si="5"/>
        <v>1997</v>
      </c>
      <c r="I101" s="9">
        <v>35639</v>
      </c>
      <c r="J101" s="7"/>
      <c r="K101" s="7">
        <v>1856.5</v>
      </c>
      <c r="L101" s="7">
        <v>44.68</v>
      </c>
      <c r="M101" s="7">
        <f t="shared" si="3"/>
        <v>70</v>
      </c>
      <c r="N101" s="7">
        <f t="shared" si="4"/>
        <v>209</v>
      </c>
      <c r="O101" s="7" t="s">
        <v>29</v>
      </c>
      <c r="P101" s="9">
        <v>35730</v>
      </c>
    </row>
    <row r="102" spans="2:16" x14ac:dyDescent="0.2">
      <c r="B102" s="7" t="s">
        <v>39</v>
      </c>
      <c r="C102" s="7">
        <v>139</v>
      </c>
      <c r="D102" s="4" t="s">
        <v>21</v>
      </c>
      <c r="E102" s="4" t="s">
        <v>21</v>
      </c>
      <c r="F102" s="7" t="s">
        <v>24</v>
      </c>
      <c r="G102" s="8">
        <v>35569</v>
      </c>
      <c r="H102" s="18">
        <f t="shared" si="5"/>
        <v>1997</v>
      </c>
      <c r="I102" s="9">
        <v>35648</v>
      </c>
      <c r="J102" s="7"/>
      <c r="K102" s="7">
        <v>1785.9</v>
      </c>
      <c r="L102" s="7">
        <v>42.72</v>
      </c>
      <c r="M102" s="7">
        <f t="shared" si="3"/>
        <v>79</v>
      </c>
      <c r="N102" s="7">
        <f t="shared" si="4"/>
        <v>218</v>
      </c>
      <c r="O102" s="7" t="s">
        <v>29</v>
      </c>
      <c r="P102" s="9">
        <v>35730</v>
      </c>
    </row>
    <row r="103" spans="2:16" x14ac:dyDescent="0.2">
      <c r="B103" s="7" t="s">
        <v>39</v>
      </c>
      <c r="C103" s="7">
        <v>139</v>
      </c>
      <c r="D103" s="4" t="s">
        <v>21</v>
      </c>
      <c r="E103" s="4" t="s">
        <v>21</v>
      </c>
      <c r="F103" s="7" t="s">
        <v>25</v>
      </c>
      <c r="G103" s="8">
        <v>35569</v>
      </c>
      <c r="H103" s="18">
        <f t="shared" si="5"/>
        <v>1997</v>
      </c>
      <c r="I103" s="9">
        <v>35657</v>
      </c>
      <c r="J103" s="7"/>
      <c r="K103" s="7">
        <v>1354.2</v>
      </c>
      <c r="L103" s="7">
        <v>41.37</v>
      </c>
      <c r="M103" s="7">
        <f t="shared" si="3"/>
        <v>88</v>
      </c>
      <c r="N103" s="7">
        <f t="shared" si="4"/>
        <v>227</v>
      </c>
      <c r="O103" s="7" t="s">
        <v>29</v>
      </c>
      <c r="P103" s="9">
        <v>35730</v>
      </c>
    </row>
    <row r="104" spans="2:16" x14ac:dyDescent="0.2">
      <c r="B104" s="7" t="s">
        <v>39</v>
      </c>
      <c r="C104" s="7">
        <v>139</v>
      </c>
      <c r="D104" s="4" t="s">
        <v>21</v>
      </c>
      <c r="E104" s="4" t="s">
        <v>21</v>
      </c>
      <c r="F104" s="7" t="s">
        <v>26</v>
      </c>
      <c r="G104" s="8">
        <v>35569</v>
      </c>
      <c r="H104" s="18">
        <f t="shared" si="5"/>
        <v>1997</v>
      </c>
      <c r="I104" s="9">
        <v>35653</v>
      </c>
      <c r="J104" s="7"/>
      <c r="K104" s="7">
        <v>954.9</v>
      </c>
      <c r="L104" s="7">
        <v>38.979999999999997</v>
      </c>
      <c r="M104" s="7">
        <f t="shared" si="3"/>
        <v>84</v>
      </c>
      <c r="N104" s="7">
        <f t="shared" si="4"/>
        <v>223</v>
      </c>
      <c r="O104" s="7" t="s">
        <v>29</v>
      </c>
      <c r="P104" s="9">
        <v>35730</v>
      </c>
    </row>
    <row r="105" spans="2:16" x14ac:dyDescent="0.2">
      <c r="B105" s="7" t="s">
        <v>39</v>
      </c>
      <c r="C105" s="7">
        <v>139</v>
      </c>
      <c r="D105" s="4" t="s">
        <v>21</v>
      </c>
      <c r="E105" s="4" t="s">
        <v>21</v>
      </c>
      <c r="F105" s="7" t="s">
        <v>27</v>
      </c>
      <c r="G105" s="8">
        <v>35569</v>
      </c>
      <c r="H105" s="18">
        <f t="shared" si="5"/>
        <v>1997</v>
      </c>
      <c r="I105" s="9">
        <v>35650</v>
      </c>
      <c r="J105" s="7"/>
      <c r="K105" s="7">
        <v>1441</v>
      </c>
      <c r="L105" s="7">
        <v>40.049999999999997</v>
      </c>
      <c r="M105" s="7">
        <f t="shared" si="3"/>
        <v>81</v>
      </c>
      <c r="N105" s="7">
        <f t="shared" si="4"/>
        <v>220</v>
      </c>
      <c r="O105" s="7" t="s">
        <v>29</v>
      </c>
      <c r="P105" s="9">
        <v>35730</v>
      </c>
    </row>
    <row r="106" spans="2:16" x14ac:dyDescent="0.2">
      <c r="B106" s="7" t="s">
        <v>39</v>
      </c>
      <c r="C106" s="7">
        <v>139</v>
      </c>
      <c r="D106" s="4" t="s">
        <v>21</v>
      </c>
      <c r="E106" s="4" t="s">
        <v>21</v>
      </c>
      <c r="F106" s="7" t="s">
        <v>28</v>
      </c>
      <c r="G106" s="8">
        <v>35569</v>
      </c>
      <c r="H106" s="18">
        <f t="shared" si="5"/>
        <v>1997</v>
      </c>
      <c r="I106" s="9">
        <v>35636</v>
      </c>
      <c r="J106" s="7"/>
      <c r="K106" s="7">
        <v>1001.7</v>
      </c>
      <c r="L106" s="7"/>
      <c r="M106" s="7">
        <f t="shared" si="3"/>
        <v>67</v>
      </c>
      <c r="N106" s="7">
        <f t="shared" si="4"/>
        <v>206</v>
      </c>
      <c r="O106" s="7" t="s">
        <v>29</v>
      </c>
      <c r="P106" s="9">
        <v>35730</v>
      </c>
    </row>
    <row r="107" spans="2:16" x14ac:dyDescent="0.2">
      <c r="B107" s="7" t="s">
        <v>39</v>
      </c>
      <c r="C107" s="7">
        <v>154</v>
      </c>
      <c r="D107" s="4" t="s">
        <v>21</v>
      </c>
      <c r="E107" s="4" t="s">
        <v>21</v>
      </c>
      <c r="F107" s="7" t="s">
        <v>22</v>
      </c>
      <c r="G107" s="8">
        <v>35584</v>
      </c>
      <c r="H107" s="18">
        <f t="shared" si="5"/>
        <v>1997</v>
      </c>
      <c r="I107" s="9">
        <v>35653</v>
      </c>
      <c r="J107" s="7"/>
      <c r="K107" s="7">
        <v>1527.8</v>
      </c>
      <c r="L107" s="7">
        <v>42.51</v>
      </c>
      <c r="M107" s="7">
        <f t="shared" si="3"/>
        <v>69</v>
      </c>
      <c r="N107" s="7">
        <f t="shared" si="4"/>
        <v>223</v>
      </c>
      <c r="O107" s="7" t="s">
        <v>30</v>
      </c>
      <c r="P107" s="9">
        <v>35730</v>
      </c>
    </row>
    <row r="108" spans="2:16" x14ac:dyDescent="0.2">
      <c r="B108" s="7" t="s">
        <v>39</v>
      </c>
      <c r="C108" s="7">
        <v>154</v>
      </c>
      <c r="D108" s="4" t="s">
        <v>21</v>
      </c>
      <c r="E108" s="4" t="s">
        <v>21</v>
      </c>
      <c r="F108" s="7" t="s">
        <v>24</v>
      </c>
      <c r="G108" s="8">
        <v>35584</v>
      </c>
      <c r="H108" s="18">
        <f t="shared" si="5"/>
        <v>1997</v>
      </c>
      <c r="I108" s="9">
        <v>35664</v>
      </c>
      <c r="J108" s="7"/>
      <c r="K108" s="7">
        <v>1453.7</v>
      </c>
      <c r="L108" s="7">
        <v>41.65</v>
      </c>
      <c r="M108" s="7">
        <f t="shared" si="3"/>
        <v>80</v>
      </c>
      <c r="N108" s="7">
        <f t="shared" si="4"/>
        <v>234</v>
      </c>
      <c r="O108" s="7" t="s">
        <v>30</v>
      </c>
      <c r="P108" s="9">
        <v>35730</v>
      </c>
    </row>
    <row r="109" spans="2:16" x14ac:dyDescent="0.2">
      <c r="B109" s="7" t="s">
        <v>39</v>
      </c>
      <c r="C109" s="7">
        <v>154</v>
      </c>
      <c r="D109" s="4" t="s">
        <v>21</v>
      </c>
      <c r="E109" s="4" t="s">
        <v>21</v>
      </c>
      <c r="F109" s="7" t="s">
        <v>25</v>
      </c>
      <c r="G109" s="8">
        <v>35584</v>
      </c>
      <c r="H109" s="18">
        <f t="shared" si="5"/>
        <v>1997</v>
      </c>
      <c r="I109" s="9">
        <v>35671</v>
      </c>
      <c r="J109" s="7"/>
      <c r="K109" s="7">
        <v>1193.3</v>
      </c>
      <c r="L109" s="7">
        <v>40.340000000000003</v>
      </c>
      <c r="M109" s="7">
        <f t="shared" si="3"/>
        <v>87</v>
      </c>
      <c r="N109" s="7">
        <f t="shared" si="4"/>
        <v>241</v>
      </c>
      <c r="O109" s="7" t="s">
        <v>30</v>
      </c>
      <c r="P109" s="9">
        <v>35730</v>
      </c>
    </row>
    <row r="110" spans="2:16" x14ac:dyDescent="0.2">
      <c r="B110" s="7" t="s">
        <v>39</v>
      </c>
      <c r="C110" s="7">
        <v>154</v>
      </c>
      <c r="D110" s="4" t="s">
        <v>21</v>
      </c>
      <c r="E110" s="4" t="s">
        <v>21</v>
      </c>
      <c r="F110" s="7" t="s">
        <v>26</v>
      </c>
      <c r="G110" s="8">
        <v>35584</v>
      </c>
      <c r="H110" s="18">
        <f t="shared" si="5"/>
        <v>1997</v>
      </c>
      <c r="I110" s="9">
        <v>35668</v>
      </c>
      <c r="J110" s="7"/>
      <c r="K110" s="7">
        <v>909.7</v>
      </c>
      <c r="L110" s="7">
        <v>36.770000000000003</v>
      </c>
      <c r="M110" s="7">
        <f t="shared" si="3"/>
        <v>84</v>
      </c>
      <c r="N110" s="7">
        <f t="shared" si="4"/>
        <v>238</v>
      </c>
      <c r="O110" s="7" t="s">
        <v>30</v>
      </c>
      <c r="P110" s="9">
        <v>35737</v>
      </c>
    </row>
    <row r="111" spans="2:16" x14ac:dyDescent="0.2">
      <c r="B111" s="7" t="s">
        <v>39</v>
      </c>
      <c r="C111" s="7">
        <v>154</v>
      </c>
      <c r="D111" s="4" t="s">
        <v>21</v>
      </c>
      <c r="E111" s="4" t="s">
        <v>21</v>
      </c>
      <c r="F111" s="7" t="s">
        <v>27</v>
      </c>
      <c r="G111" s="8">
        <v>35584</v>
      </c>
      <c r="H111" s="18">
        <f t="shared" si="5"/>
        <v>1997</v>
      </c>
      <c r="I111" s="9">
        <v>35664</v>
      </c>
      <c r="J111" s="7"/>
      <c r="K111" s="7">
        <v>1278.9000000000001</v>
      </c>
      <c r="L111" s="7">
        <v>39.090000000000003</v>
      </c>
      <c r="M111" s="7">
        <f t="shared" si="3"/>
        <v>80</v>
      </c>
      <c r="N111" s="7">
        <f t="shared" si="4"/>
        <v>234</v>
      </c>
      <c r="O111" s="7" t="s">
        <v>30</v>
      </c>
      <c r="P111" s="9">
        <v>35730</v>
      </c>
    </row>
    <row r="112" spans="2:16" x14ac:dyDescent="0.2">
      <c r="B112" s="7" t="s">
        <v>39</v>
      </c>
      <c r="C112" s="7">
        <v>154</v>
      </c>
      <c r="D112" s="4" t="s">
        <v>21</v>
      </c>
      <c r="E112" s="4" t="s">
        <v>21</v>
      </c>
      <c r="F112" s="7" t="s">
        <v>28</v>
      </c>
      <c r="G112" s="8">
        <v>35584</v>
      </c>
      <c r="H112" s="18">
        <f t="shared" si="5"/>
        <v>1997</v>
      </c>
      <c r="I112" s="9">
        <v>35653</v>
      </c>
      <c r="J112" s="7"/>
      <c r="K112" s="7">
        <v>1039.9000000000001</v>
      </c>
      <c r="L112" s="7"/>
      <c r="M112" s="7">
        <f t="shared" si="3"/>
        <v>69</v>
      </c>
      <c r="N112" s="7">
        <f t="shared" si="4"/>
        <v>223</v>
      </c>
      <c r="O112" s="7" t="s">
        <v>30</v>
      </c>
      <c r="P112" s="9">
        <v>35730</v>
      </c>
    </row>
    <row r="113" spans="2:16" x14ac:dyDescent="0.2">
      <c r="B113" s="7" t="s">
        <v>39</v>
      </c>
      <c r="C113" s="7">
        <v>167</v>
      </c>
      <c r="D113" s="4" t="s">
        <v>21</v>
      </c>
      <c r="E113" s="4" t="s">
        <v>21</v>
      </c>
      <c r="F113" s="7" t="s">
        <v>22</v>
      </c>
      <c r="G113" s="8">
        <v>35597</v>
      </c>
      <c r="H113" s="18">
        <f t="shared" si="5"/>
        <v>1997</v>
      </c>
      <c r="I113" s="9">
        <v>35668</v>
      </c>
      <c r="J113" s="7"/>
      <c r="K113" s="7">
        <v>842.6</v>
      </c>
      <c r="L113" s="7">
        <v>39.659999999999997</v>
      </c>
      <c r="M113" s="7">
        <f t="shared" si="3"/>
        <v>71</v>
      </c>
      <c r="N113" s="7">
        <f t="shared" si="4"/>
        <v>238</v>
      </c>
      <c r="O113" s="7" t="s">
        <v>31</v>
      </c>
      <c r="P113" s="9">
        <v>35737</v>
      </c>
    </row>
    <row r="114" spans="2:16" x14ac:dyDescent="0.2">
      <c r="B114" s="7" t="s">
        <v>39</v>
      </c>
      <c r="C114" s="7">
        <v>167</v>
      </c>
      <c r="D114" s="4" t="s">
        <v>21</v>
      </c>
      <c r="E114" s="4" t="s">
        <v>21</v>
      </c>
      <c r="F114" s="7" t="s">
        <v>24</v>
      </c>
      <c r="G114" s="8">
        <v>35597</v>
      </c>
      <c r="H114" s="18">
        <f t="shared" si="5"/>
        <v>1997</v>
      </c>
      <c r="I114" s="9">
        <v>35676</v>
      </c>
      <c r="J114" s="7"/>
      <c r="K114" s="7">
        <v>1039.4000000000001</v>
      </c>
      <c r="L114" s="7">
        <v>39.42</v>
      </c>
      <c r="M114" s="7">
        <f t="shared" si="3"/>
        <v>79</v>
      </c>
      <c r="N114" s="7">
        <f t="shared" si="4"/>
        <v>246</v>
      </c>
      <c r="O114" s="7" t="s">
        <v>31</v>
      </c>
      <c r="P114" s="9">
        <v>35737</v>
      </c>
    </row>
    <row r="115" spans="2:16" x14ac:dyDescent="0.2">
      <c r="B115" s="7" t="s">
        <v>39</v>
      </c>
      <c r="C115" s="7">
        <v>167</v>
      </c>
      <c r="D115" s="4" t="s">
        <v>21</v>
      </c>
      <c r="E115" s="4" t="s">
        <v>21</v>
      </c>
      <c r="F115" s="7" t="s">
        <v>25</v>
      </c>
      <c r="G115" s="8">
        <v>35597</v>
      </c>
      <c r="H115" s="18">
        <f t="shared" si="5"/>
        <v>1997</v>
      </c>
      <c r="I115" s="9">
        <v>35681</v>
      </c>
      <c r="J115" s="7"/>
      <c r="K115" s="7">
        <v>363.4</v>
      </c>
      <c r="L115" s="7">
        <v>38.74</v>
      </c>
      <c r="M115" s="7">
        <f t="shared" si="3"/>
        <v>84</v>
      </c>
      <c r="N115" s="7">
        <f t="shared" si="4"/>
        <v>251</v>
      </c>
      <c r="O115" s="7" t="s">
        <v>31</v>
      </c>
      <c r="P115" s="9">
        <v>35737</v>
      </c>
    </row>
    <row r="116" spans="2:16" x14ac:dyDescent="0.2">
      <c r="B116" s="7" t="s">
        <v>39</v>
      </c>
      <c r="C116" s="7">
        <v>167</v>
      </c>
      <c r="D116" s="4" t="s">
        <v>21</v>
      </c>
      <c r="E116" s="4" t="s">
        <v>21</v>
      </c>
      <c r="F116" s="7" t="s">
        <v>26</v>
      </c>
      <c r="G116" s="8">
        <v>35597</v>
      </c>
      <c r="H116" s="18">
        <f t="shared" si="5"/>
        <v>1997</v>
      </c>
      <c r="I116" s="9">
        <v>35676</v>
      </c>
      <c r="J116" s="7"/>
      <c r="K116" s="7">
        <v>175.9</v>
      </c>
      <c r="L116" s="7">
        <v>36.369999999999997</v>
      </c>
      <c r="M116" s="7">
        <f t="shared" si="3"/>
        <v>79</v>
      </c>
      <c r="N116" s="7">
        <f t="shared" si="4"/>
        <v>246</v>
      </c>
      <c r="O116" s="7" t="s">
        <v>31</v>
      </c>
      <c r="P116" s="9">
        <v>35737</v>
      </c>
    </row>
    <row r="117" spans="2:16" x14ac:dyDescent="0.2">
      <c r="B117" s="7" t="s">
        <v>39</v>
      </c>
      <c r="C117" s="7">
        <v>167</v>
      </c>
      <c r="D117" s="4" t="s">
        <v>21</v>
      </c>
      <c r="E117" s="4" t="s">
        <v>21</v>
      </c>
      <c r="F117" s="7" t="s">
        <v>27</v>
      </c>
      <c r="G117" s="8">
        <v>35597</v>
      </c>
      <c r="H117" s="18">
        <f t="shared" si="5"/>
        <v>1997</v>
      </c>
      <c r="I117" s="9">
        <v>35676</v>
      </c>
      <c r="J117" s="7"/>
      <c r="K117" s="7">
        <v>621.5</v>
      </c>
      <c r="L117" s="7">
        <v>36.17</v>
      </c>
      <c r="M117" s="7">
        <f t="shared" si="3"/>
        <v>79</v>
      </c>
      <c r="N117" s="7">
        <f t="shared" si="4"/>
        <v>246</v>
      </c>
      <c r="O117" s="7" t="s">
        <v>31</v>
      </c>
      <c r="P117" s="9">
        <v>35737</v>
      </c>
    </row>
    <row r="118" spans="2:16" x14ac:dyDescent="0.2">
      <c r="B118" s="7" t="s">
        <v>39</v>
      </c>
      <c r="C118" s="7">
        <v>167</v>
      </c>
      <c r="D118" s="4" t="s">
        <v>21</v>
      </c>
      <c r="E118" s="4" t="s">
        <v>21</v>
      </c>
      <c r="F118" s="7" t="s">
        <v>28</v>
      </c>
      <c r="G118" s="8">
        <v>35597</v>
      </c>
      <c r="H118" s="18">
        <f t="shared" si="5"/>
        <v>1997</v>
      </c>
      <c r="I118" s="9">
        <v>35668</v>
      </c>
      <c r="J118" s="7"/>
      <c r="K118" s="7">
        <v>852.4</v>
      </c>
      <c r="L118" s="7"/>
      <c r="M118" s="7">
        <f t="shared" si="3"/>
        <v>71</v>
      </c>
      <c r="N118" s="7">
        <f t="shared" si="4"/>
        <v>238</v>
      </c>
      <c r="O118" s="7" t="s">
        <v>31</v>
      </c>
      <c r="P118" s="9">
        <v>35737</v>
      </c>
    </row>
    <row r="119" spans="2:16" x14ac:dyDescent="0.2">
      <c r="B119" s="4" t="s">
        <v>32</v>
      </c>
      <c r="C119" s="4">
        <v>104</v>
      </c>
      <c r="D119" s="4" t="s">
        <v>40</v>
      </c>
      <c r="E119" s="4">
        <v>100</v>
      </c>
      <c r="F119" s="4" t="s">
        <v>27</v>
      </c>
      <c r="G119" s="12">
        <v>35899</v>
      </c>
      <c r="H119" s="18">
        <f t="shared" si="5"/>
        <v>1998</v>
      </c>
      <c r="I119" s="13">
        <v>35999</v>
      </c>
      <c r="J119" s="13"/>
      <c r="K119" s="14"/>
      <c r="L119" s="14">
        <v>44.866666666666667</v>
      </c>
      <c r="M119" s="15">
        <v>100</v>
      </c>
      <c r="N119" s="15">
        <v>204</v>
      </c>
      <c r="O119" s="4" t="s">
        <v>23</v>
      </c>
    </row>
    <row r="120" spans="2:16" x14ac:dyDescent="0.2">
      <c r="B120" s="4" t="s">
        <v>32</v>
      </c>
      <c r="C120" s="4">
        <v>104</v>
      </c>
      <c r="D120" s="4" t="s">
        <v>40</v>
      </c>
      <c r="E120" s="4">
        <v>200</v>
      </c>
      <c r="F120" s="4" t="s">
        <v>27</v>
      </c>
      <c r="G120" s="12">
        <v>35899</v>
      </c>
      <c r="H120" s="18">
        <f t="shared" si="5"/>
        <v>1998</v>
      </c>
      <c r="I120" s="13">
        <v>35999.333333333336</v>
      </c>
      <c r="J120" s="13"/>
      <c r="K120" s="14">
        <v>1355.81998</v>
      </c>
      <c r="L120" s="14">
        <v>44.933333333333337</v>
      </c>
      <c r="M120" s="15">
        <v>100.33333333333576</v>
      </c>
      <c r="N120" s="15">
        <v>204.33333333333576</v>
      </c>
      <c r="O120" s="4" t="s">
        <v>23</v>
      </c>
    </row>
    <row r="121" spans="2:16" x14ac:dyDescent="0.2">
      <c r="B121" s="4" t="s">
        <v>32</v>
      </c>
      <c r="C121" s="4">
        <v>104</v>
      </c>
      <c r="D121" s="4" t="s">
        <v>40</v>
      </c>
      <c r="E121" s="4">
        <v>100</v>
      </c>
      <c r="F121" s="4" t="s">
        <v>25</v>
      </c>
      <c r="G121" s="12">
        <v>35899</v>
      </c>
      <c r="H121" s="18">
        <f t="shared" si="5"/>
        <v>1998</v>
      </c>
      <c r="I121" s="13">
        <v>36012.666666666664</v>
      </c>
      <c r="J121" s="13"/>
      <c r="K121" s="14">
        <v>3703.70336</v>
      </c>
      <c r="L121" s="14">
        <v>45.1</v>
      </c>
      <c r="M121" s="15">
        <v>113.66666666666424</v>
      </c>
      <c r="N121" s="15">
        <v>217.66666666666424</v>
      </c>
      <c r="O121" s="4" t="s">
        <v>23</v>
      </c>
    </row>
    <row r="122" spans="2:16" x14ac:dyDescent="0.2">
      <c r="B122" s="4" t="s">
        <v>32</v>
      </c>
      <c r="C122" s="4">
        <v>104</v>
      </c>
      <c r="D122" s="4" t="s">
        <v>40</v>
      </c>
      <c r="E122" s="4">
        <v>200</v>
      </c>
      <c r="F122" s="4" t="s">
        <v>25</v>
      </c>
      <c r="G122" s="12">
        <v>35899</v>
      </c>
      <c r="H122" s="18">
        <f t="shared" si="5"/>
        <v>1998</v>
      </c>
      <c r="I122" s="13">
        <v>36010.666666666664</v>
      </c>
      <c r="J122" s="13"/>
      <c r="K122" s="14">
        <v>3356.4811699999996</v>
      </c>
      <c r="L122" s="14">
        <v>45.766666666666673</v>
      </c>
      <c r="M122" s="15">
        <v>111.66666666666424</v>
      </c>
      <c r="N122" s="15">
        <v>215.66666666666424</v>
      </c>
      <c r="O122" s="4" t="s">
        <v>23</v>
      </c>
    </row>
    <row r="123" spans="2:16" x14ac:dyDescent="0.2">
      <c r="B123" s="4" t="s">
        <v>32</v>
      </c>
      <c r="C123" s="4">
        <v>104</v>
      </c>
      <c r="D123" s="4" t="s">
        <v>40</v>
      </c>
      <c r="E123" s="4">
        <v>100</v>
      </c>
      <c r="F123" s="4" t="s">
        <v>34</v>
      </c>
      <c r="G123" s="12">
        <v>35899</v>
      </c>
      <c r="H123" s="18">
        <f t="shared" si="5"/>
        <v>1998</v>
      </c>
      <c r="I123" s="13">
        <v>36019.666666666664</v>
      </c>
      <c r="J123" s="13"/>
      <c r="K123" s="14">
        <v>2860.44947</v>
      </c>
      <c r="L123" s="14">
        <v>45.466666666666669</v>
      </c>
      <c r="M123" s="15">
        <v>120.66666666666424</v>
      </c>
      <c r="N123" s="15">
        <v>224.66666666666424</v>
      </c>
      <c r="O123" s="4" t="s">
        <v>23</v>
      </c>
    </row>
    <row r="124" spans="2:16" x14ac:dyDescent="0.2">
      <c r="B124" s="4" t="s">
        <v>32</v>
      </c>
      <c r="C124" s="4">
        <v>104</v>
      </c>
      <c r="D124" s="4" t="s">
        <v>40</v>
      </c>
      <c r="E124" s="4">
        <v>200</v>
      </c>
      <c r="F124" s="4" t="s">
        <v>34</v>
      </c>
      <c r="G124" s="12">
        <v>35899</v>
      </c>
      <c r="H124" s="18">
        <f t="shared" si="5"/>
        <v>1998</v>
      </c>
      <c r="I124" s="13">
        <v>36020</v>
      </c>
      <c r="J124" s="13"/>
      <c r="K124" s="14">
        <v>2893.5182499999996</v>
      </c>
      <c r="L124" s="14">
        <v>45.633333333333333</v>
      </c>
      <c r="M124" s="15">
        <v>121</v>
      </c>
      <c r="N124" s="15">
        <v>225</v>
      </c>
      <c r="O124" s="4" t="s">
        <v>23</v>
      </c>
    </row>
    <row r="125" spans="2:16" x14ac:dyDescent="0.2">
      <c r="B125" s="4" t="s">
        <v>32</v>
      </c>
      <c r="C125" s="4">
        <v>104</v>
      </c>
      <c r="D125" s="4" t="s">
        <v>40</v>
      </c>
      <c r="E125" s="4">
        <v>100</v>
      </c>
      <c r="F125" s="4" t="s">
        <v>41</v>
      </c>
      <c r="G125" s="12">
        <v>35899</v>
      </c>
      <c r="H125" s="18">
        <f t="shared" si="5"/>
        <v>1998</v>
      </c>
      <c r="I125" s="13">
        <v>36017</v>
      </c>
      <c r="J125" s="13"/>
      <c r="K125" s="14">
        <v>3422.6187300000001</v>
      </c>
      <c r="L125" s="14">
        <v>47.066666666666663</v>
      </c>
      <c r="M125" s="15">
        <v>118</v>
      </c>
      <c r="N125" s="15">
        <v>222</v>
      </c>
      <c r="O125" s="4" t="s">
        <v>23</v>
      </c>
    </row>
    <row r="126" spans="2:16" x14ac:dyDescent="0.2">
      <c r="B126" s="4" t="s">
        <v>32</v>
      </c>
      <c r="C126" s="4">
        <v>104</v>
      </c>
      <c r="D126" s="4" t="s">
        <v>40</v>
      </c>
      <c r="E126" s="4">
        <v>200</v>
      </c>
      <c r="F126" s="4" t="s">
        <v>41</v>
      </c>
      <c r="G126" s="12">
        <v>35899</v>
      </c>
      <c r="H126" s="18">
        <f t="shared" si="5"/>
        <v>1998</v>
      </c>
      <c r="I126" s="13">
        <v>36006</v>
      </c>
      <c r="J126" s="13"/>
      <c r="K126" s="14">
        <v>3108.4653199999998</v>
      </c>
      <c r="L126" s="14">
        <v>47.333333333333336</v>
      </c>
      <c r="M126" s="15">
        <v>107</v>
      </c>
      <c r="N126" s="15">
        <v>211</v>
      </c>
      <c r="O126" s="4" t="s">
        <v>23</v>
      </c>
    </row>
    <row r="127" spans="2:16" x14ac:dyDescent="0.2">
      <c r="B127" s="4" t="s">
        <v>32</v>
      </c>
      <c r="C127" s="4">
        <v>104</v>
      </c>
      <c r="D127" s="4" t="s">
        <v>42</v>
      </c>
      <c r="E127" s="4">
        <v>100</v>
      </c>
      <c r="F127" s="4" t="s">
        <v>27</v>
      </c>
      <c r="G127" s="12">
        <v>35899</v>
      </c>
      <c r="H127" s="18">
        <f t="shared" si="5"/>
        <v>1998</v>
      </c>
      <c r="I127" s="13">
        <v>35998.666666666664</v>
      </c>
      <c r="J127" s="13"/>
      <c r="K127" s="14"/>
      <c r="L127" s="14">
        <v>44.666666666666664</v>
      </c>
      <c r="M127" s="15">
        <v>99.666666666664241</v>
      </c>
      <c r="N127" s="15">
        <v>203.66666666666424</v>
      </c>
      <c r="O127" s="4" t="s">
        <v>23</v>
      </c>
    </row>
    <row r="128" spans="2:16" x14ac:dyDescent="0.2">
      <c r="B128" s="4" t="s">
        <v>32</v>
      </c>
      <c r="C128" s="4">
        <v>104</v>
      </c>
      <c r="D128" s="4" t="s">
        <v>42</v>
      </c>
      <c r="E128" s="4">
        <v>200</v>
      </c>
      <c r="F128" s="4" t="s">
        <v>27</v>
      </c>
      <c r="G128" s="12">
        <v>35899</v>
      </c>
      <c r="H128" s="18">
        <f t="shared" si="5"/>
        <v>1998</v>
      </c>
      <c r="I128" s="13">
        <v>35999.666666666664</v>
      </c>
      <c r="J128" s="13"/>
      <c r="K128" s="14">
        <v>1901.4548499999999</v>
      </c>
      <c r="L128" s="14">
        <v>44.833333333333336</v>
      </c>
      <c r="M128" s="15">
        <v>100.66666666666424</v>
      </c>
      <c r="N128" s="15">
        <v>204.66666666666424</v>
      </c>
      <c r="O128" s="4" t="s">
        <v>23</v>
      </c>
    </row>
    <row r="129" spans="2:15" x14ac:dyDescent="0.2">
      <c r="B129" s="4" t="s">
        <v>32</v>
      </c>
      <c r="C129" s="4">
        <v>104</v>
      </c>
      <c r="D129" s="4" t="s">
        <v>42</v>
      </c>
      <c r="E129" s="4">
        <v>100</v>
      </c>
      <c r="F129" s="4" t="s">
        <v>25</v>
      </c>
      <c r="G129" s="12">
        <v>35899</v>
      </c>
      <c r="H129" s="18">
        <f t="shared" si="5"/>
        <v>1998</v>
      </c>
      <c r="I129" s="13">
        <v>36008.333333333336</v>
      </c>
      <c r="J129" s="13"/>
      <c r="K129" s="14">
        <v>3935.1848200000004</v>
      </c>
      <c r="L129" s="14">
        <v>45.166666666666664</v>
      </c>
      <c r="M129" s="15">
        <v>109.33333333333576</v>
      </c>
      <c r="N129" s="15">
        <v>213.33333333333576</v>
      </c>
      <c r="O129" s="4" t="s">
        <v>23</v>
      </c>
    </row>
    <row r="130" spans="2:15" x14ac:dyDescent="0.2">
      <c r="B130" s="4" t="s">
        <v>32</v>
      </c>
      <c r="C130" s="4">
        <v>104</v>
      </c>
      <c r="D130" s="4" t="s">
        <v>42</v>
      </c>
      <c r="E130" s="4">
        <v>200</v>
      </c>
      <c r="F130" s="4" t="s">
        <v>25</v>
      </c>
      <c r="G130" s="12">
        <v>35899</v>
      </c>
      <c r="H130" s="18">
        <f t="shared" si="5"/>
        <v>1998</v>
      </c>
      <c r="I130" s="13">
        <v>35998.333333333336</v>
      </c>
      <c r="J130" s="13"/>
      <c r="K130" s="14">
        <v>3455.6875099999997</v>
      </c>
      <c r="L130" s="14">
        <v>45.5</v>
      </c>
      <c r="M130" s="15">
        <v>99.333333333335759</v>
      </c>
      <c r="N130" s="15">
        <v>203.33333333333576</v>
      </c>
      <c r="O130" s="4" t="s">
        <v>23</v>
      </c>
    </row>
    <row r="131" spans="2:15" x14ac:dyDescent="0.2">
      <c r="B131" s="4" t="s">
        <v>32</v>
      </c>
      <c r="C131" s="4">
        <v>104</v>
      </c>
      <c r="D131" s="4" t="s">
        <v>42</v>
      </c>
      <c r="E131" s="4">
        <v>100</v>
      </c>
      <c r="F131" s="4" t="s">
        <v>34</v>
      </c>
      <c r="G131" s="12">
        <v>35899</v>
      </c>
      <c r="H131" s="18">
        <f t="shared" si="5"/>
        <v>1998</v>
      </c>
      <c r="I131" s="13">
        <v>36016.666666666664</v>
      </c>
      <c r="J131" s="13"/>
      <c r="K131" s="14">
        <v>3538.3594599999997</v>
      </c>
      <c r="L131" s="14">
        <v>44.666666666666664</v>
      </c>
      <c r="M131" s="15">
        <v>117.66666666666424</v>
      </c>
      <c r="N131" s="15">
        <v>221.66666666666424</v>
      </c>
      <c r="O131" s="4" t="s">
        <v>23</v>
      </c>
    </row>
    <row r="132" spans="2:15" x14ac:dyDescent="0.2">
      <c r="B132" s="4" t="s">
        <v>32</v>
      </c>
      <c r="C132" s="4">
        <v>104</v>
      </c>
      <c r="D132" s="4" t="s">
        <v>42</v>
      </c>
      <c r="E132" s="4">
        <v>200</v>
      </c>
      <c r="F132" s="4" t="s">
        <v>34</v>
      </c>
      <c r="G132" s="12">
        <v>35899</v>
      </c>
      <c r="H132" s="18">
        <f t="shared" si="5"/>
        <v>1998</v>
      </c>
      <c r="I132" s="13">
        <v>36016.666666666664</v>
      </c>
      <c r="J132" s="13"/>
      <c r="K132" s="14">
        <v>3339.9467800000002</v>
      </c>
      <c r="L132" s="14">
        <v>44.966666666666669</v>
      </c>
      <c r="M132" s="15">
        <v>117.66666666666424</v>
      </c>
      <c r="N132" s="15">
        <v>221.66666666666424</v>
      </c>
      <c r="O132" s="4" t="s">
        <v>23</v>
      </c>
    </row>
    <row r="133" spans="2:15" x14ac:dyDescent="0.2">
      <c r="B133" s="4" t="s">
        <v>32</v>
      </c>
      <c r="C133" s="4">
        <v>104</v>
      </c>
      <c r="D133" s="4" t="s">
        <v>42</v>
      </c>
      <c r="E133" s="4">
        <v>100</v>
      </c>
      <c r="F133" s="4" t="s">
        <v>41</v>
      </c>
      <c r="G133" s="12">
        <v>35899</v>
      </c>
      <c r="H133" s="18">
        <f t="shared" ref="H133:H196" si="6">YEAR(G133)</f>
        <v>1998</v>
      </c>
      <c r="I133" s="13">
        <v>36016.333333333336</v>
      </c>
      <c r="J133" s="13"/>
      <c r="K133" s="14">
        <v>3571.4282399999997</v>
      </c>
      <c r="L133" s="14">
        <v>46.433333333333337</v>
      </c>
      <c r="M133" s="15">
        <v>117.33333333333576</v>
      </c>
      <c r="N133" s="15">
        <v>221.33333333333576</v>
      </c>
      <c r="O133" s="4" t="s">
        <v>23</v>
      </c>
    </row>
    <row r="134" spans="2:15" x14ac:dyDescent="0.2">
      <c r="B134" s="4" t="s">
        <v>32</v>
      </c>
      <c r="C134" s="4">
        <v>104</v>
      </c>
      <c r="D134" s="4" t="s">
        <v>42</v>
      </c>
      <c r="E134" s="4">
        <v>200</v>
      </c>
      <c r="F134" s="4" t="s">
        <v>41</v>
      </c>
      <c r="G134" s="12">
        <v>35899</v>
      </c>
      <c r="H134" s="18">
        <f t="shared" si="6"/>
        <v>1998</v>
      </c>
      <c r="I134" s="13">
        <v>36005.333333333336</v>
      </c>
      <c r="J134" s="13"/>
      <c r="K134" s="14">
        <v>3406.0843399999999</v>
      </c>
      <c r="L134" s="14">
        <v>46.466666666666669</v>
      </c>
      <c r="M134" s="15">
        <v>106.33333333333576</v>
      </c>
      <c r="N134" s="15">
        <v>210.33333333333576</v>
      </c>
      <c r="O134" s="4" t="s">
        <v>23</v>
      </c>
    </row>
    <row r="135" spans="2:15" x14ac:dyDescent="0.2">
      <c r="B135" s="4" t="s">
        <v>32</v>
      </c>
      <c r="C135" s="4">
        <v>138</v>
      </c>
      <c r="D135" s="4" t="s">
        <v>40</v>
      </c>
      <c r="E135" s="4">
        <v>100</v>
      </c>
      <c r="F135" s="4" t="s">
        <v>27</v>
      </c>
      <c r="G135" s="12">
        <v>35933</v>
      </c>
      <c r="H135" s="18">
        <f t="shared" si="6"/>
        <v>1998</v>
      </c>
      <c r="I135" s="13">
        <v>36038</v>
      </c>
      <c r="J135" s="13"/>
      <c r="K135" s="14">
        <v>2314.8145999999997</v>
      </c>
      <c r="L135" s="14">
        <v>44.466666666666669</v>
      </c>
      <c r="M135" s="15">
        <v>105</v>
      </c>
      <c r="N135" s="15">
        <v>243</v>
      </c>
      <c r="O135" s="4" t="s">
        <v>29</v>
      </c>
    </row>
    <row r="136" spans="2:15" x14ac:dyDescent="0.2">
      <c r="B136" s="4" t="s">
        <v>32</v>
      </c>
      <c r="C136" s="4">
        <v>138</v>
      </c>
      <c r="D136" s="4" t="s">
        <v>40</v>
      </c>
      <c r="E136" s="4">
        <v>200</v>
      </c>
      <c r="F136" s="4" t="s">
        <v>27</v>
      </c>
      <c r="G136" s="12">
        <v>35933</v>
      </c>
      <c r="H136" s="18">
        <f t="shared" si="6"/>
        <v>1998</v>
      </c>
      <c r="I136" s="13">
        <v>36040.666666666664</v>
      </c>
      <c r="J136" s="13"/>
      <c r="K136" s="14">
        <v>2480.1584999999995</v>
      </c>
      <c r="L136" s="14">
        <v>44.233333333333327</v>
      </c>
      <c r="M136" s="15">
        <v>107.66666666666424</v>
      </c>
      <c r="N136" s="15">
        <v>245.66666666666424</v>
      </c>
      <c r="O136" s="4" t="s">
        <v>29</v>
      </c>
    </row>
    <row r="137" spans="2:15" x14ac:dyDescent="0.2">
      <c r="B137" s="4" t="s">
        <v>32</v>
      </c>
      <c r="C137" s="4">
        <v>138</v>
      </c>
      <c r="D137" s="4" t="s">
        <v>40</v>
      </c>
      <c r="E137" s="4">
        <v>100</v>
      </c>
      <c r="F137" s="4" t="s">
        <v>25</v>
      </c>
      <c r="G137" s="12">
        <v>35933</v>
      </c>
      <c r="H137" s="18">
        <f t="shared" si="6"/>
        <v>1998</v>
      </c>
      <c r="I137" s="13">
        <v>36040.666666666664</v>
      </c>
      <c r="J137" s="13"/>
      <c r="K137" s="14">
        <v>2612.4336199999998</v>
      </c>
      <c r="L137" s="14">
        <v>45.766666666666673</v>
      </c>
      <c r="M137" s="15">
        <v>107.666666666664</v>
      </c>
      <c r="N137" s="15">
        <v>245.66666666666424</v>
      </c>
      <c r="O137" s="4" t="s">
        <v>29</v>
      </c>
    </row>
    <row r="138" spans="2:15" x14ac:dyDescent="0.2">
      <c r="B138" s="4" t="s">
        <v>32</v>
      </c>
      <c r="C138" s="4">
        <v>138</v>
      </c>
      <c r="D138" s="4" t="s">
        <v>40</v>
      </c>
      <c r="E138" s="4">
        <v>200</v>
      </c>
      <c r="F138" s="4" t="s">
        <v>25</v>
      </c>
      <c r="G138" s="12">
        <v>35933</v>
      </c>
      <c r="H138" s="18">
        <f t="shared" si="6"/>
        <v>1998</v>
      </c>
      <c r="I138" s="13">
        <v>36043.333333333336</v>
      </c>
      <c r="J138" s="13"/>
      <c r="K138" s="14">
        <v>3141.5340999999994</v>
      </c>
      <c r="L138" s="14">
        <v>45.933333333333337</v>
      </c>
      <c r="M138" s="15">
        <v>110.33333333333576</v>
      </c>
      <c r="N138" s="15">
        <v>248.33333333333576</v>
      </c>
      <c r="O138" s="4" t="s">
        <v>29</v>
      </c>
    </row>
    <row r="139" spans="2:15" x14ac:dyDescent="0.2">
      <c r="B139" s="4" t="s">
        <v>32</v>
      </c>
      <c r="C139" s="4">
        <v>138</v>
      </c>
      <c r="D139" s="4" t="s">
        <v>40</v>
      </c>
      <c r="E139" s="4">
        <v>100</v>
      </c>
      <c r="F139" s="4" t="s">
        <v>34</v>
      </c>
      <c r="G139" s="12">
        <v>35933</v>
      </c>
      <c r="H139" s="18">
        <f t="shared" si="6"/>
        <v>1998</v>
      </c>
      <c r="I139" s="13">
        <v>36047.333333333336</v>
      </c>
      <c r="J139" s="13"/>
      <c r="K139" s="14">
        <v>2099.86753</v>
      </c>
      <c r="L139" s="14">
        <v>45.566666666666663</v>
      </c>
      <c r="M139" s="15">
        <v>114.33333333333576</v>
      </c>
      <c r="N139" s="15">
        <v>252.33333333333576</v>
      </c>
      <c r="O139" s="4" t="s">
        <v>29</v>
      </c>
    </row>
    <row r="140" spans="2:15" x14ac:dyDescent="0.2">
      <c r="B140" s="4" t="s">
        <v>32</v>
      </c>
      <c r="C140" s="4">
        <v>138</v>
      </c>
      <c r="D140" s="4" t="s">
        <v>40</v>
      </c>
      <c r="E140" s="4">
        <v>200</v>
      </c>
      <c r="F140" s="4" t="s">
        <v>34</v>
      </c>
      <c r="G140" s="12">
        <v>35933</v>
      </c>
      <c r="H140" s="18">
        <f t="shared" si="6"/>
        <v>1998</v>
      </c>
      <c r="I140" s="13">
        <v>36046.333333333336</v>
      </c>
      <c r="J140" s="13"/>
      <c r="K140" s="14">
        <v>2843.9150800000002</v>
      </c>
      <c r="L140" s="14">
        <v>44.733333333333327</v>
      </c>
      <c r="M140" s="15">
        <v>113.33333333333576</v>
      </c>
      <c r="N140" s="15">
        <v>251.33333333333576</v>
      </c>
      <c r="O140" s="4" t="s">
        <v>29</v>
      </c>
    </row>
    <row r="141" spans="2:15" x14ac:dyDescent="0.2">
      <c r="B141" s="4" t="s">
        <v>32</v>
      </c>
      <c r="C141" s="4">
        <v>138</v>
      </c>
      <c r="D141" s="4" t="s">
        <v>40</v>
      </c>
      <c r="E141" s="4">
        <v>100</v>
      </c>
      <c r="F141" s="4" t="s">
        <v>41</v>
      </c>
      <c r="G141" s="12">
        <v>35933</v>
      </c>
      <c r="H141" s="18">
        <f t="shared" si="6"/>
        <v>1998</v>
      </c>
      <c r="I141" s="13">
        <v>36045.333333333336</v>
      </c>
      <c r="J141" s="13"/>
      <c r="K141" s="14">
        <v>3091.93093</v>
      </c>
      <c r="L141" s="14">
        <v>46.766666666666673</v>
      </c>
      <c r="M141" s="15">
        <v>112.33333333333576</v>
      </c>
      <c r="N141" s="15">
        <v>250.33333333333576</v>
      </c>
      <c r="O141" s="4" t="s">
        <v>29</v>
      </c>
    </row>
    <row r="142" spans="2:15" x14ac:dyDescent="0.2">
      <c r="B142" s="4" t="s">
        <v>32</v>
      </c>
      <c r="C142" s="4">
        <v>138</v>
      </c>
      <c r="D142" s="4" t="s">
        <v>40</v>
      </c>
      <c r="E142" s="4">
        <v>200</v>
      </c>
      <c r="F142" s="4" t="s">
        <v>41</v>
      </c>
      <c r="G142" s="12">
        <v>35933</v>
      </c>
      <c r="H142" s="18">
        <f t="shared" si="6"/>
        <v>1998</v>
      </c>
      <c r="I142" s="13">
        <v>36044</v>
      </c>
      <c r="J142" s="13"/>
      <c r="K142" s="14">
        <v>3191.1372699999997</v>
      </c>
      <c r="L142" s="14">
        <v>46.966666666666669</v>
      </c>
      <c r="M142" s="15">
        <v>111</v>
      </c>
      <c r="N142" s="15">
        <v>249</v>
      </c>
      <c r="O142" s="4" t="s">
        <v>29</v>
      </c>
    </row>
    <row r="143" spans="2:15" x14ac:dyDescent="0.2">
      <c r="B143" s="4" t="s">
        <v>32</v>
      </c>
      <c r="C143" s="4">
        <v>138</v>
      </c>
      <c r="D143" s="4" t="s">
        <v>42</v>
      </c>
      <c r="E143" s="4">
        <v>100</v>
      </c>
      <c r="F143" s="4" t="s">
        <v>27</v>
      </c>
      <c r="G143" s="12">
        <v>35933</v>
      </c>
      <c r="H143" s="18">
        <f t="shared" si="6"/>
        <v>1998</v>
      </c>
      <c r="I143" s="13">
        <v>36038</v>
      </c>
      <c r="J143" s="13"/>
      <c r="K143" s="14">
        <v>2215.6082600000004</v>
      </c>
      <c r="L143" s="14">
        <v>43.833333333333336</v>
      </c>
      <c r="M143" s="15">
        <v>105</v>
      </c>
      <c r="N143" s="15">
        <v>243</v>
      </c>
      <c r="O143" s="4" t="s">
        <v>29</v>
      </c>
    </row>
    <row r="144" spans="2:15" x14ac:dyDescent="0.2">
      <c r="B144" s="4" t="s">
        <v>32</v>
      </c>
      <c r="C144" s="4">
        <v>138</v>
      </c>
      <c r="D144" s="4" t="s">
        <v>42</v>
      </c>
      <c r="E144" s="4">
        <v>200</v>
      </c>
      <c r="F144" s="4" t="s">
        <v>27</v>
      </c>
      <c r="G144" s="12">
        <v>35933</v>
      </c>
      <c r="H144" s="18">
        <f t="shared" si="6"/>
        <v>1998</v>
      </c>
      <c r="I144" s="13">
        <v>36039.333333333336</v>
      </c>
      <c r="J144" s="13"/>
      <c r="K144" s="14">
        <v>2546.2960600000001</v>
      </c>
      <c r="L144" s="14">
        <v>44.166666666666664</v>
      </c>
      <c r="M144" s="15">
        <v>106.33333333333576</v>
      </c>
      <c r="N144" s="15">
        <v>244.33333333333576</v>
      </c>
      <c r="O144" s="4" t="s">
        <v>29</v>
      </c>
    </row>
    <row r="145" spans="2:15" x14ac:dyDescent="0.2">
      <c r="B145" s="4" t="s">
        <v>32</v>
      </c>
      <c r="C145" s="4">
        <v>138</v>
      </c>
      <c r="D145" s="4" t="s">
        <v>42</v>
      </c>
      <c r="E145" s="4">
        <v>100</v>
      </c>
      <c r="F145" s="4" t="s">
        <v>25</v>
      </c>
      <c r="G145" s="12">
        <v>35933</v>
      </c>
      <c r="H145" s="18">
        <f t="shared" si="6"/>
        <v>1998</v>
      </c>
      <c r="I145" s="13">
        <v>36042</v>
      </c>
      <c r="J145" s="13"/>
      <c r="K145" s="14">
        <v>2876.9838599999998</v>
      </c>
      <c r="L145" s="14">
        <v>45.866666666666667</v>
      </c>
      <c r="M145" s="15">
        <v>109</v>
      </c>
      <c r="N145" s="15">
        <v>247</v>
      </c>
      <c r="O145" s="4" t="s">
        <v>29</v>
      </c>
    </row>
    <row r="146" spans="2:15" x14ac:dyDescent="0.2">
      <c r="B146" s="4" t="s">
        <v>32</v>
      </c>
      <c r="C146" s="4">
        <v>138</v>
      </c>
      <c r="D146" s="4" t="s">
        <v>42</v>
      </c>
      <c r="E146" s="4">
        <v>200</v>
      </c>
      <c r="F146" s="4" t="s">
        <v>25</v>
      </c>
      <c r="G146" s="12">
        <v>35933</v>
      </c>
      <c r="H146" s="18">
        <f t="shared" si="6"/>
        <v>1998</v>
      </c>
      <c r="I146" s="13">
        <v>36039.333333333336</v>
      </c>
      <c r="J146" s="13"/>
      <c r="K146" s="14">
        <v>3224.2060500000002</v>
      </c>
      <c r="L146" s="14">
        <v>46.333333333333336</v>
      </c>
      <c r="M146" s="15">
        <v>106.33333333333576</v>
      </c>
      <c r="N146" s="15">
        <v>244.33333333333576</v>
      </c>
      <c r="O146" s="4" t="s">
        <v>29</v>
      </c>
    </row>
    <row r="147" spans="2:15" x14ac:dyDescent="0.2">
      <c r="B147" s="4" t="s">
        <v>32</v>
      </c>
      <c r="C147" s="4">
        <v>138</v>
      </c>
      <c r="D147" s="4" t="s">
        <v>42</v>
      </c>
      <c r="E147" s="4">
        <v>100</v>
      </c>
      <c r="F147" s="4" t="s">
        <v>34</v>
      </c>
      <c r="G147" s="12">
        <v>35933</v>
      </c>
      <c r="H147" s="18">
        <f t="shared" si="6"/>
        <v>1998</v>
      </c>
      <c r="I147" s="13">
        <v>36047.333333333336</v>
      </c>
      <c r="J147" s="13"/>
      <c r="K147" s="14">
        <v>2215.6082600000004</v>
      </c>
      <c r="L147" s="14">
        <v>45.733333333333327</v>
      </c>
      <c r="M147" s="15">
        <v>114.33333333333576</v>
      </c>
      <c r="N147" s="15">
        <v>252.33333333333576</v>
      </c>
      <c r="O147" s="4" t="s">
        <v>29</v>
      </c>
    </row>
    <row r="148" spans="2:15" x14ac:dyDescent="0.2">
      <c r="B148" s="4" t="s">
        <v>32</v>
      </c>
      <c r="C148" s="4">
        <v>138</v>
      </c>
      <c r="D148" s="4" t="s">
        <v>42</v>
      </c>
      <c r="E148" s="4">
        <v>200</v>
      </c>
      <c r="F148" s="4" t="s">
        <v>34</v>
      </c>
      <c r="G148" s="12">
        <v>35933</v>
      </c>
      <c r="H148" s="18">
        <f t="shared" si="6"/>
        <v>1998</v>
      </c>
      <c r="I148" s="13">
        <v>36046.333333333336</v>
      </c>
      <c r="J148" s="13"/>
      <c r="K148" s="14">
        <v>2662.0367900000001</v>
      </c>
      <c r="L148" s="14">
        <v>45.166666666666664</v>
      </c>
      <c r="M148" s="15">
        <v>113.33333333333576</v>
      </c>
      <c r="N148" s="15">
        <v>251.33333333333576</v>
      </c>
      <c r="O148" s="4" t="s">
        <v>29</v>
      </c>
    </row>
    <row r="149" spans="2:15" x14ac:dyDescent="0.2">
      <c r="B149" s="4" t="s">
        <v>32</v>
      </c>
      <c r="C149" s="4">
        <v>138</v>
      </c>
      <c r="D149" s="4" t="s">
        <v>42</v>
      </c>
      <c r="E149" s="4">
        <v>100</v>
      </c>
      <c r="F149" s="4" t="s">
        <v>41</v>
      </c>
      <c r="G149" s="12">
        <v>35933</v>
      </c>
      <c r="H149" s="18">
        <f t="shared" si="6"/>
        <v>1998</v>
      </c>
      <c r="I149" s="13">
        <v>36046</v>
      </c>
      <c r="J149" s="13"/>
      <c r="K149" s="14">
        <v>3521.8250700000003</v>
      </c>
      <c r="L149" s="14">
        <v>46.3</v>
      </c>
      <c r="M149" s="15">
        <v>113</v>
      </c>
      <c r="N149" s="15">
        <v>251</v>
      </c>
      <c r="O149" s="4" t="s">
        <v>29</v>
      </c>
    </row>
    <row r="150" spans="2:15" x14ac:dyDescent="0.2">
      <c r="B150" s="4" t="s">
        <v>32</v>
      </c>
      <c r="C150" s="4">
        <v>138</v>
      </c>
      <c r="D150" s="4" t="s">
        <v>42</v>
      </c>
      <c r="E150" s="4">
        <v>200</v>
      </c>
      <c r="F150" s="4" t="s">
        <v>41</v>
      </c>
      <c r="G150" s="12">
        <v>35933</v>
      </c>
      <c r="H150" s="18">
        <f t="shared" si="6"/>
        <v>1998</v>
      </c>
      <c r="I150" s="13">
        <v>36046.333333333336</v>
      </c>
      <c r="J150" s="13"/>
      <c r="K150" s="14">
        <v>3406.0843399999999</v>
      </c>
      <c r="L150" s="14">
        <v>46.566666666666663</v>
      </c>
      <c r="M150" s="15">
        <v>113.33333333333576</v>
      </c>
      <c r="N150" s="15">
        <v>251.33333333333576</v>
      </c>
      <c r="O150" s="4" t="s">
        <v>29</v>
      </c>
    </row>
    <row r="151" spans="2:15" x14ac:dyDescent="0.2">
      <c r="B151" s="4" t="s">
        <v>32</v>
      </c>
      <c r="C151" s="4">
        <v>175</v>
      </c>
      <c r="D151" s="4" t="s">
        <v>40</v>
      </c>
      <c r="E151" s="4">
        <v>100</v>
      </c>
      <c r="F151" s="4" t="s">
        <v>27</v>
      </c>
      <c r="G151" s="12">
        <v>35970</v>
      </c>
      <c r="H151" s="18">
        <f t="shared" si="6"/>
        <v>1998</v>
      </c>
      <c r="I151" s="13"/>
      <c r="J151" s="13"/>
      <c r="K151" s="14">
        <v>2480.1585</v>
      </c>
      <c r="L151" s="14">
        <v>41.85</v>
      </c>
      <c r="M151" s="15"/>
      <c r="N151" s="15"/>
      <c r="O151" s="4" t="s">
        <v>30</v>
      </c>
    </row>
    <row r="152" spans="2:15" x14ac:dyDescent="0.2">
      <c r="B152" s="4" t="s">
        <v>32</v>
      </c>
      <c r="C152" s="4">
        <v>175</v>
      </c>
      <c r="D152" s="4" t="s">
        <v>40</v>
      </c>
      <c r="E152" s="4">
        <v>200</v>
      </c>
      <c r="F152" s="4" t="s">
        <v>27</v>
      </c>
      <c r="G152" s="12">
        <v>35970</v>
      </c>
      <c r="H152" s="18">
        <f t="shared" si="6"/>
        <v>1998</v>
      </c>
      <c r="I152" s="13"/>
      <c r="J152" s="13"/>
      <c r="K152" s="14">
        <v>2232.1426499999998</v>
      </c>
      <c r="L152" s="14">
        <v>41.65</v>
      </c>
      <c r="M152" s="15"/>
      <c r="N152" s="15"/>
      <c r="O152" s="4" t="s">
        <v>30</v>
      </c>
    </row>
    <row r="153" spans="2:15" x14ac:dyDescent="0.2">
      <c r="B153" s="4" t="s">
        <v>32</v>
      </c>
      <c r="C153" s="4">
        <v>175</v>
      </c>
      <c r="D153" s="4" t="s">
        <v>40</v>
      </c>
      <c r="E153" s="4">
        <v>100</v>
      </c>
      <c r="F153" s="4" t="s">
        <v>25</v>
      </c>
      <c r="G153" s="12">
        <v>35970</v>
      </c>
      <c r="H153" s="18">
        <f t="shared" si="6"/>
        <v>1998</v>
      </c>
      <c r="I153" s="13"/>
      <c r="J153" s="13"/>
      <c r="K153" s="14">
        <v>2455.3569150000003</v>
      </c>
      <c r="L153" s="14">
        <v>42.6</v>
      </c>
      <c r="M153" s="15"/>
      <c r="N153" s="15"/>
      <c r="O153" s="4" t="s">
        <v>30</v>
      </c>
    </row>
    <row r="154" spans="2:15" x14ac:dyDescent="0.2">
      <c r="B154" s="4" t="s">
        <v>32</v>
      </c>
      <c r="C154" s="4">
        <v>175</v>
      </c>
      <c r="D154" s="4" t="s">
        <v>40</v>
      </c>
      <c r="E154" s="4">
        <v>200</v>
      </c>
      <c r="F154" s="4" t="s">
        <v>25</v>
      </c>
      <c r="G154" s="12">
        <v>35970</v>
      </c>
      <c r="H154" s="18">
        <f t="shared" si="6"/>
        <v>1998</v>
      </c>
      <c r="I154" s="13"/>
      <c r="J154" s="13"/>
      <c r="K154" s="14">
        <v>2380.9521599999998</v>
      </c>
      <c r="L154" s="14">
        <v>42.35</v>
      </c>
      <c r="M154" s="15"/>
      <c r="N154" s="15"/>
      <c r="O154" s="4" t="s">
        <v>30</v>
      </c>
    </row>
    <row r="155" spans="2:15" x14ac:dyDescent="0.2">
      <c r="B155" s="4" t="s">
        <v>32</v>
      </c>
      <c r="C155" s="4">
        <v>175</v>
      </c>
      <c r="D155" s="4" t="s">
        <v>40</v>
      </c>
      <c r="E155" s="4">
        <v>100</v>
      </c>
      <c r="F155" s="4" t="s">
        <v>34</v>
      </c>
      <c r="G155" s="12">
        <v>35970</v>
      </c>
      <c r="H155" s="18">
        <f t="shared" si="6"/>
        <v>1998</v>
      </c>
      <c r="I155" s="13"/>
      <c r="J155" s="13"/>
      <c r="K155" s="14">
        <v>2157.7378950000002</v>
      </c>
      <c r="L155" s="14">
        <v>42.65</v>
      </c>
      <c r="M155" s="15"/>
      <c r="N155" s="15"/>
      <c r="O155" s="4" t="s">
        <v>30</v>
      </c>
    </row>
    <row r="156" spans="2:15" x14ac:dyDescent="0.2">
      <c r="B156" s="4" t="s">
        <v>32</v>
      </c>
      <c r="C156" s="4">
        <v>175</v>
      </c>
      <c r="D156" s="4" t="s">
        <v>40</v>
      </c>
      <c r="E156" s="4">
        <v>200</v>
      </c>
      <c r="F156" s="4" t="s">
        <v>34</v>
      </c>
      <c r="G156" s="12">
        <v>35970</v>
      </c>
      <c r="H156" s="18">
        <f t="shared" si="6"/>
        <v>1998</v>
      </c>
      <c r="I156" s="13"/>
      <c r="J156" s="13"/>
      <c r="K156" s="14">
        <v>2232.1426499999998</v>
      </c>
      <c r="L156" s="14">
        <v>43.55</v>
      </c>
      <c r="M156" s="15"/>
      <c r="N156" s="15"/>
      <c r="O156" s="4" t="s">
        <v>30</v>
      </c>
    </row>
    <row r="157" spans="2:15" x14ac:dyDescent="0.2">
      <c r="B157" s="4" t="s">
        <v>32</v>
      </c>
      <c r="C157" s="4">
        <v>175</v>
      </c>
      <c r="D157" s="4" t="s">
        <v>40</v>
      </c>
      <c r="E157" s="4">
        <v>100</v>
      </c>
      <c r="F157" s="4" t="s">
        <v>41</v>
      </c>
      <c r="G157" s="12">
        <v>35970</v>
      </c>
      <c r="H157" s="18">
        <f t="shared" si="6"/>
        <v>1998</v>
      </c>
      <c r="I157" s="13"/>
      <c r="J157" s="13"/>
      <c r="K157" s="14">
        <v>2182.5394799999999</v>
      </c>
      <c r="L157" s="14">
        <v>45.2</v>
      </c>
      <c r="M157" s="15"/>
      <c r="N157" s="15"/>
      <c r="O157" s="4" t="s">
        <v>30</v>
      </c>
    </row>
    <row r="158" spans="2:15" x14ac:dyDescent="0.2">
      <c r="B158" s="4" t="s">
        <v>32</v>
      </c>
      <c r="C158" s="4">
        <v>175</v>
      </c>
      <c r="D158" s="4" t="s">
        <v>40</v>
      </c>
      <c r="E158" s="4">
        <v>200</v>
      </c>
      <c r="F158" s="4" t="s">
        <v>41</v>
      </c>
      <c r="G158" s="12">
        <v>35970</v>
      </c>
      <c r="H158" s="18">
        <f t="shared" si="6"/>
        <v>1998</v>
      </c>
      <c r="I158" s="13"/>
      <c r="J158" s="13"/>
      <c r="K158" s="14">
        <v>2976.1902</v>
      </c>
      <c r="L158" s="14">
        <v>44.85</v>
      </c>
      <c r="M158" s="15"/>
      <c r="N158" s="15"/>
      <c r="O158" s="4" t="s">
        <v>30</v>
      </c>
    </row>
    <row r="159" spans="2:15" x14ac:dyDescent="0.2">
      <c r="B159" s="4" t="s">
        <v>32</v>
      </c>
      <c r="C159" s="4">
        <v>175</v>
      </c>
      <c r="D159" s="4" t="s">
        <v>42</v>
      </c>
      <c r="E159" s="4">
        <v>100</v>
      </c>
      <c r="F159" s="4" t="s">
        <v>27</v>
      </c>
      <c r="G159" s="12">
        <v>35970</v>
      </c>
      <c r="H159" s="18">
        <f t="shared" si="6"/>
        <v>1998</v>
      </c>
      <c r="I159" s="13"/>
      <c r="J159" s="13"/>
      <c r="K159" s="14">
        <v>2157.7378950000002</v>
      </c>
      <c r="L159" s="14">
        <v>41.75</v>
      </c>
      <c r="M159" s="15"/>
      <c r="N159" s="15"/>
      <c r="O159" s="4" t="s">
        <v>30</v>
      </c>
    </row>
    <row r="160" spans="2:15" x14ac:dyDescent="0.2">
      <c r="B160" s="4" t="s">
        <v>32</v>
      </c>
      <c r="C160" s="4">
        <v>175</v>
      </c>
      <c r="D160" s="4" t="s">
        <v>42</v>
      </c>
      <c r="E160" s="4">
        <v>200</v>
      </c>
      <c r="F160" s="4" t="s">
        <v>27</v>
      </c>
      <c r="G160" s="12">
        <v>35970</v>
      </c>
      <c r="H160" s="18">
        <f t="shared" si="6"/>
        <v>1998</v>
      </c>
      <c r="I160" s="13"/>
      <c r="J160" s="13"/>
      <c r="K160" s="14">
        <v>2455.3569149999998</v>
      </c>
      <c r="L160" s="14">
        <v>41.65</v>
      </c>
      <c r="M160" s="15"/>
      <c r="N160" s="15"/>
      <c r="O160" s="4" t="s">
        <v>30</v>
      </c>
    </row>
    <row r="161" spans="2:15" x14ac:dyDescent="0.2">
      <c r="B161" s="4" t="s">
        <v>32</v>
      </c>
      <c r="C161" s="4">
        <v>175</v>
      </c>
      <c r="D161" s="4" t="s">
        <v>42</v>
      </c>
      <c r="E161" s="4">
        <v>100</v>
      </c>
      <c r="F161" s="4" t="s">
        <v>25</v>
      </c>
      <c r="G161" s="12">
        <v>35970</v>
      </c>
      <c r="H161" s="18">
        <f t="shared" si="6"/>
        <v>1998</v>
      </c>
      <c r="I161" s="13"/>
      <c r="J161" s="13"/>
      <c r="K161" s="14">
        <v>2430.5553300000001</v>
      </c>
      <c r="L161" s="14">
        <v>43.35</v>
      </c>
      <c r="M161" s="15"/>
      <c r="N161" s="15"/>
      <c r="O161" s="4" t="s">
        <v>30</v>
      </c>
    </row>
    <row r="162" spans="2:15" x14ac:dyDescent="0.2">
      <c r="B162" s="4" t="s">
        <v>32</v>
      </c>
      <c r="C162" s="4">
        <v>175</v>
      </c>
      <c r="D162" s="4" t="s">
        <v>42</v>
      </c>
      <c r="E162" s="4">
        <v>200</v>
      </c>
      <c r="F162" s="4" t="s">
        <v>25</v>
      </c>
      <c r="G162" s="12">
        <v>35970</v>
      </c>
      <c r="H162" s="18">
        <f t="shared" si="6"/>
        <v>1998</v>
      </c>
      <c r="I162" s="13"/>
      <c r="J162" s="13"/>
      <c r="K162" s="14">
        <v>2653.7695949999998</v>
      </c>
      <c r="L162" s="14">
        <v>43.25</v>
      </c>
      <c r="M162" s="15"/>
      <c r="N162" s="15"/>
      <c r="O162" s="4" t="s">
        <v>30</v>
      </c>
    </row>
    <row r="163" spans="2:15" x14ac:dyDescent="0.2">
      <c r="B163" s="4" t="s">
        <v>32</v>
      </c>
      <c r="C163" s="4">
        <v>175</v>
      </c>
      <c r="D163" s="4" t="s">
        <v>42</v>
      </c>
      <c r="E163" s="4">
        <v>100</v>
      </c>
      <c r="F163" s="4" t="s">
        <v>34</v>
      </c>
      <c r="G163" s="12">
        <v>35970</v>
      </c>
      <c r="H163" s="18">
        <f t="shared" si="6"/>
        <v>1998</v>
      </c>
      <c r="I163" s="13"/>
      <c r="J163" s="13"/>
      <c r="K163" s="14">
        <v>2306.5474049999998</v>
      </c>
      <c r="L163" s="14">
        <v>43.45</v>
      </c>
      <c r="M163" s="15"/>
      <c r="N163" s="15"/>
      <c r="O163" s="4" t="s">
        <v>30</v>
      </c>
    </row>
    <row r="164" spans="2:15" x14ac:dyDescent="0.2">
      <c r="B164" s="4" t="s">
        <v>32</v>
      </c>
      <c r="C164" s="4">
        <v>175</v>
      </c>
      <c r="D164" s="4" t="s">
        <v>42</v>
      </c>
      <c r="E164" s="4">
        <v>200</v>
      </c>
      <c r="F164" s="4" t="s">
        <v>34</v>
      </c>
      <c r="G164" s="12">
        <v>35970</v>
      </c>
      <c r="H164" s="18">
        <f t="shared" si="6"/>
        <v>1998</v>
      </c>
      <c r="I164" s="13"/>
      <c r="J164" s="13"/>
      <c r="K164" s="14">
        <v>1736.1109500000002</v>
      </c>
      <c r="L164" s="14">
        <v>43.3</v>
      </c>
      <c r="M164" s="15"/>
      <c r="N164" s="15"/>
      <c r="O164" s="4" t="s">
        <v>30</v>
      </c>
    </row>
    <row r="165" spans="2:15" x14ac:dyDescent="0.2">
      <c r="B165" s="4" t="s">
        <v>32</v>
      </c>
      <c r="C165" s="4">
        <v>175</v>
      </c>
      <c r="D165" s="4" t="s">
        <v>42</v>
      </c>
      <c r="E165" s="4">
        <v>100</v>
      </c>
      <c r="F165" s="4" t="s">
        <v>41</v>
      </c>
      <c r="G165" s="12">
        <v>35970</v>
      </c>
      <c r="H165" s="18">
        <f t="shared" si="6"/>
        <v>1998</v>
      </c>
      <c r="I165" s="13"/>
      <c r="J165" s="13"/>
      <c r="K165" s="14">
        <v>2554.563255</v>
      </c>
      <c r="L165" s="14">
        <v>45.45</v>
      </c>
      <c r="M165" s="15"/>
      <c r="N165" s="15"/>
      <c r="O165" s="4" t="s">
        <v>30</v>
      </c>
    </row>
    <row r="166" spans="2:15" x14ac:dyDescent="0.2">
      <c r="B166" s="4" t="s">
        <v>32</v>
      </c>
      <c r="C166" s="4">
        <v>175</v>
      </c>
      <c r="D166" s="4" t="s">
        <v>42</v>
      </c>
      <c r="E166" s="4">
        <v>200</v>
      </c>
      <c r="F166" s="4" t="s">
        <v>41</v>
      </c>
      <c r="G166" s="12">
        <v>35970</v>
      </c>
      <c r="H166" s="18">
        <f t="shared" si="6"/>
        <v>1998</v>
      </c>
      <c r="I166" s="13"/>
      <c r="J166" s="13"/>
      <c r="K166" s="14">
        <v>2504.9600849999997</v>
      </c>
      <c r="L166" s="14">
        <v>45.4</v>
      </c>
      <c r="M166" s="15"/>
      <c r="N166" s="15"/>
      <c r="O166" s="4" t="s">
        <v>30</v>
      </c>
    </row>
    <row r="167" spans="2:15" x14ac:dyDescent="0.2">
      <c r="B167" s="4" t="s">
        <v>39</v>
      </c>
      <c r="C167" s="4">
        <v>128</v>
      </c>
      <c r="D167" s="4" t="s">
        <v>42</v>
      </c>
      <c r="E167" s="4">
        <v>100</v>
      </c>
      <c r="F167" s="4" t="s">
        <v>27</v>
      </c>
      <c r="G167" s="12">
        <v>35923</v>
      </c>
      <c r="H167" s="18">
        <f t="shared" si="6"/>
        <v>1998</v>
      </c>
      <c r="I167" s="13">
        <v>36014</v>
      </c>
      <c r="J167" s="13"/>
      <c r="K167" s="14">
        <v>1790.1235999999999</v>
      </c>
      <c r="L167" s="14">
        <v>42.56666666666667</v>
      </c>
      <c r="M167" s="15">
        <v>91</v>
      </c>
      <c r="N167" s="15">
        <v>219</v>
      </c>
      <c r="O167" s="4" t="s">
        <v>23</v>
      </c>
    </row>
    <row r="168" spans="2:15" x14ac:dyDescent="0.2">
      <c r="B168" s="4" t="s">
        <v>39</v>
      </c>
      <c r="C168" s="4">
        <v>128</v>
      </c>
      <c r="D168" s="4" t="s">
        <v>42</v>
      </c>
      <c r="E168" s="4">
        <v>200</v>
      </c>
      <c r="F168" s="4" t="s">
        <v>27</v>
      </c>
      <c r="G168" s="12">
        <v>35923</v>
      </c>
      <c r="H168" s="18">
        <f t="shared" si="6"/>
        <v>1998</v>
      </c>
      <c r="I168" s="13">
        <v>36014</v>
      </c>
      <c r="J168" s="13"/>
      <c r="K168" s="14">
        <v>2117.2841200000003</v>
      </c>
      <c r="L168" s="14">
        <v>41.9</v>
      </c>
      <c r="M168" s="15">
        <v>91</v>
      </c>
      <c r="N168" s="15">
        <v>219</v>
      </c>
      <c r="O168" s="4" t="s">
        <v>23</v>
      </c>
    </row>
    <row r="169" spans="2:15" x14ac:dyDescent="0.2">
      <c r="B169" s="4" t="s">
        <v>39</v>
      </c>
      <c r="C169" s="4">
        <v>128</v>
      </c>
      <c r="D169" s="4" t="s">
        <v>42</v>
      </c>
      <c r="E169" s="4">
        <v>100</v>
      </c>
      <c r="F169" s="4" t="s">
        <v>22</v>
      </c>
      <c r="G169" s="12">
        <v>35923</v>
      </c>
      <c r="H169" s="18">
        <f t="shared" si="6"/>
        <v>1998</v>
      </c>
      <c r="I169" s="13">
        <v>35997.666666666664</v>
      </c>
      <c r="J169" s="13"/>
      <c r="K169" s="14">
        <v>2327.1606800000004</v>
      </c>
      <c r="L169" s="14">
        <v>46</v>
      </c>
      <c r="M169" s="15">
        <v>74.666666666664241</v>
      </c>
      <c r="N169" s="15">
        <v>202.66666666666424</v>
      </c>
      <c r="O169" s="4" t="s">
        <v>23</v>
      </c>
    </row>
    <row r="170" spans="2:15" x14ac:dyDescent="0.2">
      <c r="B170" s="4" t="s">
        <v>39</v>
      </c>
      <c r="C170" s="4">
        <v>128</v>
      </c>
      <c r="D170" s="4" t="s">
        <v>42</v>
      </c>
      <c r="E170" s="4">
        <v>200</v>
      </c>
      <c r="F170" s="4" t="s">
        <v>22</v>
      </c>
      <c r="G170" s="12">
        <v>35923</v>
      </c>
      <c r="H170" s="18">
        <f t="shared" si="6"/>
        <v>1998</v>
      </c>
      <c r="I170" s="13">
        <v>35995.333333333336</v>
      </c>
      <c r="J170" s="13"/>
      <c r="K170" s="14">
        <v>2234.5680800000005</v>
      </c>
      <c r="L170" s="14">
        <v>44.866666666666674</v>
      </c>
      <c r="M170" s="15">
        <v>72.333333333335759</v>
      </c>
      <c r="N170" s="15">
        <v>200.33333333333576</v>
      </c>
      <c r="O170" s="4" t="s">
        <v>23</v>
      </c>
    </row>
    <row r="171" spans="2:15" x14ac:dyDescent="0.2">
      <c r="B171" s="4" t="s">
        <v>39</v>
      </c>
      <c r="C171" s="4">
        <v>147</v>
      </c>
      <c r="D171" s="4" t="s">
        <v>42</v>
      </c>
      <c r="E171" s="4">
        <v>100</v>
      </c>
      <c r="F171" s="4" t="s">
        <v>27</v>
      </c>
      <c r="G171" s="12">
        <v>35942</v>
      </c>
      <c r="H171" s="18">
        <f t="shared" si="6"/>
        <v>1998</v>
      </c>
      <c r="I171" s="13">
        <v>36019</v>
      </c>
      <c r="J171" s="13"/>
      <c r="K171" s="14">
        <v>1410.4939400000003</v>
      </c>
      <c r="L171" s="14">
        <v>41.466666666666669</v>
      </c>
      <c r="M171" s="15">
        <v>77</v>
      </c>
      <c r="N171" s="15">
        <v>224</v>
      </c>
      <c r="O171" s="4" t="s">
        <v>29</v>
      </c>
    </row>
    <row r="172" spans="2:15" x14ac:dyDescent="0.2">
      <c r="B172" s="4" t="s">
        <v>39</v>
      </c>
      <c r="C172" s="4">
        <v>147</v>
      </c>
      <c r="D172" s="4" t="s">
        <v>42</v>
      </c>
      <c r="E172" s="4">
        <v>200</v>
      </c>
      <c r="F172" s="4" t="s">
        <v>27</v>
      </c>
      <c r="G172" s="12">
        <v>35942</v>
      </c>
      <c r="H172" s="18">
        <f t="shared" si="6"/>
        <v>1998</v>
      </c>
      <c r="I172" s="13">
        <v>36019</v>
      </c>
      <c r="J172" s="13"/>
      <c r="K172" s="14">
        <v>1645.06186</v>
      </c>
      <c r="L172" s="14">
        <v>40.5</v>
      </c>
      <c r="M172" s="15">
        <v>77</v>
      </c>
      <c r="N172" s="15">
        <v>224</v>
      </c>
      <c r="O172" s="4" t="s">
        <v>29</v>
      </c>
    </row>
    <row r="173" spans="2:15" x14ac:dyDescent="0.2">
      <c r="B173" s="4" t="s">
        <v>39</v>
      </c>
      <c r="C173" s="4">
        <v>147</v>
      </c>
      <c r="D173" s="4" t="s">
        <v>42</v>
      </c>
      <c r="E173" s="4">
        <v>100</v>
      </c>
      <c r="F173" s="4" t="s">
        <v>22</v>
      </c>
      <c r="G173" s="12">
        <v>35942</v>
      </c>
      <c r="H173" s="18">
        <f t="shared" si="6"/>
        <v>1998</v>
      </c>
      <c r="I173" s="13">
        <v>36014</v>
      </c>
      <c r="J173" s="13"/>
      <c r="K173" s="14">
        <v>2111.1112800000005</v>
      </c>
      <c r="L173" s="14">
        <v>45.966666666666669</v>
      </c>
      <c r="M173" s="15">
        <v>72</v>
      </c>
      <c r="N173" s="15">
        <v>219</v>
      </c>
      <c r="O173" s="4" t="s">
        <v>29</v>
      </c>
    </row>
    <row r="174" spans="2:15" x14ac:dyDescent="0.2">
      <c r="B174" s="4" t="s">
        <v>39</v>
      </c>
      <c r="C174" s="4">
        <v>147</v>
      </c>
      <c r="D174" s="4" t="s">
        <v>42</v>
      </c>
      <c r="E174" s="4">
        <v>200</v>
      </c>
      <c r="F174" s="4" t="s">
        <v>22</v>
      </c>
      <c r="G174" s="12">
        <v>35942</v>
      </c>
      <c r="H174" s="18">
        <f t="shared" si="6"/>
        <v>1998</v>
      </c>
      <c r="I174" s="13">
        <v>36014</v>
      </c>
      <c r="J174" s="13"/>
      <c r="K174" s="14">
        <v>2086.4199199999998</v>
      </c>
      <c r="L174" s="14">
        <v>45.066666666666663</v>
      </c>
      <c r="M174" s="15">
        <v>72</v>
      </c>
      <c r="N174" s="15">
        <v>219</v>
      </c>
      <c r="O174" s="4" t="s">
        <v>29</v>
      </c>
    </row>
    <row r="175" spans="2:15" x14ac:dyDescent="0.2">
      <c r="B175" s="4" t="s">
        <v>39</v>
      </c>
      <c r="C175" s="4">
        <v>155</v>
      </c>
      <c r="D175" s="4" t="s">
        <v>42</v>
      </c>
      <c r="E175" s="4">
        <v>100</v>
      </c>
      <c r="F175" s="4" t="s">
        <v>27</v>
      </c>
      <c r="G175" s="12">
        <v>35950</v>
      </c>
      <c r="H175" s="18">
        <f t="shared" si="6"/>
        <v>1998</v>
      </c>
      <c r="I175" s="13">
        <v>36029</v>
      </c>
      <c r="J175" s="13"/>
      <c r="K175" s="14">
        <v>1271.6050400000001</v>
      </c>
      <c r="L175" s="14">
        <v>39.133333333333333</v>
      </c>
      <c r="M175" s="15">
        <v>79</v>
      </c>
      <c r="N175" s="15">
        <v>234</v>
      </c>
      <c r="O175" s="4" t="s">
        <v>30</v>
      </c>
    </row>
    <row r="176" spans="2:15" x14ac:dyDescent="0.2">
      <c r="B176" s="4" t="s">
        <v>39</v>
      </c>
      <c r="C176" s="4">
        <v>155</v>
      </c>
      <c r="D176" s="4" t="s">
        <v>42</v>
      </c>
      <c r="E176" s="4">
        <v>200</v>
      </c>
      <c r="F176" s="4" t="s">
        <v>27</v>
      </c>
      <c r="G176" s="12">
        <v>35950</v>
      </c>
      <c r="H176" s="18">
        <f t="shared" si="6"/>
        <v>1998</v>
      </c>
      <c r="I176" s="13">
        <v>36029</v>
      </c>
      <c r="J176" s="13"/>
      <c r="K176" s="14">
        <v>1185.1852799999999</v>
      </c>
      <c r="L176" s="14">
        <v>38.9</v>
      </c>
      <c r="M176" s="15">
        <v>79</v>
      </c>
      <c r="N176" s="15">
        <v>234</v>
      </c>
      <c r="O176" s="4" t="s">
        <v>30</v>
      </c>
    </row>
    <row r="177" spans="2:15" x14ac:dyDescent="0.2">
      <c r="B177" s="4" t="s">
        <v>39</v>
      </c>
      <c r="C177" s="4">
        <v>155</v>
      </c>
      <c r="D177" s="4" t="s">
        <v>42</v>
      </c>
      <c r="E177" s="4">
        <v>100</v>
      </c>
      <c r="F177" s="4" t="s">
        <v>22</v>
      </c>
      <c r="G177" s="12">
        <v>35950</v>
      </c>
      <c r="H177" s="18">
        <f t="shared" si="6"/>
        <v>1998</v>
      </c>
      <c r="I177" s="13">
        <v>36019</v>
      </c>
      <c r="J177" s="13"/>
      <c r="K177" s="14">
        <v>1783.9507599999999</v>
      </c>
      <c r="L177" s="14">
        <v>44.666666666666664</v>
      </c>
      <c r="M177" s="15">
        <v>69</v>
      </c>
      <c r="N177" s="15">
        <v>224</v>
      </c>
      <c r="O177" s="4" t="s">
        <v>30</v>
      </c>
    </row>
    <row r="178" spans="2:15" x14ac:dyDescent="0.2">
      <c r="B178" s="4" t="s">
        <v>39</v>
      </c>
      <c r="C178" s="4">
        <v>155</v>
      </c>
      <c r="D178" s="4" t="s">
        <v>42</v>
      </c>
      <c r="E178" s="4">
        <v>200</v>
      </c>
      <c r="F178" s="4" t="s">
        <v>22</v>
      </c>
      <c r="G178" s="12">
        <v>35950</v>
      </c>
      <c r="H178" s="18">
        <f t="shared" si="6"/>
        <v>1998</v>
      </c>
      <c r="I178" s="13">
        <v>36019</v>
      </c>
      <c r="J178" s="13"/>
      <c r="K178" s="14">
        <v>1854.9384200000004</v>
      </c>
      <c r="L178" s="14">
        <v>42.233333333333334</v>
      </c>
      <c r="M178" s="15">
        <v>69</v>
      </c>
      <c r="N178" s="15">
        <v>224</v>
      </c>
      <c r="O178" s="4" t="s">
        <v>30</v>
      </c>
    </row>
    <row r="179" spans="2:15" x14ac:dyDescent="0.2">
      <c r="B179" s="4" t="s">
        <v>39</v>
      </c>
      <c r="C179" s="4">
        <v>173</v>
      </c>
      <c r="D179" s="4" t="s">
        <v>42</v>
      </c>
      <c r="E179" s="4">
        <v>100</v>
      </c>
      <c r="F179" s="4" t="s">
        <v>27</v>
      </c>
      <c r="G179" s="12">
        <v>35968</v>
      </c>
      <c r="H179" s="18">
        <f t="shared" si="6"/>
        <v>1998</v>
      </c>
      <c r="I179" s="13">
        <v>36043</v>
      </c>
      <c r="J179" s="13"/>
      <c r="K179" s="14">
        <v>574.07412000000011</v>
      </c>
      <c r="L179" s="14">
        <v>38.666666666666664</v>
      </c>
      <c r="M179" s="15">
        <v>75</v>
      </c>
      <c r="N179" s="15">
        <v>248</v>
      </c>
      <c r="O179" s="4" t="s">
        <v>31</v>
      </c>
    </row>
    <row r="180" spans="2:15" x14ac:dyDescent="0.2">
      <c r="B180" s="4" t="s">
        <v>39</v>
      </c>
      <c r="C180" s="4">
        <v>173</v>
      </c>
      <c r="D180" s="4" t="s">
        <v>42</v>
      </c>
      <c r="E180" s="4">
        <v>200</v>
      </c>
      <c r="F180" s="4" t="s">
        <v>27</v>
      </c>
      <c r="G180" s="12">
        <v>35968</v>
      </c>
      <c r="H180" s="18">
        <f t="shared" si="6"/>
        <v>1998</v>
      </c>
      <c r="I180" s="13">
        <v>36043</v>
      </c>
      <c r="J180" s="13"/>
      <c r="K180" s="14">
        <v>802.4692</v>
      </c>
      <c r="L180" s="14">
        <v>37.866666666666667</v>
      </c>
      <c r="M180" s="15">
        <v>75</v>
      </c>
      <c r="N180" s="15">
        <v>248</v>
      </c>
      <c r="O180" s="4" t="s">
        <v>31</v>
      </c>
    </row>
    <row r="181" spans="2:15" x14ac:dyDescent="0.2">
      <c r="B181" s="4" t="s">
        <v>39</v>
      </c>
      <c r="C181" s="4">
        <v>173</v>
      </c>
      <c r="D181" s="4" t="s">
        <v>42</v>
      </c>
      <c r="E181" s="4">
        <v>100</v>
      </c>
      <c r="F181" s="4" t="s">
        <v>22</v>
      </c>
      <c r="G181" s="12">
        <v>35968</v>
      </c>
      <c r="H181" s="18">
        <f t="shared" si="6"/>
        <v>1998</v>
      </c>
      <c r="I181" s="13">
        <v>36036</v>
      </c>
      <c r="J181" s="13"/>
      <c r="K181" s="14">
        <v>885.80254000000002</v>
      </c>
      <c r="L181" s="14">
        <v>42.833333333333336</v>
      </c>
      <c r="M181" s="15">
        <v>68</v>
      </c>
      <c r="N181" s="15">
        <v>241</v>
      </c>
      <c r="O181" s="4" t="s">
        <v>31</v>
      </c>
    </row>
    <row r="182" spans="2:15" x14ac:dyDescent="0.2">
      <c r="B182" s="4" t="s">
        <v>39</v>
      </c>
      <c r="C182" s="4">
        <v>173</v>
      </c>
      <c r="D182" s="4" t="s">
        <v>42</v>
      </c>
      <c r="E182" s="4">
        <v>200</v>
      </c>
      <c r="F182" s="4" t="s">
        <v>22</v>
      </c>
      <c r="G182" s="12">
        <v>35968</v>
      </c>
      <c r="H182" s="18">
        <f t="shared" si="6"/>
        <v>1998</v>
      </c>
      <c r="I182" s="13">
        <v>36036</v>
      </c>
      <c r="J182" s="13"/>
      <c r="K182" s="14">
        <v>1185.1852799999999</v>
      </c>
      <c r="L182" s="14">
        <v>41.7</v>
      </c>
      <c r="M182" s="15">
        <v>68</v>
      </c>
      <c r="N182" s="15">
        <v>241</v>
      </c>
      <c r="O182" s="4" t="s">
        <v>31</v>
      </c>
    </row>
    <row r="183" spans="2:15" x14ac:dyDescent="0.2">
      <c r="B183" s="4" t="s">
        <v>20</v>
      </c>
      <c r="C183" s="4">
        <v>112</v>
      </c>
      <c r="D183" s="4" t="s">
        <v>40</v>
      </c>
      <c r="E183" s="4">
        <v>100</v>
      </c>
      <c r="F183" s="4" t="s">
        <v>27</v>
      </c>
      <c r="G183" s="12">
        <v>35907</v>
      </c>
      <c r="H183" s="18">
        <f t="shared" si="6"/>
        <v>1998</v>
      </c>
      <c r="I183" s="13">
        <v>36001.333333333336</v>
      </c>
      <c r="J183" s="13"/>
      <c r="K183" s="14">
        <v>1927.0820999999999</v>
      </c>
      <c r="L183" s="14">
        <v>41.4</v>
      </c>
      <c r="M183" s="15">
        <v>94.333333333335759</v>
      </c>
      <c r="N183" s="15">
        <v>206.33333333333576</v>
      </c>
      <c r="O183" s="4" t="s">
        <v>23</v>
      </c>
    </row>
    <row r="184" spans="2:15" x14ac:dyDescent="0.2">
      <c r="B184" s="4" t="s">
        <v>20</v>
      </c>
      <c r="C184" s="4">
        <v>112</v>
      </c>
      <c r="D184" s="4" t="s">
        <v>40</v>
      </c>
      <c r="E184" s="4">
        <v>200</v>
      </c>
      <c r="F184" s="4" t="s">
        <v>27</v>
      </c>
      <c r="G184" s="12">
        <v>35907</v>
      </c>
      <c r="H184" s="18">
        <f t="shared" si="6"/>
        <v>1998</v>
      </c>
      <c r="I184" s="13">
        <v>36001.333333333336</v>
      </c>
      <c r="J184" s="13"/>
      <c r="K184" s="14">
        <v>1967.5913333333331</v>
      </c>
      <c r="L184" s="14">
        <v>41.633333333333333</v>
      </c>
      <c r="M184" s="15">
        <v>94.333333333335759</v>
      </c>
      <c r="N184" s="15">
        <v>206.33333333333576</v>
      </c>
      <c r="O184" s="4" t="s">
        <v>23</v>
      </c>
    </row>
    <row r="185" spans="2:15" x14ac:dyDescent="0.2">
      <c r="B185" s="4" t="s">
        <v>20</v>
      </c>
      <c r="C185" s="4">
        <v>112</v>
      </c>
      <c r="D185" s="4" t="s">
        <v>40</v>
      </c>
      <c r="E185" s="4">
        <v>100</v>
      </c>
      <c r="F185" s="4" t="s">
        <v>22</v>
      </c>
      <c r="G185" s="12">
        <v>35907</v>
      </c>
      <c r="H185" s="18">
        <f t="shared" si="6"/>
        <v>1998</v>
      </c>
      <c r="I185" s="13">
        <v>35984.333333333336</v>
      </c>
      <c r="J185" s="13"/>
      <c r="K185" s="14">
        <v>2309.0263</v>
      </c>
      <c r="L185" s="14">
        <v>44.733333333333341</v>
      </c>
      <c r="M185" s="15">
        <v>77.333333333335759</v>
      </c>
      <c r="N185" s="15">
        <v>189.33333333333576</v>
      </c>
      <c r="O185" s="4" t="s">
        <v>23</v>
      </c>
    </row>
    <row r="186" spans="2:15" x14ac:dyDescent="0.2">
      <c r="B186" s="4" t="s">
        <v>20</v>
      </c>
      <c r="C186" s="4">
        <v>112</v>
      </c>
      <c r="D186" s="4" t="s">
        <v>40</v>
      </c>
      <c r="E186" s="4">
        <v>200</v>
      </c>
      <c r="F186" s="4" t="s">
        <v>22</v>
      </c>
      <c r="G186" s="12">
        <v>35907</v>
      </c>
      <c r="H186" s="18">
        <f t="shared" si="6"/>
        <v>1998</v>
      </c>
      <c r="I186" s="13">
        <v>35984.333333333336</v>
      </c>
      <c r="J186" s="13"/>
      <c r="K186" s="14">
        <v>1643.5174666666665</v>
      </c>
      <c r="L186" s="14">
        <v>43.766666666666673</v>
      </c>
      <c r="M186" s="15">
        <v>77.333333333335759</v>
      </c>
      <c r="N186" s="15">
        <v>189.33333333333576</v>
      </c>
      <c r="O186" s="4" t="s">
        <v>23</v>
      </c>
    </row>
    <row r="187" spans="2:15" x14ac:dyDescent="0.2">
      <c r="B187" s="4" t="s">
        <v>20</v>
      </c>
      <c r="C187" s="4">
        <v>112</v>
      </c>
      <c r="D187" s="4" t="s">
        <v>40</v>
      </c>
      <c r="E187" s="4">
        <v>100</v>
      </c>
      <c r="F187" s="4" t="s">
        <v>25</v>
      </c>
      <c r="G187" s="12">
        <v>35907</v>
      </c>
      <c r="H187" s="18">
        <f t="shared" si="6"/>
        <v>1998</v>
      </c>
      <c r="I187" s="13">
        <v>36017.333333333336</v>
      </c>
      <c r="J187" s="13"/>
      <c r="K187" s="14">
        <v>1973.3783666666666</v>
      </c>
      <c r="L187" s="14">
        <v>41.866666666666667</v>
      </c>
      <c r="M187" s="15">
        <v>110.33333333333576</v>
      </c>
      <c r="N187" s="15">
        <v>222.33333333333576</v>
      </c>
      <c r="O187" s="4" t="s">
        <v>23</v>
      </c>
    </row>
    <row r="188" spans="2:15" x14ac:dyDescent="0.2">
      <c r="B188" s="4" t="s">
        <v>20</v>
      </c>
      <c r="C188" s="4">
        <v>112</v>
      </c>
      <c r="D188" s="4" t="s">
        <v>40</v>
      </c>
      <c r="E188" s="4">
        <v>200</v>
      </c>
      <c r="F188" s="4" t="s">
        <v>25</v>
      </c>
      <c r="G188" s="12">
        <v>35907</v>
      </c>
      <c r="H188" s="18">
        <f t="shared" si="6"/>
        <v>1998</v>
      </c>
      <c r="I188" s="13">
        <v>36015.666666666664</v>
      </c>
      <c r="J188" s="13"/>
      <c r="K188" s="14">
        <v>1880.7858333333334</v>
      </c>
      <c r="L188" s="14">
        <v>40.43333333333333</v>
      </c>
      <c r="M188" s="15">
        <v>108.66666666666424</v>
      </c>
      <c r="N188" s="15">
        <v>220.66666666666424</v>
      </c>
      <c r="O188" s="4" t="s">
        <v>23</v>
      </c>
    </row>
    <row r="189" spans="2:15" x14ac:dyDescent="0.2">
      <c r="B189" s="4" t="s">
        <v>20</v>
      </c>
      <c r="C189" s="4">
        <v>112</v>
      </c>
      <c r="D189" s="4" t="s">
        <v>42</v>
      </c>
      <c r="E189" s="4">
        <v>100</v>
      </c>
      <c r="F189" s="4" t="s">
        <v>27</v>
      </c>
      <c r="G189" s="12">
        <v>35907</v>
      </c>
      <c r="H189" s="18">
        <f t="shared" si="6"/>
        <v>1998</v>
      </c>
      <c r="I189" s="13">
        <v>36001.333333333336</v>
      </c>
      <c r="J189" s="13"/>
      <c r="K189" s="14">
        <v>1730.3229666666666</v>
      </c>
      <c r="L189" s="14">
        <v>41.6</v>
      </c>
      <c r="M189" s="15">
        <v>94.333333333335759</v>
      </c>
      <c r="N189" s="15">
        <v>206.33333333333576</v>
      </c>
      <c r="O189" s="4" t="s">
        <v>23</v>
      </c>
    </row>
    <row r="190" spans="2:15" x14ac:dyDescent="0.2">
      <c r="B190" s="4" t="s">
        <v>20</v>
      </c>
      <c r="C190" s="4">
        <v>112</v>
      </c>
      <c r="D190" s="4" t="s">
        <v>42</v>
      </c>
      <c r="E190" s="4">
        <v>200</v>
      </c>
      <c r="F190" s="4" t="s">
        <v>27</v>
      </c>
      <c r="G190" s="12">
        <v>35907</v>
      </c>
      <c r="H190" s="18">
        <f t="shared" si="6"/>
        <v>1998</v>
      </c>
      <c r="I190" s="13">
        <v>36001.333333333336</v>
      </c>
      <c r="J190" s="13"/>
      <c r="K190" s="14">
        <v>1799.7673666666667</v>
      </c>
      <c r="L190" s="14">
        <v>41.266666666666666</v>
      </c>
      <c r="M190" s="15">
        <v>94.333333333335759</v>
      </c>
      <c r="N190" s="15">
        <v>206.33333333333576</v>
      </c>
      <c r="O190" s="4" t="s">
        <v>23</v>
      </c>
    </row>
    <row r="191" spans="2:15" x14ac:dyDescent="0.2">
      <c r="B191" s="4" t="s">
        <v>20</v>
      </c>
      <c r="C191" s="4">
        <v>112</v>
      </c>
      <c r="D191" s="4" t="s">
        <v>42</v>
      </c>
      <c r="E191" s="4">
        <v>100</v>
      </c>
      <c r="F191" s="4" t="s">
        <v>22</v>
      </c>
      <c r="G191" s="12">
        <v>35907</v>
      </c>
      <c r="H191" s="18">
        <f t="shared" si="6"/>
        <v>1998</v>
      </c>
      <c r="I191" s="13">
        <v>35983.666666666664</v>
      </c>
      <c r="J191" s="13"/>
      <c r="K191" s="14">
        <v>2216.4337666666665</v>
      </c>
      <c r="L191" s="14">
        <v>45.066666666666663</v>
      </c>
      <c r="M191" s="15">
        <v>76.666666666664241</v>
      </c>
      <c r="N191" s="15">
        <v>188.66666666666424</v>
      </c>
      <c r="O191" s="4" t="s">
        <v>23</v>
      </c>
    </row>
    <row r="192" spans="2:15" x14ac:dyDescent="0.2">
      <c r="B192" s="4" t="s">
        <v>20</v>
      </c>
      <c r="C192" s="4">
        <v>112</v>
      </c>
      <c r="D192" s="4" t="s">
        <v>42</v>
      </c>
      <c r="E192" s="4">
        <v>200</v>
      </c>
      <c r="F192" s="4" t="s">
        <v>22</v>
      </c>
      <c r="G192" s="12">
        <v>35907</v>
      </c>
      <c r="H192" s="18">
        <f t="shared" si="6"/>
        <v>1998</v>
      </c>
      <c r="I192" s="13">
        <v>35983.333333333336</v>
      </c>
      <c r="J192" s="13"/>
      <c r="K192" s="14">
        <v>2291.6651999999999</v>
      </c>
      <c r="L192" s="14">
        <v>43.966666666666661</v>
      </c>
      <c r="M192" s="15">
        <v>76.333333333335759</v>
      </c>
      <c r="N192" s="15">
        <v>188.33333333333576</v>
      </c>
      <c r="O192" s="4" t="s">
        <v>23</v>
      </c>
    </row>
    <row r="193" spans="2:15" x14ac:dyDescent="0.2">
      <c r="B193" s="4" t="s">
        <v>20</v>
      </c>
      <c r="C193" s="4">
        <v>112</v>
      </c>
      <c r="D193" s="4" t="s">
        <v>42</v>
      </c>
      <c r="E193" s="4">
        <v>100</v>
      </c>
      <c r="F193" s="4" t="s">
        <v>25</v>
      </c>
      <c r="G193" s="12">
        <v>35907</v>
      </c>
      <c r="H193" s="18">
        <f t="shared" si="6"/>
        <v>1998</v>
      </c>
      <c r="I193" s="13">
        <v>36015.666666666664</v>
      </c>
      <c r="J193" s="13"/>
      <c r="K193" s="14">
        <v>1956.0172666666667</v>
      </c>
      <c r="L193" s="14">
        <v>41.966666666666661</v>
      </c>
      <c r="M193" s="15">
        <v>108.66666666666424</v>
      </c>
      <c r="N193" s="15">
        <v>220.66666666666424</v>
      </c>
      <c r="O193" s="4" t="s">
        <v>23</v>
      </c>
    </row>
    <row r="194" spans="2:15" x14ac:dyDescent="0.2">
      <c r="B194" s="4" t="s">
        <v>20</v>
      </c>
      <c r="C194" s="4">
        <v>112</v>
      </c>
      <c r="D194" s="4" t="s">
        <v>42</v>
      </c>
      <c r="E194" s="4">
        <v>200</v>
      </c>
      <c r="F194" s="4" t="s">
        <v>25</v>
      </c>
      <c r="G194" s="12">
        <v>35907</v>
      </c>
      <c r="H194" s="18">
        <f t="shared" si="6"/>
        <v>1998</v>
      </c>
      <c r="I194" s="13">
        <v>36015.666666666664</v>
      </c>
      <c r="J194" s="13"/>
      <c r="K194" s="14">
        <v>1932.8691333333334</v>
      </c>
      <c r="L194" s="14">
        <v>41.166666666666664</v>
      </c>
      <c r="M194" s="15">
        <v>108.66666666666424</v>
      </c>
      <c r="N194" s="15">
        <v>220.66666666666424</v>
      </c>
      <c r="O194" s="4" t="s">
        <v>23</v>
      </c>
    </row>
    <row r="195" spans="2:15" x14ac:dyDescent="0.2">
      <c r="B195" s="4" t="s">
        <v>20</v>
      </c>
      <c r="C195" s="4">
        <v>142</v>
      </c>
      <c r="D195" s="4" t="s">
        <v>40</v>
      </c>
      <c r="E195" s="4">
        <v>100</v>
      </c>
      <c r="F195" s="4" t="s">
        <v>27</v>
      </c>
      <c r="G195" s="12">
        <v>35937</v>
      </c>
      <c r="H195" s="18">
        <f t="shared" si="6"/>
        <v>1998</v>
      </c>
      <c r="I195" s="13">
        <v>36026.666666666664</v>
      </c>
      <c r="J195" s="13"/>
      <c r="K195" s="14">
        <v>1568.2860333333331</v>
      </c>
      <c r="L195" s="14">
        <v>40.06666666666667</v>
      </c>
      <c r="M195" s="15">
        <v>89.666666666664241</v>
      </c>
      <c r="N195" s="15">
        <v>231.66666666666424</v>
      </c>
      <c r="O195" s="4" t="s">
        <v>29</v>
      </c>
    </row>
    <row r="196" spans="2:15" x14ac:dyDescent="0.2">
      <c r="B196" s="4" t="s">
        <v>20</v>
      </c>
      <c r="C196" s="4">
        <v>142</v>
      </c>
      <c r="D196" s="4" t="s">
        <v>40</v>
      </c>
      <c r="E196" s="4">
        <v>200</v>
      </c>
      <c r="F196" s="4" t="s">
        <v>27</v>
      </c>
      <c r="G196" s="12">
        <v>35937</v>
      </c>
      <c r="H196" s="18">
        <f t="shared" si="6"/>
        <v>1998</v>
      </c>
      <c r="I196" s="13">
        <v>36025.666666666664</v>
      </c>
      <c r="J196" s="13"/>
      <c r="K196" s="14">
        <v>1886.5728666666664</v>
      </c>
      <c r="L196" s="14">
        <v>40</v>
      </c>
      <c r="M196" s="15">
        <v>88.666666666664241</v>
      </c>
      <c r="N196" s="15">
        <v>230.66666666666424</v>
      </c>
      <c r="O196" s="4" t="s">
        <v>29</v>
      </c>
    </row>
    <row r="197" spans="2:15" x14ac:dyDescent="0.2">
      <c r="B197" s="4" t="s">
        <v>20</v>
      </c>
      <c r="C197" s="4">
        <v>142</v>
      </c>
      <c r="D197" s="4" t="s">
        <v>40</v>
      </c>
      <c r="E197" s="4">
        <v>100</v>
      </c>
      <c r="F197" s="4" t="s">
        <v>22</v>
      </c>
      <c r="G197" s="12">
        <v>35937</v>
      </c>
      <c r="H197" s="18">
        <f t="shared" ref="H197:H259" si="7">YEAR(G197)</f>
        <v>1998</v>
      </c>
      <c r="I197" s="13">
        <v>36018</v>
      </c>
      <c r="J197" s="13"/>
      <c r="K197" s="14">
        <v>2256.9429999999998</v>
      </c>
      <c r="L197" s="14">
        <v>43.566666666666663</v>
      </c>
      <c r="M197" s="15">
        <v>81</v>
      </c>
      <c r="N197" s="15">
        <v>223</v>
      </c>
      <c r="O197" s="4" t="s">
        <v>29</v>
      </c>
    </row>
    <row r="198" spans="2:15" x14ac:dyDescent="0.2">
      <c r="B198" s="4" t="s">
        <v>20</v>
      </c>
      <c r="C198" s="4">
        <v>142</v>
      </c>
      <c r="D198" s="4" t="s">
        <v>40</v>
      </c>
      <c r="E198" s="4">
        <v>200</v>
      </c>
      <c r="F198" s="4" t="s">
        <v>22</v>
      </c>
      <c r="G198" s="12">
        <v>35937</v>
      </c>
      <c r="H198" s="18">
        <f t="shared" si="7"/>
        <v>1998</v>
      </c>
      <c r="I198" s="13">
        <v>36018.666666666664</v>
      </c>
      <c r="J198" s="13"/>
      <c r="K198" s="14">
        <v>2372.6836666666663</v>
      </c>
      <c r="L198" s="14">
        <v>43.166666666666664</v>
      </c>
      <c r="M198" s="15">
        <v>81.666666666664241</v>
      </c>
      <c r="N198" s="15">
        <v>223.66666666666424</v>
      </c>
      <c r="O198" s="4" t="s">
        <v>29</v>
      </c>
    </row>
    <row r="199" spans="2:15" x14ac:dyDescent="0.2">
      <c r="B199" s="4" t="s">
        <v>20</v>
      </c>
      <c r="C199" s="4">
        <v>142</v>
      </c>
      <c r="D199" s="4" t="s">
        <v>40</v>
      </c>
      <c r="E199" s="4">
        <v>100</v>
      </c>
      <c r="F199" s="4" t="s">
        <v>25</v>
      </c>
      <c r="G199" s="12">
        <v>35937</v>
      </c>
      <c r="H199" s="18">
        <f t="shared" si="7"/>
        <v>1998</v>
      </c>
      <c r="I199" s="13">
        <v>36031.666666666664</v>
      </c>
      <c r="J199" s="13"/>
      <c r="K199" s="14">
        <v>2106.480133333333</v>
      </c>
      <c r="L199" s="14">
        <v>41.433333333333337</v>
      </c>
      <c r="M199" s="15">
        <v>94.666666666664241</v>
      </c>
      <c r="N199" s="15">
        <v>236.66666666666424</v>
      </c>
      <c r="O199" s="4" t="s">
        <v>29</v>
      </c>
    </row>
    <row r="200" spans="2:15" x14ac:dyDescent="0.2">
      <c r="B200" s="4" t="s">
        <v>20</v>
      </c>
      <c r="C200" s="4">
        <v>142</v>
      </c>
      <c r="D200" s="4" t="s">
        <v>40</v>
      </c>
      <c r="E200" s="4">
        <v>200</v>
      </c>
      <c r="F200" s="4" t="s">
        <v>25</v>
      </c>
      <c r="G200" s="12">
        <v>35937</v>
      </c>
      <c r="H200" s="18">
        <f t="shared" si="7"/>
        <v>1998</v>
      </c>
      <c r="I200" s="13">
        <v>36031</v>
      </c>
      <c r="J200" s="13"/>
      <c r="K200" s="14">
        <v>2280.0911333333333</v>
      </c>
      <c r="L200" s="14">
        <v>41.066666666666663</v>
      </c>
      <c r="M200" s="15">
        <v>94</v>
      </c>
      <c r="N200" s="15">
        <v>236</v>
      </c>
      <c r="O200" s="4" t="s">
        <v>29</v>
      </c>
    </row>
    <row r="201" spans="2:15" x14ac:dyDescent="0.2">
      <c r="B201" s="4" t="s">
        <v>20</v>
      </c>
      <c r="C201" s="4">
        <v>142</v>
      </c>
      <c r="D201" s="4" t="s">
        <v>42</v>
      </c>
      <c r="E201" s="4">
        <v>100</v>
      </c>
      <c r="F201" s="4" t="s">
        <v>27</v>
      </c>
      <c r="G201" s="12">
        <v>35937</v>
      </c>
      <c r="H201" s="18">
        <f t="shared" si="7"/>
        <v>1998</v>
      </c>
      <c r="I201" s="13">
        <v>36026.666666666664</v>
      </c>
      <c r="J201" s="13"/>
      <c r="K201" s="14">
        <v>1550.924933333333</v>
      </c>
      <c r="L201" s="14">
        <v>40.366666666666667</v>
      </c>
      <c r="M201" s="15">
        <v>89.666666666664241</v>
      </c>
      <c r="N201" s="15">
        <v>231.66666666666424</v>
      </c>
      <c r="O201" s="4" t="s">
        <v>29</v>
      </c>
    </row>
    <row r="202" spans="2:15" x14ac:dyDescent="0.2">
      <c r="B202" s="4" t="s">
        <v>20</v>
      </c>
      <c r="C202" s="4">
        <v>142</v>
      </c>
      <c r="D202" s="4" t="s">
        <v>42</v>
      </c>
      <c r="E202" s="4">
        <v>200</v>
      </c>
      <c r="F202" s="4" t="s">
        <v>27</v>
      </c>
      <c r="G202" s="12">
        <v>35937</v>
      </c>
      <c r="H202" s="18">
        <f t="shared" si="7"/>
        <v>1998</v>
      </c>
      <c r="I202" s="13">
        <v>36026</v>
      </c>
      <c r="J202" s="13"/>
      <c r="K202" s="14">
        <v>1874.9988000000001</v>
      </c>
      <c r="L202" s="14">
        <v>40.266666666666666</v>
      </c>
      <c r="M202" s="15">
        <v>89</v>
      </c>
      <c r="N202" s="15">
        <v>231</v>
      </c>
      <c r="O202" s="4" t="s">
        <v>29</v>
      </c>
    </row>
    <row r="203" spans="2:15" x14ac:dyDescent="0.2">
      <c r="B203" s="4" t="s">
        <v>20</v>
      </c>
      <c r="C203" s="4">
        <v>142</v>
      </c>
      <c r="D203" s="4" t="s">
        <v>42</v>
      </c>
      <c r="E203" s="4">
        <v>100</v>
      </c>
      <c r="F203" s="4" t="s">
        <v>22</v>
      </c>
      <c r="G203" s="12">
        <v>35937</v>
      </c>
      <c r="H203" s="18">
        <f t="shared" si="7"/>
        <v>1998</v>
      </c>
      <c r="I203" s="13">
        <v>36018.666666666664</v>
      </c>
      <c r="J203" s="13"/>
      <c r="K203" s="14">
        <v>2204.8597</v>
      </c>
      <c r="L203" s="14">
        <v>43.5</v>
      </c>
      <c r="M203" s="15">
        <v>81.666666666664241</v>
      </c>
      <c r="N203" s="15">
        <v>223.66666666666424</v>
      </c>
      <c r="O203" s="4" t="s">
        <v>29</v>
      </c>
    </row>
    <row r="204" spans="2:15" x14ac:dyDescent="0.2">
      <c r="B204" s="4" t="s">
        <v>20</v>
      </c>
      <c r="C204" s="4">
        <v>142</v>
      </c>
      <c r="D204" s="4" t="s">
        <v>42</v>
      </c>
      <c r="E204" s="4">
        <v>200</v>
      </c>
      <c r="F204" s="4" t="s">
        <v>22</v>
      </c>
      <c r="G204" s="12">
        <v>35937</v>
      </c>
      <c r="H204" s="18">
        <f t="shared" si="7"/>
        <v>1998</v>
      </c>
      <c r="I204" s="13">
        <v>36018</v>
      </c>
      <c r="J204" s="13"/>
      <c r="K204" s="14">
        <v>2378.4706999999999</v>
      </c>
      <c r="L204" s="14">
        <v>43.266666666666673</v>
      </c>
      <c r="M204" s="15">
        <v>81</v>
      </c>
      <c r="N204" s="15">
        <v>223</v>
      </c>
      <c r="O204" s="4" t="s">
        <v>29</v>
      </c>
    </row>
    <row r="205" spans="2:15" x14ac:dyDescent="0.2">
      <c r="B205" s="4" t="s">
        <v>20</v>
      </c>
      <c r="C205" s="4">
        <v>142</v>
      </c>
      <c r="D205" s="4" t="s">
        <v>42</v>
      </c>
      <c r="E205" s="4">
        <v>100</v>
      </c>
      <c r="F205" s="4" t="s">
        <v>25</v>
      </c>
      <c r="G205" s="12">
        <v>35937</v>
      </c>
      <c r="H205" s="18">
        <f t="shared" si="7"/>
        <v>1998</v>
      </c>
      <c r="I205" s="13">
        <v>36031.666666666664</v>
      </c>
      <c r="J205" s="13"/>
      <c r="K205" s="14">
        <v>2037.0357333333332</v>
      </c>
      <c r="L205" s="14">
        <v>41.2</v>
      </c>
      <c r="M205" s="15">
        <v>94.666666666664241</v>
      </c>
      <c r="N205" s="15">
        <v>236.66666666666424</v>
      </c>
      <c r="O205" s="4" t="s">
        <v>29</v>
      </c>
    </row>
    <row r="206" spans="2:15" x14ac:dyDescent="0.2">
      <c r="B206" s="4" t="s">
        <v>20</v>
      </c>
      <c r="C206" s="4">
        <v>142</v>
      </c>
      <c r="D206" s="4" t="s">
        <v>42</v>
      </c>
      <c r="E206" s="4">
        <v>200</v>
      </c>
      <c r="F206" s="4" t="s">
        <v>25</v>
      </c>
      <c r="G206" s="12">
        <v>35937</v>
      </c>
      <c r="H206" s="18">
        <f t="shared" si="7"/>
        <v>1998</v>
      </c>
      <c r="I206" s="13">
        <v>36031</v>
      </c>
      <c r="J206" s="13"/>
      <c r="K206" s="14">
        <v>2187.4985999999999</v>
      </c>
      <c r="L206" s="14">
        <v>40.1</v>
      </c>
      <c r="M206" s="15">
        <v>94</v>
      </c>
      <c r="N206" s="15">
        <v>236</v>
      </c>
      <c r="O206" s="4" t="s">
        <v>29</v>
      </c>
    </row>
    <row r="207" spans="2:15" x14ac:dyDescent="0.2">
      <c r="B207" s="4" t="s">
        <v>20</v>
      </c>
      <c r="C207" s="4">
        <v>170</v>
      </c>
      <c r="D207" s="4" t="s">
        <v>40</v>
      </c>
      <c r="E207" s="4">
        <v>100</v>
      </c>
      <c r="F207" s="4" t="s">
        <v>27</v>
      </c>
      <c r="G207" s="12">
        <v>35965</v>
      </c>
      <c r="H207" s="18">
        <f t="shared" si="7"/>
        <v>1998</v>
      </c>
      <c r="I207" s="13">
        <v>36045.666666666664</v>
      </c>
      <c r="J207" s="13"/>
      <c r="K207" s="14">
        <v>902.77719999999988</v>
      </c>
      <c r="L207" s="14">
        <v>37.233333333333327</v>
      </c>
      <c r="M207" s="15">
        <v>80.666666666664241</v>
      </c>
      <c r="N207" s="15">
        <v>250.66666666666424</v>
      </c>
      <c r="O207" s="4" t="s">
        <v>30</v>
      </c>
    </row>
    <row r="208" spans="2:15" x14ac:dyDescent="0.2">
      <c r="B208" s="4" t="s">
        <v>20</v>
      </c>
      <c r="C208" s="4">
        <v>170</v>
      </c>
      <c r="D208" s="4" t="s">
        <v>40</v>
      </c>
      <c r="E208" s="4">
        <v>200</v>
      </c>
      <c r="F208" s="4" t="s">
        <v>27</v>
      </c>
      <c r="G208" s="12">
        <v>35965</v>
      </c>
      <c r="H208" s="18">
        <f t="shared" si="7"/>
        <v>1998</v>
      </c>
      <c r="I208" s="13">
        <v>36045.666666666664</v>
      </c>
      <c r="J208" s="13"/>
      <c r="K208" s="14">
        <v>891.20313333333331</v>
      </c>
      <c r="L208" s="14">
        <v>37.333333333333336</v>
      </c>
      <c r="M208" s="15">
        <v>80.666666666664241</v>
      </c>
      <c r="N208" s="15">
        <v>250.66666666666424</v>
      </c>
      <c r="O208" s="4" t="s">
        <v>30</v>
      </c>
    </row>
    <row r="209" spans="2:15" x14ac:dyDescent="0.2">
      <c r="B209" s="4" t="s">
        <v>20</v>
      </c>
      <c r="C209" s="4">
        <v>170</v>
      </c>
      <c r="D209" s="4" t="s">
        <v>40</v>
      </c>
      <c r="E209" s="4">
        <v>100</v>
      </c>
      <c r="F209" s="4" t="s">
        <v>22</v>
      </c>
      <c r="G209" s="12">
        <v>35965</v>
      </c>
      <c r="H209" s="18">
        <f t="shared" si="7"/>
        <v>1998</v>
      </c>
      <c r="I209" s="13">
        <v>36040.666666666664</v>
      </c>
      <c r="J209" s="13"/>
      <c r="K209" s="14">
        <v>1197.9159</v>
      </c>
      <c r="L209" s="14">
        <v>40.233333333333327</v>
      </c>
      <c r="M209" s="15">
        <v>75.666666666664241</v>
      </c>
      <c r="N209" s="15">
        <v>245.66666666666424</v>
      </c>
      <c r="O209" s="4" t="s">
        <v>30</v>
      </c>
    </row>
    <row r="210" spans="2:15" x14ac:dyDescent="0.2">
      <c r="B210" s="4" t="s">
        <v>20</v>
      </c>
      <c r="C210" s="4">
        <v>170</v>
      </c>
      <c r="D210" s="4" t="s">
        <v>40</v>
      </c>
      <c r="E210" s="4">
        <v>200</v>
      </c>
      <c r="F210" s="4" t="s">
        <v>22</v>
      </c>
      <c r="G210" s="12">
        <v>35965</v>
      </c>
      <c r="H210" s="18">
        <f t="shared" si="7"/>
        <v>1998</v>
      </c>
      <c r="I210" s="13">
        <v>36040.666666666664</v>
      </c>
      <c r="J210" s="13"/>
      <c r="K210" s="14">
        <v>1225.6936599999999</v>
      </c>
      <c r="L210" s="14">
        <v>38.733333333333327</v>
      </c>
      <c r="M210" s="15">
        <v>75.666666666664241</v>
      </c>
      <c r="N210" s="15">
        <v>245.66666666666424</v>
      </c>
      <c r="O210" s="4" t="s">
        <v>30</v>
      </c>
    </row>
    <row r="211" spans="2:15" x14ac:dyDescent="0.2">
      <c r="B211" s="4" t="s">
        <v>20</v>
      </c>
      <c r="C211" s="4">
        <v>170</v>
      </c>
      <c r="D211" s="4" t="s">
        <v>40</v>
      </c>
      <c r="E211" s="4">
        <v>100</v>
      </c>
      <c r="F211" s="4" t="s">
        <v>25</v>
      </c>
      <c r="G211" s="12">
        <v>35965</v>
      </c>
      <c r="H211" s="18">
        <f t="shared" si="7"/>
        <v>1998</v>
      </c>
      <c r="I211" s="13">
        <v>36048.333333333336</v>
      </c>
      <c r="J211" s="13"/>
      <c r="K211" s="14">
        <v>1348.3787666666665</v>
      </c>
      <c r="L211" s="14">
        <v>38.56666666666667</v>
      </c>
      <c r="M211" s="15">
        <v>83.333333333335759</v>
      </c>
      <c r="N211" s="15">
        <v>253.33333333333576</v>
      </c>
      <c r="O211" s="4" t="s">
        <v>30</v>
      </c>
    </row>
    <row r="212" spans="2:15" x14ac:dyDescent="0.2">
      <c r="B212" s="4" t="s">
        <v>20</v>
      </c>
      <c r="C212" s="4">
        <v>170</v>
      </c>
      <c r="D212" s="4" t="s">
        <v>40</v>
      </c>
      <c r="E212" s="4">
        <v>200</v>
      </c>
      <c r="F212" s="4" t="s">
        <v>25</v>
      </c>
      <c r="G212" s="12">
        <v>35965</v>
      </c>
      <c r="H212" s="18">
        <f t="shared" si="7"/>
        <v>1998</v>
      </c>
      <c r="I212" s="13">
        <v>36048.666666666664</v>
      </c>
      <c r="J212" s="13"/>
      <c r="K212" s="14">
        <v>1273.1473333333333</v>
      </c>
      <c r="L212" s="14">
        <v>38.366666666666667</v>
      </c>
      <c r="M212" s="15">
        <v>83.666666666664241</v>
      </c>
      <c r="N212" s="15">
        <v>253.66666666666424</v>
      </c>
      <c r="O212" s="4" t="s">
        <v>30</v>
      </c>
    </row>
    <row r="213" spans="2:15" x14ac:dyDescent="0.2">
      <c r="B213" s="4" t="s">
        <v>20</v>
      </c>
      <c r="C213" s="4">
        <v>170</v>
      </c>
      <c r="D213" s="4" t="s">
        <v>42</v>
      </c>
      <c r="E213" s="4">
        <v>100</v>
      </c>
      <c r="F213" s="4" t="s">
        <v>27</v>
      </c>
      <c r="G213" s="12">
        <v>35965</v>
      </c>
      <c r="H213" s="18">
        <f t="shared" si="7"/>
        <v>1998</v>
      </c>
      <c r="I213" s="13">
        <v>36044</v>
      </c>
      <c r="J213" s="13"/>
      <c r="K213" s="14">
        <v>920.13829999999996</v>
      </c>
      <c r="L213" s="14">
        <v>38.933333333333337</v>
      </c>
      <c r="M213" s="15">
        <v>79</v>
      </c>
      <c r="N213" s="15">
        <v>249</v>
      </c>
      <c r="O213" s="4" t="s">
        <v>30</v>
      </c>
    </row>
    <row r="214" spans="2:15" x14ac:dyDescent="0.2">
      <c r="B214" s="4" t="s">
        <v>20</v>
      </c>
      <c r="C214" s="4">
        <v>170</v>
      </c>
      <c r="D214" s="4" t="s">
        <v>42</v>
      </c>
      <c r="E214" s="4">
        <v>200</v>
      </c>
      <c r="F214" s="4" t="s">
        <v>27</v>
      </c>
      <c r="G214" s="12">
        <v>35965</v>
      </c>
      <c r="H214" s="18">
        <f t="shared" si="7"/>
        <v>1998</v>
      </c>
      <c r="I214" s="13">
        <v>36044</v>
      </c>
      <c r="J214" s="13"/>
      <c r="K214" s="14">
        <v>925.92533333333324</v>
      </c>
      <c r="L214" s="14">
        <v>38.200000000000003</v>
      </c>
      <c r="M214" s="15">
        <v>79</v>
      </c>
      <c r="N214" s="15">
        <v>249</v>
      </c>
      <c r="O214" s="4" t="s">
        <v>30</v>
      </c>
    </row>
    <row r="215" spans="2:15" x14ac:dyDescent="0.2">
      <c r="B215" s="4" t="s">
        <v>20</v>
      </c>
      <c r="C215" s="4">
        <v>170</v>
      </c>
      <c r="D215" s="4" t="s">
        <v>42</v>
      </c>
      <c r="E215" s="4">
        <v>100</v>
      </c>
      <c r="F215" s="4" t="s">
        <v>22</v>
      </c>
      <c r="G215" s="12">
        <v>35965</v>
      </c>
      <c r="H215" s="18">
        <f t="shared" si="7"/>
        <v>1998</v>
      </c>
      <c r="I215" s="13">
        <v>36040</v>
      </c>
      <c r="J215" s="13"/>
      <c r="K215" s="14">
        <v>1458.3324</v>
      </c>
      <c r="L215" s="14">
        <v>40.733333333333334</v>
      </c>
      <c r="M215" s="15">
        <v>75</v>
      </c>
      <c r="N215" s="15">
        <v>245</v>
      </c>
      <c r="O215" s="4" t="s">
        <v>30</v>
      </c>
    </row>
    <row r="216" spans="2:15" x14ac:dyDescent="0.2">
      <c r="B216" s="4" t="s">
        <v>20</v>
      </c>
      <c r="C216" s="4">
        <v>170</v>
      </c>
      <c r="D216" s="4" t="s">
        <v>42</v>
      </c>
      <c r="E216" s="4">
        <v>200</v>
      </c>
      <c r="F216" s="4" t="s">
        <v>22</v>
      </c>
      <c r="G216" s="12">
        <v>35965</v>
      </c>
      <c r="H216" s="18">
        <f t="shared" si="7"/>
        <v>1998</v>
      </c>
      <c r="I216" s="13">
        <v>36040</v>
      </c>
      <c r="J216" s="13"/>
      <c r="K216" s="14">
        <v>1429.3972333333331</v>
      </c>
      <c r="L216" s="14">
        <v>40.366666666666667</v>
      </c>
      <c r="M216" s="15">
        <v>75</v>
      </c>
      <c r="N216" s="15">
        <v>245</v>
      </c>
      <c r="O216" s="4" t="s">
        <v>30</v>
      </c>
    </row>
    <row r="217" spans="2:15" x14ac:dyDescent="0.2">
      <c r="B217" s="4" t="s">
        <v>20</v>
      </c>
      <c r="C217" s="4">
        <v>170</v>
      </c>
      <c r="D217" s="4" t="s">
        <v>42</v>
      </c>
      <c r="E217" s="4">
        <v>100</v>
      </c>
      <c r="F217" s="4" t="s">
        <v>25</v>
      </c>
      <c r="G217" s="12">
        <v>35965</v>
      </c>
      <c r="H217" s="18">
        <f t="shared" si="7"/>
        <v>1998</v>
      </c>
      <c r="I217" s="13">
        <v>36048.666666666664</v>
      </c>
      <c r="J217" s="13"/>
      <c r="K217" s="14">
        <v>1082.1752333333332</v>
      </c>
      <c r="L217" s="14">
        <v>39.066666666666663</v>
      </c>
      <c r="M217" s="15">
        <v>83.666666666664241</v>
      </c>
      <c r="N217" s="15">
        <v>253.66666666666424</v>
      </c>
      <c r="O217" s="4" t="s">
        <v>30</v>
      </c>
    </row>
    <row r="218" spans="2:15" x14ac:dyDescent="0.2">
      <c r="B218" s="4" t="s">
        <v>20</v>
      </c>
      <c r="C218" s="4">
        <v>170</v>
      </c>
      <c r="D218" s="4" t="s">
        <v>42</v>
      </c>
      <c r="E218" s="4">
        <v>200</v>
      </c>
      <c r="F218" s="4" t="s">
        <v>25</v>
      </c>
      <c r="G218" s="12">
        <v>35965</v>
      </c>
      <c r="H218" s="18">
        <f t="shared" si="7"/>
        <v>1998</v>
      </c>
      <c r="I218" s="13">
        <v>36048.666666666664</v>
      </c>
      <c r="J218" s="13"/>
      <c r="K218" s="14">
        <v>1302.0825</v>
      </c>
      <c r="L218" s="14">
        <v>39</v>
      </c>
      <c r="M218" s="15">
        <v>83.666666666664241</v>
      </c>
      <c r="N218" s="15">
        <v>253.66666666666424</v>
      </c>
      <c r="O218" s="4" t="s">
        <v>30</v>
      </c>
    </row>
    <row r="219" spans="2:15" x14ac:dyDescent="0.2">
      <c r="B219" s="4" t="s">
        <v>20</v>
      </c>
      <c r="C219" s="4">
        <v>191</v>
      </c>
      <c r="D219" s="4" t="s">
        <v>40</v>
      </c>
      <c r="E219" s="4">
        <v>100</v>
      </c>
      <c r="F219" s="4" t="s">
        <v>27</v>
      </c>
      <c r="G219" s="12">
        <v>35986</v>
      </c>
      <c r="H219" s="18">
        <f t="shared" si="7"/>
        <v>1998</v>
      </c>
      <c r="I219" s="13">
        <v>36054.666666666664</v>
      </c>
      <c r="J219" s="13"/>
      <c r="K219" s="14">
        <v>596.06443333333334</v>
      </c>
      <c r="L219" s="14">
        <v>37.06666666666667</v>
      </c>
      <c r="M219" s="15">
        <v>68.666666666664241</v>
      </c>
      <c r="N219" s="15">
        <v>259.66666666666424</v>
      </c>
      <c r="O219" s="16" t="s">
        <v>31</v>
      </c>
    </row>
    <row r="220" spans="2:15" x14ac:dyDescent="0.2">
      <c r="B220" s="4" t="s">
        <v>20</v>
      </c>
      <c r="C220" s="4">
        <v>191</v>
      </c>
      <c r="D220" s="4" t="s">
        <v>40</v>
      </c>
      <c r="E220" s="4">
        <v>200</v>
      </c>
      <c r="F220" s="4" t="s">
        <v>27</v>
      </c>
      <c r="G220" s="12">
        <v>35986</v>
      </c>
      <c r="H220" s="18">
        <f t="shared" si="7"/>
        <v>1998</v>
      </c>
      <c r="I220" s="13">
        <v>36055</v>
      </c>
      <c r="J220" s="13"/>
      <c r="K220" s="14">
        <v>543.98113333333333</v>
      </c>
      <c r="L220" s="14">
        <v>36.266666666666673</v>
      </c>
      <c r="M220" s="15">
        <v>69</v>
      </c>
      <c r="N220" s="15">
        <v>260</v>
      </c>
      <c r="O220" s="16" t="s">
        <v>31</v>
      </c>
    </row>
    <row r="221" spans="2:15" x14ac:dyDescent="0.2">
      <c r="B221" s="4" t="s">
        <v>20</v>
      </c>
      <c r="C221" s="4">
        <v>191</v>
      </c>
      <c r="D221" s="4" t="s">
        <v>40</v>
      </c>
      <c r="E221" s="4">
        <v>100</v>
      </c>
      <c r="F221" s="4" t="s">
        <v>22</v>
      </c>
      <c r="G221" s="12">
        <v>35986</v>
      </c>
      <c r="H221" s="18">
        <f t="shared" si="7"/>
        <v>1998</v>
      </c>
      <c r="I221" s="13">
        <v>36053.333333333336</v>
      </c>
      <c r="J221" s="13"/>
      <c r="K221" s="14">
        <v>1087.9622666666667</v>
      </c>
      <c r="L221" s="14">
        <v>38.666666666666664</v>
      </c>
      <c r="M221" s="15">
        <v>67.333333333335759</v>
      </c>
      <c r="N221" s="15">
        <v>258.33333333333576</v>
      </c>
      <c r="O221" s="16" t="s">
        <v>31</v>
      </c>
    </row>
    <row r="222" spans="2:15" x14ac:dyDescent="0.2">
      <c r="B222" s="4" t="s">
        <v>20</v>
      </c>
      <c r="C222" s="4">
        <v>191</v>
      </c>
      <c r="D222" s="4" t="s">
        <v>40</v>
      </c>
      <c r="E222" s="4">
        <v>200</v>
      </c>
      <c r="F222" s="4" t="s">
        <v>22</v>
      </c>
      <c r="G222" s="12">
        <v>35986</v>
      </c>
      <c r="H222" s="18">
        <f t="shared" si="7"/>
        <v>1998</v>
      </c>
      <c r="I222" s="13">
        <v>36054</v>
      </c>
      <c r="J222" s="13"/>
      <c r="K222" s="14">
        <v>815.97170000000006</v>
      </c>
      <c r="L222" s="14">
        <v>38.233333333333334</v>
      </c>
      <c r="M222" s="15">
        <v>68</v>
      </c>
      <c r="N222" s="15">
        <v>259</v>
      </c>
      <c r="O222" s="16" t="s">
        <v>31</v>
      </c>
    </row>
    <row r="223" spans="2:15" x14ac:dyDescent="0.2">
      <c r="B223" s="4" t="s">
        <v>20</v>
      </c>
      <c r="C223" s="4">
        <v>191</v>
      </c>
      <c r="D223" s="4" t="s">
        <v>40</v>
      </c>
      <c r="E223" s="4">
        <v>100</v>
      </c>
      <c r="F223" s="4" t="s">
        <v>25</v>
      </c>
      <c r="G223" s="12">
        <v>35986</v>
      </c>
      <c r="H223" s="18">
        <f t="shared" si="7"/>
        <v>1998</v>
      </c>
      <c r="I223" s="13">
        <v>36063</v>
      </c>
      <c r="J223" s="13"/>
      <c r="K223" s="14">
        <v>671.29586666666671</v>
      </c>
      <c r="L223" s="14">
        <v>37.6</v>
      </c>
      <c r="M223" s="15">
        <v>77</v>
      </c>
      <c r="N223" s="15">
        <v>268</v>
      </c>
      <c r="O223" s="16" t="s">
        <v>31</v>
      </c>
    </row>
    <row r="224" spans="2:15" x14ac:dyDescent="0.2">
      <c r="B224" s="4" t="s">
        <v>20</v>
      </c>
      <c r="C224" s="4">
        <v>191</v>
      </c>
      <c r="D224" s="4" t="s">
        <v>40</v>
      </c>
      <c r="E224" s="4">
        <v>200</v>
      </c>
      <c r="F224" s="4" t="s">
        <v>25</v>
      </c>
      <c r="G224" s="12">
        <v>35986</v>
      </c>
      <c r="H224" s="18">
        <f t="shared" si="7"/>
        <v>1998</v>
      </c>
      <c r="I224" s="13">
        <v>36063</v>
      </c>
      <c r="J224" s="13"/>
      <c r="K224" s="14">
        <v>659.72179999999992</v>
      </c>
      <c r="L224" s="14">
        <v>37.266666666666659</v>
      </c>
      <c r="M224" s="15">
        <v>77</v>
      </c>
      <c r="N224" s="15">
        <v>268</v>
      </c>
      <c r="O224" s="16" t="s">
        <v>31</v>
      </c>
    </row>
    <row r="225" spans="2:15" x14ac:dyDescent="0.2">
      <c r="B225" s="4" t="s">
        <v>20</v>
      </c>
      <c r="C225" s="4">
        <v>191</v>
      </c>
      <c r="D225" s="4" t="s">
        <v>42</v>
      </c>
      <c r="E225" s="4">
        <v>100</v>
      </c>
      <c r="F225" s="4" t="s">
        <v>27</v>
      </c>
      <c r="G225" s="12">
        <v>35986</v>
      </c>
      <c r="H225" s="18">
        <f t="shared" si="7"/>
        <v>1998</v>
      </c>
      <c r="I225" s="13">
        <v>36054.666666666664</v>
      </c>
      <c r="J225" s="13"/>
      <c r="K225" s="14">
        <v>486.11079999999998</v>
      </c>
      <c r="L225" s="14">
        <v>37.566666666666663</v>
      </c>
      <c r="M225" s="15">
        <v>68.666666666664241</v>
      </c>
      <c r="N225" s="15">
        <v>259.66666666666424</v>
      </c>
      <c r="O225" s="16" t="s">
        <v>31</v>
      </c>
    </row>
    <row r="226" spans="2:15" x14ac:dyDescent="0.2">
      <c r="B226" s="4" t="s">
        <v>20</v>
      </c>
      <c r="C226" s="4">
        <v>191</v>
      </c>
      <c r="D226" s="4" t="s">
        <v>42</v>
      </c>
      <c r="E226" s="4">
        <v>200</v>
      </c>
      <c r="F226" s="4" t="s">
        <v>27</v>
      </c>
      <c r="G226" s="12">
        <v>35986</v>
      </c>
      <c r="H226" s="18">
        <f t="shared" si="7"/>
        <v>1998</v>
      </c>
      <c r="I226" s="13">
        <v>36055.333333333336</v>
      </c>
      <c r="J226" s="13"/>
      <c r="K226" s="14">
        <v>480.32376666666659</v>
      </c>
      <c r="L226" s="14">
        <v>37.333333333333336</v>
      </c>
      <c r="M226" s="15">
        <v>69.333333333335759</v>
      </c>
      <c r="N226" s="15">
        <v>260.33333333333576</v>
      </c>
      <c r="O226" s="16" t="s">
        <v>31</v>
      </c>
    </row>
    <row r="227" spans="2:15" x14ac:dyDescent="0.2">
      <c r="B227" s="4" t="s">
        <v>20</v>
      </c>
      <c r="C227" s="4">
        <v>191</v>
      </c>
      <c r="D227" s="4" t="s">
        <v>42</v>
      </c>
      <c r="E227" s="4">
        <v>100</v>
      </c>
      <c r="F227" s="4" t="s">
        <v>22</v>
      </c>
      <c r="G227" s="12">
        <v>35986</v>
      </c>
      <c r="H227" s="18">
        <f t="shared" si="7"/>
        <v>1998</v>
      </c>
      <c r="I227" s="13">
        <v>36053.666666666664</v>
      </c>
      <c r="J227" s="13"/>
      <c r="K227" s="14">
        <v>1030.0919333333334</v>
      </c>
      <c r="L227" s="14">
        <v>39.200000000000003</v>
      </c>
      <c r="M227" s="15">
        <v>67.666666666664241</v>
      </c>
      <c r="N227" s="15">
        <v>258.66666666666424</v>
      </c>
      <c r="O227" s="16" t="s">
        <v>31</v>
      </c>
    </row>
    <row r="228" spans="2:15" x14ac:dyDescent="0.2">
      <c r="B228" s="4" t="s">
        <v>20</v>
      </c>
      <c r="C228" s="4">
        <v>191</v>
      </c>
      <c r="D228" s="4" t="s">
        <v>42</v>
      </c>
      <c r="E228" s="4">
        <v>200</v>
      </c>
      <c r="F228" s="4" t="s">
        <v>22</v>
      </c>
      <c r="G228" s="12">
        <v>35986</v>
      </c>
      <c r="H228" s="18">
        <f t="shared" si="7"/>
        <v>1998</v>
      </c>
      <c r="I228" s="13">
        <v>36053.666666666664</v>
      </c>
      <c r="J228" s="13"/>
      <c r="K228" s="14">
        <v>1047.4530333333332</v>
      </c>
      <c r="L228" s="14">
        <v>38.966666666666669</v>
      </c>
      <c r="M228" s="15">
        <v>67.666666666664241</v>
      </c>
      <c r="N228" s="15">
        <v>258.66666666666424</v>
      </c>
      <c r="O228" s="16" t="s">
        <v>31</v>
      </c>
    </row>
    <row r="229" spans="2:15" x14ac:dyDescent="0.2">
      <c r="B229" s="4" t="s">
        <v>20</v>
      </c>
      <c r="C229" s="4">
        <v>191</v>
      </c>
      <c r="D229" s="4" t="s">
        <v>42</v>
      </c>
      <c r="E229" s="4">
        <v>100</v>
      </c>
      <c r="F229" s="4" t="s">
        <v>25</v>
      </c>
      <c r="G229" s="12">
        <v>35986</v>
      </c>
      <c r="H229" s="18">
        <f t="shared" si="7"/>
        <v>1998</v>
      </c>
      <c r="I229" s="13">
        <v>36063</v>
      </c>
      <c r="J229" s="13"/>
      <c r="K229" s="14">
        <v>648.14773333333324</v>
      </c>
      <c r="L229" s="14">
        <v>38.866666666666667</v>
      </c>
      <c r="M229" s="15">
        <v>77</v>
      </c>
      <c r="N229" s="15">
        <v>268</v>
      </c>
      <c r="O229" s="16" t="s">
        <v>31</v>
      </c>
    </row>
    <row r="230" spans="2:15" x14ac:dyDescent="0.2">
      <c r="B230" s="4" t="s">
        <v>20</v>
      </c>
      <c r="C230" s="4">
        <v>191</v>
      </c>
      <c r="D230" s="4" t="s">
        <v>42</v>
      </c>
      <c r="E230" s="4">
        <v>200</v>
      </c>
      <c r="F230" s="4" t="s">
        <v>25</v>
      </c>
      <c r="G230" s="12">
        <v>35986</v>
      </c>
      <c r="H230" s="18">
        <f t="shared" si="7"/>
        <v>1998</v>
      </c>
      <c r="I230" s="13">
        <v>36063</v>
      </c>
      <c r="J230" s="13"/>
      <c r="K230" s="14">
        <v>758.10136666666665</v>
      </c>
      <c r="L230" s="14">
        <v>38.233333333333334</v>
      </c>
      <c r="M230" s="15">
        <v>77</v>
      </c>
      <c r="N230" s="15">
        <v>268</v>
      </c>
      <c r="O230" s="16" t="s">
        <v>31</v>
      </c>
    </row>
    <row r="231" spans="2:15" x14ac:dyDescent="0.2">
      <c r="B231" s="4" t="s">
        <v>43</v>
      </c>
      <c r="C231" s="15"/>
      <c r="F231" s="4" t="s">
        <v>22</v>
      </c>
      <c r="G231" s="12">
        <v>35927</v>
      </c>
      <c r="H231" s="18">
        <f t="shared" si="7"/>
        <v>1998</v>
      </c>
      <c r="K231" s="15">
        <v>1094</v>
      </c>
      <c r="L231" s="4">
        <v>38.1</v>
      </c>
    </row>
    <row r="232" spans="2:15" x14ac:dyDescent="0.2">
      <c r="B232" s="4" t="s">
        <v>44</v>
      </c>
      <c r="C232" s="12"/>
      <c r="F232" s="4" t="s">
        <v>22</v>
      </c>
      <c r="G232" s="12">
        <v>35929</v>
      </c>
      <c r="H232" s="18">
        <f t="shared" si="7"/>
        <v>1998</v>
      </c>
      <c r="K232" s="15">
        <v>1340</v>
      </c>
      <c r="L232" s="4">
        <v>43.3</v>
      </c>
    </row>
    <row r="233" spans="2:15" x14ac:dyDescent="0.2">
      <c r="B233" s="4" t="s">
        <v>45</v>
      </c>
      <c r="C233" s="12"/>
      <c r="F233" s="4" t="s">
        <v>22</v>
      </c>
      <c r="G233" s="12">
        <v>35927</v>
      </c>
      <c r="H233" s="18">
        <f t="shared" si="7"/>
        <v>1998</v>
      </c>
      <c r="K233" s="15">
        <v>1511</v>
      </c>
      <c r="L233" s="4">
        <v>39.1</v>
      </c>
    </row>
    <row r="234" spans="2:15" x14ac:dyDescent="0.2">
      <c r="B234" s="4" t="s">
        <v>46</v>
      </c>
      <c r="C234" s="12"/>
      <c r="F234" s="4" t="s">
        <v>22</v>
      </c>
      <c r="G234" s="12">
        <v>35926</v>
      </c>
      <c r="H234" s="18">
        <f t="shared" si="7"/>
        <v>1998</v>
      </c>
      <c r="K234" s="15">
        <v>1558</v>
      </c>
      <c r="L234" s="4">
        <v>40.4</v>
      </c>
    </row>
    <row r="235" spans="2:15" x14ac:dyDescent="0.2">
      <c r="B235" s="4" t="s">
        <v>47</v>
      </c>
      <c r="C235" s="12"/>
      <c r="F235" s="4" t="s">
        <v>22</v>
      </c>
      <c r="G235" s="12">
        <v>35927</v>
      </c>
      <c r="H235" s="18">
        <f t="shared" si="7"/>
        <v>1998</v>
      </c>
      <c r="K235" s="15">
        <v>2220</v>
      </c>
      <c r="L235" s="4">
        <v>43.9</v>
      </c>
    </row>
    <row r="236" spans="2:15" x14ac:dyDescent="0.2">
      <c r="B236" s="4" t="s">
        <v>48</v>
      </c>
      <c r="C236" s="12"/>
      <c r="F236" s="4" t="s">
        <v>22</v>
      </c>
      <c r="G236" s="12">
        <v>35929</v>
      </c>
      <c r="H236" s="18">
        <f t="shared" si="7"/>
        <v>1998</v>
      </c>
      <c r="K236" s="15">
        <v>1200</v>
      </c>
      <c r="L236" s="4">
        <v>40.799999999999997</v>
      </c>
    </row>
    <row r="237" spans="2:15" x14ac:dyDescent="0.2">
      <c r="B237" s="4" t="s">
        <v>44</v>
      </c>
      <c r="C237" s="12"/>
      <c r="F237" s="4" t="s">
        <v>22</v>
      </c>
      <c r="G237" s="12">
        <v>36333</v>
      </c>
      <c r="H237" s="18">
        <f t="shared" si="7"/>
        <v>1999</v>
      </c>
      <c r="K237" s="15">
        <v>1390</v>
      </c>
      <c r="L237" s="4">
        <v>37.6</v>
      </c>
    </row>
    <row r="238" spans="2:15" x14ac:dyDescent="0.2">
      <c r="B238" s="4" t="s">
        <v>49</v>
      </c>
      <c r="C238" s="12"/>
      <c r="F238" s="4" t="s">
        <v>22</v>
      </c>
      <c r="G238" s="12">
        <v>36329</v>
      </c>
      <c r="H238" s="18">
        <f t="shared" si="7"/>
        <v>1999</v>
      </c>
      <c r="K238" s="15">
        <v>390</v>
      </c>
      <c r="L238" s="4">
        <v>36.299999999999997</v>
      </c>
    </row>
    <row r="239" spans="2:15" x14ac:dyDescent="0.2">
      <c r="B239" s="4" t="s">
        <v>50</v>
      </c>
      <c r="C239" s="12"/>
      <c r="F239" s="4" t="s">
        <v>22</v>
      </c>
      <c r="G239" s="12">
        <v>36281</v>
      </c>
      <c r="H239" s="18">
        <f t="shared" si="7"/>
        <v>1999</v>
      </c>
      <c r="K239" s="15">
        <v>1394</v>
      </c>
      <c r="L239" s="4">
        <v>41.1</v>
      </c>
    </row>
    <row r="240" spans="2:15" x14ac:dyDescent="0.2">
      <c r="B240" s="4" t="s">
        <v>46</v>
      </c>
      <c r="C240" s="12"/>
      <c r="F240" s="4" t="s">
        <v>22</v>
      </c>
      <c r="G240" s="12">
        <v>36297</v>
      </c>
      <c r="H240" s="18">
        <f t="shared" si="7"/>
        <v>1999</v>
      </c>
      <c r="K240" s="15">
        <v>840</v>
      </c>
      <c r="L240" s="4">
        <v>39.4</v>
      </c>
    </row>
    <row r="241" spans="2:23" x14ac:dyDescent="0.2">
      <c r="B241" s="4" t="s">
        <v>51</v>
      </c>
      <c r="C241" s="12"/>
      <c r="F241" s="4" t="s">
        <v>22</v>
      </c>
      <c r="G241" s="12">
        <v>36682</v>
      </c>
      <c r="H241" s="18">
        <f t="shared" si="7"/>
        <v>2000</v>
      </c>
      <c r="K241" s="15">
        <v>421.66666666666669</v>
      </c>
    </row>
    <row r="242" spans="2:23" x14ac:dyDescent="0.2">
      <c r="B242" s="4" t="s">
        <v>52</v>
      </c>
      <c r="C242" s="12"/>
      <c r="F242" s="4" t="s">
        <v>22</v>
      </c>
      <c r="G242" s="12">
        <v>36657</v>
      </c>
      <c r="H242" s="18">
        <f t="shared" si="7"/>
        <v>2000</v>
      </c>
      <c r="K242" s="15">
        <v>535</v>
      </c>
      <c r="L242" s="4">
        <v>33.299999999999997</v>
      </c>
    </row>
    <row r="243" spans="2:23" x14ac:dyDescent="0.2">
      <c r="B243" s="4" t="s">
        <v>53</v>
      </c>
      <c r="C243" s="12"/>
      <c r="F243" s="4" t="s">
        <v>22</v>
      </c>
      <c r="G243" s="12">
        <v>36658</v>
      </c>
      <c r="H243" s="18">
        <f t="shared" si="7"/>
        <v>2000</v>
      </c>
      <c r="K243" s="15">
        <v>1333.3333333333333</v>
      </c>
      <c r="L243" s="4">
        <v>34.5</v>
      </c>
    </row>
    <row r="244" spans="2:23" x14ac:dyDescent="0.2">
      <c r="B244" s="4" t="s">
        <v>45</v>
      </c>
      <c r="F244" s="4" t="s">
        <v>22</v>
      </c>
      <c r="G244" s="12">
        <v>36306</v>
      </c>
      <c r="H244" s="18">
        <f t="shared" si="7"/>
        <v>1999</v>
      </c>
      <c r="I244" s="13">
        <v>36386.5</v>
      </c>
      <c r="J244" s="10"/>
      <c r="K244" s="15">
        <v>845</v>
      </c>
      <c r="L244" s="14">
        <v>38.83419914664578</v>
      </c>
      <c r="M244" s="15">
        <v>80.5</v>
      </c>
      <c r="N244" s="6"/>
      <c r="P244" s="9"/>
      <c r="Q244" s="14">
        <v>18.43</v>
      </c>
      <c r="R244" s="14"/>
      <c r="S244" s="14">
        <v>12.866666666666667</v>
      </c>
      <c r="T244" s="15">
        <v>92</v>
      </c>
      <c r="U244" s="15">
        <v>19.399999999999999</v>
      </c>
      <c r="V244" s="15">
        <v>375.61568021774292</v>
      </c>
      <c r="W244" s="15"/>
    </row>
    <row r="245" spans="2:23" x14ac:dyDescent="0.2">
      <c r="B245" s="4" t="s">
        <v>45</v>
      </c>
      <c r="F245" s="4" t="s">
        <v>22</v>
      </c>
      <c r="G245" s="12">
        <v>36353</v>
      </c>
      <c r="H245" s="18">
        <f t="shared" si="7"/>
        <v>1999</v>
      </c>
      <c r="I245" s="13">
        <v>36419.5</v>
      </c>
      <c r="J245" s="12"/>
      <c r="K245" s="15">
        <v>878.65</v>
      </c>
      <c r="L245" s="14">
        <v>37.984514609350292</v>
      </c>
      <c r="M245" s="15">
        <v>66.5</v>
      </c>
      <c r="N245" s="6"/>
      <c r="P245" s="9"/>
      <c r="Q245" s="14">
        <v>21.748913043478264</v>
      </c>
      <c r="R245" s="14"/>
      <c r="S245" s="14">
        <v>14.139552238805972</v>
      </c>
      <c r="T245" s="15">
        <v>18.399999999999999</v>
      </c>
      <c r="U245" s="15">
        <v>46</v>
      </c>
      <c r="V245" s="15">
        <v>321.42439889907837</v>
      </c>
      <c r="W245" s="15"/>
    </row>
    <row r="246" spans="2:23" x14ac:dyDescent="0.2">
      <c r="B246" s="4" t="s">
        <v>54</v>
      </c>
      <c r="F246" s="4" t="s">
        <v>22</v>
      </c>
      <c r="G246" s="12">
        <v>36635</v>
      </c>
      <c r="H246" s="18">
        <f t="shared" si="7"/>
        <v>2000</v>
      </c>
      <c r="I246" s="13">
        <v>36736.5</v>
      </c>
      <c r="J246" s="17"/>
      <c r="K246" s="15">
        <v>2366.020833333333</v>
      </c>
      <c r="L246" s="14">
        <v>38.118899999999996</v>
      </c>
      <c r="M246" s="15">
        <v>101.5</v>
      </c>
      <c r="N246" s="6"/>
      <c r="P246" s="9">
        <v>36831.5</v>
      </c>
      <c r="Q246" s="14">
        <v>14.307291666666666</v>
      </c>
      <c r="R246" s="14"/>
      <c r="S246" s="14">
        <v>10.5</v>
      </c>
      <c r="T246" s="15">
        <v>95.2</v>
      </c>
      <c r="U246" s="15">
        <v>194.8</v>
      </c>
      <c r="V246" s="15">
        <v>393.64581489562988</v>
      </c>
      <c r="W246" s="15">
        <v>95</v>
      </c>
    </row>
    <row r="247" spans="2:23" x14ac:dyDescent="0.2">
      <c r="B247" s="4" t="s">
        <v>54</v>
      </c>
      <c r="F247" s="4" t="s">
        <v>22</v>
      </c>
      <c r="G247" s="12">
        <v>36664</v>
      </c>
      <c r="H247" s="18">
        <f t="shared" si="7"/>
        <v>2000</v>
      </c>
      <c r="I247" s="13">
        <v>36772.25</v>
      </c>
      <c r="J247" s="17"/>
      <c r="K247" s="15">
        <v>1856.0208333333335</v>
      </c>
      <c r="L247" s="14">
        <v>40.481887500000006</v>
      </c>
      <c r="M247" s="15">
        <v>108.25</v>
      </c>
      <c r="N247" s="6"/>
      <c r="P247" s="9">
        <v>36839.75</v>
      </c>
      <c r="Q247" s="14">
        <v>17.029411764705884</v>
      </c>
      <c r="R247" s="14"/>
      <c r="S247" s="14">
        <v>9.2155963302752291</v>
      </c>
      <c r="T247" s="15">
        <v>148.4</v>
      </c>
      <c r="U247" s="15">
        <v>124.8</v>
      </c>
      <c r="V247" s="15">
        <v>361.28267931938171</v>
      </c>
      <c r="W247" s="15">
        <v>67.5</v>
      </c>
    </row>
    <row r="248" spans="2:23" x14ac:dyDescent="0.2">
      <c r="B248" s="4" t="s">
        <v>54</v>
      </c>
      <c r="F248" s="4" t="s">
        <v>22</v>
      </c>
      <c r="G248" s="12">
        <v>36696</v>
      </c>
      <c r="H248" s="18">
        <f t="shared" si="7"/>
        <v>2000</v>
      </c>
      <c r="I248" s="13">
        <v>36791.5</v>
      </c>
      <c r="J248" s="17"/>
      <c r="K248" s="15">
        <v>1485.677083333333</v>
      </c>
      <c r="L248" s="14">
        <v>39.704137500000002</v>
      </c>
      <c r="M248" s="15">
        <v>95.5</v>
      </c>
      <c r="P248" s="9">
        <v>36849</v>
      </c>
      <c r="Q248" s="14">
        <v>18.220338983050848</v>
      </c>
      <c r="R248" s="14"/>
      <c r="S248" s="14">
        <v>10.395833333333334</v>
      </c>
      <c r="T248" s="15">
        <v>130.80000000000001</v>
      </c>
      <c r="U248" s="15">
        <v>258</v>
      </c>
      <c r="V248" s="15">
        <v>358.23458027839661</v>
      </c>
      <c r="W248" s="15">
        <v>57.5</v>
      </c>
    </row>
    <row r="249" spans="2:23" x14ac:dyDescent="0.2">
      <c r="B249" s="4" t="s">
        <v>54</v>
      </c>
      <c r="F249" s="4" t="s">
        <v>22</v>
      </c>
      <c r="G249" s="12">
        <v>36726</v>
      </c>
      <c r="H249" s="18">
        <f t="shared" si="7"/>
        <v>2000</v>
      </c>
      <c r="I249" s="13">
        <v>36801.5</v>
      </c>
      <c r="J249" s="17"/>
      <c r="K249" s="15">
        <v>844.78125</v>
      </c>
      <c r="L249" s="14">
        <v>33.328874999999996</v>
      </c>
      <c r="M249" s="15">
        <v>75.5</v>
      </c>
      <c r="P249" s="9">
        <v>36870.5</v>
      </c>
      <c r="Q249" s="14">
        <v>19.292857142857144</v>
      </c>
      <c r="R249" s="14"/>
      <c r="S249" s="14">
        <v>11.179245283018869</v>
      </c>
      <c r="T249" s="15">
        <v>132</v>
      </c>
      <c r="U249" s="15">
        <v>275.8</v>
      </c>
      <c r="V249" s="15">
        <v>450.90727496147156</v>
      </c>
      <c r="W249" s="15">
        <v>69</v>
      </c>
    </row>
    <row r="250" spans="2:23" x14ac:dyDescent="0.2">
      <c r="B250" s="4" t="s">
        <v>55</v>
      </c>
      <c r="F250" s="4" t="s">
        <v>22</v>
      </c>
      <c r="G250" s="12">
        <v>35916</v>
      </c>
      <c r="H250" s="18">
        <f t="shared" si="7"/>
        <v>1998</v>
      </c>
      <c r="I250" s="13">
        <v>36014</v>
      </c>
      <c r="J250" s="10"/>
      <c r="K250" s="15">
        <v>1946.6775866775868</v>
      </c>
      <c r="L250" s="14">
        <v>47.149329381496528</v>
      </c>
      <c r="M250" s="15">
        <v>98</v>
      </c>
      <c r="P250" s="9">
        <v>36100</v>
      </c>
      <c r="Q250" s="14">
        <v>14.270114942528735</v>
      </c>
      <c r="R250" s="14"/>
      <c r="S250" s="14">
        <v>11.04040404040404</v>
      </c>
      <c r="T250" s="15">
        <v>291.89999999999998</v>
      </c>
      <c r="U250" s="15">
        <v>204.2</v>
      </c>
      <c r="V250" s="15">
        <v>356.01526343822479</v>
      </c>
      <c r="W250" s="15">
        <v>86</v>
      </c>
    </row>
    <row r="251" spans="2:23" x14ac:dyDescent="0.2">
      <c r="B251" s="4" t="s">
        <v>55</v>
      </c>
      <c r="F251" s="4" t="s">
        <v>22</v>
      </c>
      <c r="G251" s="12">
        <v>35947</v>
      </c>
      <c r="H251" s="18">
        <f t="shared" si="7"/>
        <v>1998</v>
      </c>
      <c r="I251" s="13">
        <v>36040.666666666664</v>
      </c>
      <c r="J251" s="10"/>
      <c r="K251" s="15">
        <v>1619.4651314780938</v>
      </c>
      <c r="L251" s="14">
        <v>47.955558403397013</v>
      </c>
      <c r="M251" s="15">
        <v>93.666666666666671</v>
      </c>
      <c r="P251" s="9">
        <v>36111.333333333336</v>
      </c>
      <c r="Q251" s="14">
        <v>15.489583333333334</v>
      </c>
      <c r="R251" s="14"/>
      <c r="S251" s="14">
        <v>10.672872340425531</v>
      </c>
      <c r="T251" s="15">
        <v>338.9</v>
      </c>
      <c r="U251" s="15">
        <v>206</v>
      </c>
      <c r="V251" s="15">
        <v>340.00882089138031</v>
      </c>
      <c r="W251" s="15">
        <v>70.666666666666671</v>
      </c>
    </row>
    <row r="252" spans="2:23" x14ac:dyDescent="0.2">
      <c r="B252" s="4" t="s">
        <v>55</v>
      </c>
      <c r="F252" s="4" t="s">
        <v>22</v>
      </c>
      <c r="G252" s="12">
        <v>36010</v>
      </c>
      <c r="H252" s="18">
        <f t="shared" si="7"/>
        <v>1998</v>
      </c>
      <c r="I252" s="13">
        <v>36072</v>
      </c>
      <c r="J252" s="10"/>
      <c r="K252" s="15">
        <v>1087.7039496650416</v>
      </c>
      <c r="L252" s="14">
        <v>43.359736688863286</v>
      </c>
      <c r="M252" s="15">
        <v>62</v>
      </c>
      <c r="P252" s="9">
        <v>36138</v>
      </c>
      <c r="Q252" s="14">
        <v>17.074626865671643</v>
      </c>
      <c r="R252" s="14"/>
      <c r="S252" s="14">
        <v>13.90079365079365</v>
      </c>
      <c r="T252" s="15">
        <v>133.6</v>
      </c>
      <c r="U252" s="15">
        <v>140.6</v>
      </c>
      <c r="V252" s="15">
        <v>359.66098582744598</v>
      </c>
      <c r="W252" s="15">
        <v>66</v>
      </c>
    </row>
    <row r="253" spans="2:23" x14ac:dyDescent="0.2">
      <c r="B253" s="4" t="s">
        <v>55</v>
      </c>
      <c r="F253" s="4" t="s">
        <v>22</v>
      </c>
      <c r="G253" s="12">
        <v>36059</v>
      </c>
      <c r="H253" s="18">
        <f t="shared" si="7"/>
        <v>1998</v>
      </c>
      <c r="I253" s="13">
        <v>36111.333333333336</v>
      </c>
      <c r="J253" s="10"/>
      <c r="K253" s="15">
        <v>646.874439433117</v>
      </c>
      <c r="L253" s="14">
        <v>31.521244058931874</v>
      </c>
      <c r="M253" s="15">
        <v>52.333333333333336</v>
      </c>
      <c r="P253" s="9">
        <v>36165.333333333336</v>
      </c>
      <c r="Q253" s="14">
        <v>21.11574074074074</v>
      </c>
      <c r="R253" s="14"/>
      <c r="S253" s="14">
        <v>15.943396226415095</v>
      </c>
      <c r="T253" s="15">
        <v>159</v>
      </c>
      <c r="U253" s="15">
        <v>7</v>
      </c>
      <c r="V253" s="15">
        <v>371.32523107528687</v>
      </c>
      <c r="W253" s="15">
        <v>54</v>
      </c>
    </row>
    <row r="254" spans="2:23" x14ac:dyDescent="0.2">
      <c r="B254" s="4" t="s">
        <v>56</v>
      </c>
      <c r="F254" s="4" t="s">
        <v>22</v>
      </c>
      <c r="G254" s="12">
        <v>36264</v>
      </c>
      <c r="H254" s="18">
        <f t="shared" si="7"/>
        <v>1999</v>
      </c>
      <c r="I254" s="13">
        <v>36346</v>
      </c>
      <c r="J254" s="15"/>
      <c r="K254" s="4">
        <v>2610</v>
      </c>
      <c r="L254" s="14">
        <v>43.347402660063864</v>
      </c>
      <c r="M254" s="15">
        <v>82</v>
      </c>
      <c r="P254" s="9">
        <v>36451.5</v>
      </c>
      <c r="Q254" s="14">
        <v>13.594811320754722</v>
      </c>
      <c r="R254" s="14"/>
      <c r="S254" s="14">
        <v>12.748192771084343</v>
      </c>
      <c r="T254" s="15">
        <v>85.2</v>
      </c>
      <c r="U254" s="15">
        <v>161.80000000000001</v>
      </c>
      <c r="V254" s="15">
        <v>404.27948904037476</v>
      </c>
      <c r="W254" s="15">
        <v>105.5</v>
      </c>
    </row>
    <row r="255" spans="2:23" x14ac:dyDescent="0.2">
      <c r="B255" s="4" t="s">
        <v>56</v>
      </c>
      <c r="F255" s="4" t="s">
        <v>22</v>
      </c>
      <c r="G255" s="12">
        <v>36297</v>
      </c>
      <c r="H255" s="18">
        <f t="shared" si="7"/>
        <v>1999</v>
      </c>
      <c r="I255" s="13">
        <v>36398.5</v>
      </c>
      <c r="J255" s="15"/>
      <c r="K255" s="15">
        <v>2880</v>
      </c>
      <c r="L255" s="14">
        <v>40.686607795533973</v>
      </c>
      <c r="M255" s="15">
        <v>101.5</v>
      </c>
      <c r="P255" s="9">
        <v>36469.5</v>
      </c>
      <c r="Q255" s="14">
        <v>16.268750000000001</v>
      </c>
      <c r="R255" s="14"/>
      <c r="S255" s="14">
        <v>11.519117647058822</v>
      </c>
      <c r="T255" s="15">
        <v>97.4</v>
      </c>
      <c r="U255" s="15">
        <v>177.4</v>
      </c>
      <c r="V255" s="15">
        <v>371.38777565956116</v>
      </c>
      <c r="W255" s="15">
        <v>71</v>
      </c>
    </row>
    <row r="256" spans="2:23" x14ac:dyDescent="0.2">
      <c r="B256" s="4" t="s">
        <v>56</v>
      </c>
      <c r="F256" s="4" t="s">
        <v>22</v>
      </c>
      <c r="G256" s="12">
        <v>36329</v>
      </c>
      <c r="H256" s="18">
        <f t="shared" si="7"/>
        <v>1999</v>
      </c>
      <c r="I256" s="13">
        <v>36412.5</v>
      </c>
      <c r="J256" s="15"/>
      <c r="K256" s="15">
        <v>1920</v>
      </c>
      <c r="L256" s="14">
        <v>39.270358645548228</v>
      </c>
      <c r="M256" s="15">
        <v>83.5</v>
      </c>
      <c r="P256" s="9">
        <v>36476.5</v>
      </c>
      <c r="Q256" s="14">
        <v>16.656153846153853</v>
      </c>
      <c r="R256" s="14"/>
      <c r="S256" s="14">
        <v>11.409523809523813</v>
      </c>
      <c r="T256" s="15">
        <v>100</v>
      </c>
      <c r="U256" s="15">
        <v>178.4</v>
      </c>
      <c r="V256" s="15">
        <v>349.50321292877197</v>
      </c>
      <c r="W256" s="15">
        <v>64</v>
      </c>
    </row>
    <row r="257" spans="2:23" x14ac:dyDescent="0.2">
      <c r="B257" s="4" t="s">
        <v>56</v>
      </c>
      <c r="F257" s="4" t="s">
        <v>22</v>
      </c>
      <c r="G257" s="12">
        <v>36392</v>
      </c>
      <c r="H257" s="18">
        <f t="shared" si="7"/>
        <v>1999</v>
      </c>
      <c r="I257" s="13">
        <v>36447.5</v>
      </c>
      <c r="J257" s="15"/>
      <c r="K257" s="15">
        <v>1460</v>
      </c>
      <c r="L257" s="14">
        <v>41.07813085719124</v>
      </c>
      <c r="M257" s="15">
        <v>55.5</v>
      </c>
      <c r="P257" s="9">
        <v>36509</v>
      </c>
      <c r="Q257" s="14">
        <v>18.665873015873011</v>
      </c>
      <c r="R257" s="14"/>
      <c r="S257" s="14">
        <v>15.589285714285719</v>
      </c>
      <c r="T257" s="15">
        <v>137</v>
      </c>
      <c r="U257" s="15">
        <v>124.4</v>
      </c>
      <c r="V257" s="15">
        <v>391.7301037311554</v>
      </c>
      <c r="W257" s="15">
        <v>61.5</v>
      </c>
    </row>
    <row r="258" spans="2:23" x14ac:dyDescent="0.2">
      <c r="B258" s="4" t="s">
        <v>57</v>
      </c>
      <c r="F258" s="4" t="s">
        <v>22</v>
      </c>
      <c r="G258" s="12">
        <v>36657</v>
      </c>
      <c r="H258" s="18">
        <f t="shared" si="7"/>
        <v>2000</v>
      </c>
      <c r="I258" s="13">
        <v>36721</v>
      </c>
      <c r="J258" s="12"/>
      <c r="K258" s="15">
        <v>2976.666666666667</v>
      </c>
      <c r="L258" s="14">
        <v>41.705805972119549</v>
      </c>
      <c r="M258" s="15">
        <v>64</v>
      </c>
      <c r="P258" s="9">
        <v>36808</v>
      </c>
      <c r="Q258" s="14">
        <v>16.596590909090907</v>
      </c>
      <c r="R258" s="14"/>
      <c r="S258" s="14">
        <v>14.468846153846155</v>
      </c>
      <c r="T258" s="15">
        <v>48.3</v>
      </c>
      <c r="U258" s="15">
        <v>8.5</v>
      </c>
      <c r="V258" s="15">
        <v>425.2885730266571</v>
      </c>
      <c r="W258" s="15">
        <v>87</v>
      </c>
    </row>
    <row r="259" spans="2:23" x14ac:dyDescent="0.2">
      <c r="B259" s="4" t="s">
        <v>57</v>
      </c>
      <c r="F259" s="4" t="s">
        <v>22</v>
      </c>
      <c r="G259" s="12">
        <v>36699</v>
      </c>
      <c r="H259" s="18">
        <f t="shared" si="7"/>
        <v>2000</v>
      </c>
      <c r="I259" s="13">
        <v>36760</v>
      </c>
      <c r="J259" s="10"/>
      <c r="K259" s="15">
        <v>2770</v>
      </c>
      <c r="L259" s="14">
        <v>39.769463925287162</v>
      </c>
      <c r="M259" s="15">
        <v>61</v>
      </c>
      <c r="P259" s="9">
        <v>36826</v>
      </c>
      <c r="Q259" s="14">
        <v>19.675701754385962</v>
      </c>
      <c r="R259" s="14"/>
      <c r="S259" s="14">
        <v>13.858124999999999</v>
      </c>
      <c r="T259" s="15">
        <v>6.3</v>
      </c>
      <c r="U259" s="15">
        <v>21.2</v>
      </c>
      <c r="V259" s="15">
        <v>343.60812902450562</v>
      </c>
      <c r="W259" s="15">
        <v>66</v>
      </c>
    </row>
    <row r="260" spans="2:23" x14ac:dyDescent="0.2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2:23" x14ac:dyDescent="0.2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2:23" x14ac:dyDescent="0.2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71" spans="2:23" x14ac:dyDescent="0.2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2:23" x14ac:dyDescent="0.2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7" spans="4:16" x14ac:dyDescent="0.2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84" spans="4:16" x14ac:dyDescent="0.2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4:16" x14ac:dyDescent="0.2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91" spans="4:16" x14ac:dyDescent="0.2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4:16" x14ac:dyDescent="0.2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4:16" x14ac:dyDescent="0.2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4:16" x14ac:dyDescent="0.2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</sheetData>
  <autoFilter ref="B3:Q259" xr:uid="{02AABE4E-3DB1-4273-9366-A51F7E7B606C}"/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NSW_WA_90s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2021-06-28T07:43:57Z</dcterms:created>
  <dcterms:modified xsi:type="dcterms:W3CDTF">2021-09-01T14:39:32Z</dcterms:modified>
</cp:coreProperties>
</file>