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5AF56507-EBC3-498A-BBD2-C1B1CFF4F143}" xr6:coauthVersionLast="47" xr6:coauthVersionMax="47" xr10:uidLastSave="{00000000-0000-0000-0000-000000000000}"/>
  <bookViews>
    <workbookView xWindow="28680" yWindow="5505" windowWidth="29040" windowHeight="15840" xr2:uid="{0511E703-6483-4FE1-8278-F08B744B2F77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I14" i="1"/>
  <c r="I12" i="1"/>
  <c r="I35" i="1"/>
  <c r="I25" i="1"/>
  <c r="L35" i="1"/>
  <c r="L30" i="1"/>
  <c r="L25" i="1"/>
  <c r="L20" i="1"/>
  <c r="L12" i="1"/>
  <c r="L6" i="1"/>
  <c r="Y12" i="1"/>
  <c r="W12" i="1"/>
  <c r="AA12" i="1" l="1"/>
  <c r="AA35" i="1"/>
  <c r="AA30" i="1"/>
  <c r="AA25" i="1"/>
  <c r="AA20" i="1"/>
  <c r="AA6" i="1"/>
  <c r="Z35" i="1"/>
  <c r="Z30" i="1"/>
  <c r="Z25" i="1"/>
  <c r="Z20" i="1"/>
  <c r="Z12" i="1"/>
  <c r="Z6" i="1"/>
</calcChain>
</file>

<file path=xl/sharedStrings.xml><?xml version="1.0" encoding="utf-8"?>
<sst xmlns="http://schemas.openxmlformats.org/spreadsheetml/2006/main" count="209" uniqueCount="40">
  <si>
    <t>Location</t>
  </si>
  <si>
    <t>SimulationName</t>
  </si>
  <si>
    <t>Clock.Today</t>
  </si>
  <si>
    <t>Gatton</t>
  </si>
  <si>
    <t>Katherine1989SowJan10</t>
  </si>
  <si>
    <t>Katherine1989SowFeb07</t>
  </si>
  <si>
    <t>HarvestRipe</t>
  </si>
  <si>
    <t>KatherineJan28WaterIrrigated</t>
  </si>
  <si>
    <t>KatherineJan28WaterRainfed</t>
  </si>
  <si>
    <t>Katherine</t>
  </si>
  <si>
    <t>GattonJan91990</t>
  </si>
  <si>
    <t>RadiationIntercepted</t>
  </si>
  <si>
    <t>StartGrainFill</t>
  </si>
  <si>
    <t>Kimberly</t>
  </si>
  <si>
    <t>Kimberly1980Dens10</t>
  </si>
  <si>
    <t>Kimberly1980Dens27</t>
  </si>
  <si>
    <t>Kimberly1980Dens50</t>
  </si>
  <si>
    <t>StemPodWt</t>
  </si>
  <si>
    <t>Mungbean.Phenology.CurrentStageName</t>
  </si>
  <si>
    <t>Mungbean.Leaf.LAI</t>
  </si>
  <si>
    <t>Mungbean.Leaf.SLN</t>
  </si>
  <si>
    <t>Mungbean.Grain.HarvestIndex</t>
  </si>
  <si>
    <t>Mungbean.AboveGround.Wt</t>
  </si>
  <si>
    <t>Mungbean.AboveGround.N</t>
  </si>
  <si>
    <t>Mungbean.Pod.N</t>
  </si>
  <si>
    <t>Mungbean.Grain.N</t>
  </si>
  <si>
    <t>Mungbean.Grain.Nconc</t>
  </si>
  <si>
    <t>Mungbean.Grain.NHI</t>
  </si>
  <si>
    <t>Mungbean.Pod.Wt</t>
  </si>
  <si>
    <t>Mungbean.Phenology.StartGrainfillingDAS</t>
  </si>
  <si>
    <t>Mungbean.Phenology.MaturityDAS</t>
  </si>
  <si>
    <t>Mungbean.leaf.wt</t>
  </si>
  <si>
    <t>Mungbean.Stem.Wt</t>
  </si>
  <si>
    <t>Mungbean.leaf.N</t>
  </si>
  <si>
    <t>Mungbean.Stem.N</t>
  </si>
  <si>
    <t>Mungbean.Leaf.Live.Nconc</t>
  </si>
  <si>
    <t>Mungbean.Stem.Live.Nconc</t>
  </si>
  <si>
    <t>Mungbean.Pod.Nconc</t>
  </si>
  <si>
    <t>Mungbean.Grain.Wt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</si>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</sst>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4" fillId="0" borderId="0" xfId="1" applyFont="1" applyAlignment="1">
      <alignment wrapText="1"/>
    </xf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1" applyFont="1" applyFill="1" applyAlignment="1">
      <alignment wrapText="1"/>
    </xf>
    <xf numFmtId="2" fontId="4" fillId="0" borderId="0" xfId="1" applyNumberFormat="1" applyFont="1" applyFill="1" applyAlignment="1">
      <alignment wrapText="1"/>
    </xf>
    <xf numFmtId="2" fontId="0" fillId="0" borderId="0" xfId="0" applyNumberFormat="1"/>
  </cellXfs>
  <cellStyles count="2">
    <cellStyle name="Normal" xfId="0" builtinId="0"/>
    <cellStyle name="Normal_obs" xfId="1" xr:uid="{F075427C-0137-4B16-A3C6-A5DFFC0D77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8974-63BC-46EF-A3A1-52070277FA63}">
  <dimension ref="A1:AA141"/>
  <sheetViews>
    <sheetView tabSelected="1" zoomScale="86" zoomScaleNormal="86"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2" max="2" width="26" customWidth="1"/>
    <col min="3" max="3" width="23.140625" customWidth="1"/>
    <col min="4" max="4" width="10.7109375" bestFit="1" customWidth="1"/>
    <col min="5" max="9" width="9.140625" customWidth="1"/>
    <col min="10" max="10" width="20" customWidth="1"/>
    <col min="11" max="12" width="9.140625" customWidth="1"/>
    <col min="13" max="13" width="13.140625" customWidth="1"/>
    <col min="14" max="14" width="12.28515625" customWidth="1"/>
    <col min="15" max="19" width="9.140625" customWidth="1"/>
    <col min="21" max="21" width="14.5703125" customWidth="1"/>
    <col min="22" max="25" width="14.5703125" style="10" customWidth="1"/>
    <col min="26" max="26" width="12.28515625" style="10" customWidth="1"/>
    <col min="27" max="27" width="12.140625" style="10" customWidth="1"/>
  </cols>
  <sheetData>
    <row r="1" spans="1:27" ht="45.75" x14ac:dyDescent="0.25">
      <c r="A1" s="1" t="s">
        <v>0</v>
      </c>
      <c r="B1" s="2" t="s">
        <v>1</v>
      </c>
      <c r="C1" s="2" t="s">
        <v>2</v>
      </c>
      <c r="D1" s="2" t="s">
        <v>18</v>
      </c>
      <c r="E1" s="3" t="s">
        <v>19</v>
      </c>
      <c r="F1" s="3" t="s">
        <v>20</v>
      </c>
      <c r="G1" s="2" t="s">
        <v>21</v>
      </c>
      <c r="H1" s="2" t="s">
        <v>22</v>
      </c>
      <c r="I1" s="2" t="s">
        <v>39</v>
      </c>
      <c r="J1" s="2" t="s">
        <v>23</v>
      </c>
      <c r="K1" s="3" t="s">
        <v>24</v>
      </c>
      <c r="L1" s="3" t="s">
        <v>37</v>
      </c>
      <c r="M1" s="1" t="s">
        <v>25</v>
      </c>
      <c r="N1" s="1" t="s">
        <v>26</v>
      </c>
      <c r="O1" s="5" t="s">
        <v>27</v>
      </c>
      <c r="P1" s="4" t="s">
        <v>38</v>
      </c>
      <c r="Q1" s="4" t="s">
        <v>28</v>
      </c>
      <c r="R1" s="4" t="s">
        <v>17</v>
      </c>
      <c r="S1" s="4" t="s">
        <v>29</v>
      </c>
      <c r="T1" s="4" t="s">
        <v>30</v>
      </c>
      <c r="U1" s="8" t="s">
        <v>11</v>
      </c>
      <c r="V1" s="9" t="s">
        <v>31</v>
      </c>
      <c r="W1" s="9" t="s">
        <v>32</v>
      </c>
      <c r="X1" s="9" t="s">
        <v>33</v>
      </c>
      <c r="Y1" s="9" t="s">
        <v>34</v>
      </c>
      <c r="Z1" s="10" t="s">
        <v>35</v>
      </c>
      <c r="AA1" s="10" t="s">
        <v>36</v>
      </c>
    </row>
    <row r="2" spans="1:27" x14ac:dyDescent="0.25">
      <c r="A2" t="s">
        <v>3</v>
      </c>
      <c r="B2" t="s">
        <v>10</v>
      </c>
      <c r="C2" s="6">
        <v>32911</v>
      </c>
      <c r="E2">
        <v>1.71</v>
      </c>
      <c r="F2">
        <v>2.0699999999999998</v>
      </c>
      <c r="J2">
        <v>4.53</v>
      </c>
    </row>
    <row r="3" spans="1:27" x14ac:dyDescent="0.25">
      <c r="A3" t="s">
        <v>3</v>
      </c>
      <c r="B3" t="s">
        <v>10</v>
      </c>
      <c r="C3" s="6">
        <v>32918</v>
      </c>
      <c r="J3">
        <v>7.18</v>
      </c>
      <c r="U3">
        <v>0.35</v>
      </c>
    </row>
    <row r="4" spans="1:27" x14ac:dyDescent="0.25">
      <c r="A4" t="s">
        <v>3</v>
      </c>
      <c r="B4" t="s">
        <v>10</v>
      </c>
      <c r="C4" s="6">
        <v>32919</v>
      </c>
      <c r="E4">
        <v>3.25</v>
      </c>
      <c r="F4">
        <v>1.77</v>
      </c>
    </row>
    <row r="5" spans="1:27" x14ac:dyDescent="0.25">
      <c r="A5" t="s">
        <v>3</v>
      </c>
      <c r="B5" t="s">
        <v>10</v>
      </c>
      <c r="C5" s="6">
        <v>32926</v>
      </c>
      <c r="E5">
        <v>4.9400000000000004</v>
      </c>
      <c r="F5">
        <v>1.81</v>
      </c>
      <c r="J5">
        <v>11.32</v>
      </c>
    </row>
    <row r="6" spans="1:27" x14ac:dyDescent="0.25">
      <c r="A6" t="s">
        <v>3</v>
      </c>
      <c r="B6" t="s">
        <v>10</v>
      </c>
      <c r="C6" s="6">
        <v>32932</v>
      </c>
      <c r="D6" t="s">
        <v>12</v>
      </c>
      <c r="H6">
        <v>508</v>
      </c>
      <c r="J6">
        <v>13.8</v>
      </c>
      <c r="K6">
        <v>0.05</v>
      </c>
      <c r="L6">
        <f>K6/Q6</f>
        <v>4.7169811320754724E-3</v>
      </c>
      <c r="Q6">
        <v>10.6</v>
      </c>
      <c r="U6" s="6"/>
      <c r="V6" s="10">
        <v>264.16000000000003</v>
      </c>
      <c r="W6" s="10">
        <v>243.83999999999997</v>
      </c>
      <c r="X6" s="10">
        <v>10.488000000000001</v>
      </c>
      <c r="Y6" s="10">
        <v>3.3119999999999994</v>
      </c>
      <c r="Z6" s="10">
        <f>X6/V6</f>
        <v>3.9703210175651121E-2</v>
      </c>
      <c r="AA6" s="10">
        <f>Y6/W6</f>
        <v>1.3582677165354329E-2</v>
      </c>
    </row>
    <row r="7" spans="1:27" x14ac:dyDescent="0.25">
      <c r="A7" t="s">
        <v>3</v>
      </c>
      <c r="B7" t="s">
        <v>10</v>
      </c>
      <c r="C7" s="6">
        <v>32933</v>
      </c>
      <c r="E7">
        <v>5.87</v>
      </c>
      <c r="F7">
        <v>1.81</v>
      </c>
      <c r="U7" s="6"/>
    </row>
    <row r="8" spans="1:27" x14ac:dyDescent="0.25">
      <c r="A8" t="s">
        <v>3</v>
      </c>
      <c r="B8" t="s">
        <v>10</v>
      </c>
      <c r="C8" s="6">
        <v>32939</v>
      </c>
      <c r="N8">
        <v>5.0199999999999995E-2</v>
      </c>
      <c r="Q8">
        <v>85.05</v>
      </c>
      <c r="U8" s="6"/>
    </row>
    <row r="9" spans="1:27" x14ac:dyDescent="0.25">
      <c r="A9" t="s">
        <v>3</v>
      </c>
      <c r="B9" t="s">
        <v>10</v>
      </c>
      <c r="C9" s="6">
        <v>32940</v>
      </c>
      <c r="E9">
        <v>5.8</v>
      </c>
      <c r="F9">
        <v>7.71</v>
      </c>
      <c r="J9">
        <v>16.37</v>
      </c>
      <c r="U9" s="6"/>
    </row>
    <row r="10" spans="1:27" x14ac:dyDescent="0.25">
      <c r="A10" t="s">
        <v>3</v>
      </c>
      <c r="B10" t="s">
        <v>10</v>
      </c>
      <c r="C10" s="6">
        <v>32946</v>
      </c>
      <c r="J10">
        <v>16.54</v>
      </c>
      <c r="N10">
        <v>4.6500000000000007E-2</v>
      </c>
      <c r="Q10">
        <v>209.13</v>
      </c>
      <c r="U10" s="6"/>
    </row>
    <row r="11" spans="1:27" x14ac:dyDescent="0.25">
      <c r="A11" t="s">
        <v>3</v>
      </c>
      <c r="B11" t="s">
        <v>10</v>
      </c>
      <c r="C11" s="6">
        <v>32947</v>
      </c>
      <c r="E11">
        <v>5.44</v>
      </c>
      <c r="F11">
        <v>1.31</v>
      </c>
      <c r="U11" s="6"/>
    </row>
    <row r="12" spans="1:27" x14ac:dyDescent="0.25">
      <c r="A12" t="s">
        <v>3</v>
      </c>
      <c r="B12" t="s">
        <v>10</v>
      </c>
      <c r="C12" s="6">
        <v>32962</v>
      </c>
      <c r="D12" t="s">
        <v>6</v>
      </c>
      <c r="E12">
        <v>3.75</v>
      </c>
      <c r="F12">
        <v>0.98</v>
      </c>
      <c r="G12">
        <v>0.372</v>
      </c>
      <c r="H12">
        <v>827</v>
      </c>
      <c r="I12">
        <f>P12*10</f>
        <v>2560</v>
      </c>
      <c r="J12">
        <v>18.12</v>
      </c>
      <c r="K12">
        <v>12.350000000000001</v>
      </c>
      <c r="L12">
        <f>K12/Q12</f>
        <v>3.3324338909875878E-2</v>
      </c>
      <c r="M12">
        <v>11.6</v>
      </c>
      <c r="N12">
        <v>4.3499999999999997E-2</v>
      </c>
      <c r="O12">
        <v>0.61440000000000006</v>
      </c>
      <c r="P12">
        <v>256</v>
      </c>
      <c r="Q12">
        <v>370.6</v>
      </c>
      <c r="S12">
        <v>50</v>
      </c>
      <c r="T12">
        <v>80</v>
      </c>
      <c r="U12" s="6"/>
      <c r="V12" s="10">
        <v>169.76000000000002</v>
      </c>
      <c r="W12" s="10">
        <f>W6+53.5</f>
        <v>297.33999999999997</v>
      </c>
      <c r="X12" s="10">
        <v>3.6180000000000012</v>
      </c>
      <c r="Y12" s="10">
        <f>Y6+1.08</f>
        <v>4.3919999999999995</v>
      </c>
      <c r="Z12" s="10">
        <f>X12/V12</f>
        <v>2.1312441093308203E-2</v>
      </c>
      <c r="AA12" s="10">
        <f>Y12/W12</f>
        <v>1.4770969260778906E-2</v>
      </c>
    </row>
    <row r="13" spans="1:27" x14ac:dyDescent="0.25">
      <c r="A13" t="s">
        <v>9</v>
      </c>
      <c r="B13" t="s">
        <v>5</v>
      </c>
      <c r="C13" s="6">
        <v>32588</v>
      </c>
      <c r="D13" t="s">
        <v>12</v>
      </c>
      <c r="H13">
        <v>226</v>
      </c>
      <c r="J13">
        <v>5.53</v>
      </c>
      <c r="Q13">
        <v>5.34</v>
      </c>
      <c r="U13" s="6"/>
    </row>
    <row r="14" spans="1:27" x14ac:dyDescent="0.25">
      <c r="A14" t="s">
        <v>9</v>
      </c>
      <c r="B14" t="s">
        <v>5</v>
      </c>
      <c r="C14" s="6">
        <v>32613</v>
      </c>
      <c r="D14" t="s">
        <v>6</v>
      </c>
      <c r="G14">
        <v>0.33600000000000002</v>
      </c>
      <c r="H14">
        <v>552</v>
      </c>
      <c r="I14">
        <f>P14*10</f>
        <v>1550</v>
      </c>
      <c r="J14">
        <v>11.5</v>
      </c>
      <c r="M14">
        <v>6.54</v>
      </c>
      <c r="O14">
        <v>0.32640000000000002</v>
      </c>
      <c r="P14">
        <v>155</v>
      </c>
      <c r="Q14">
        <v>228.34</v>
      </c>
      <c r="S14">
        <v>42</v>
      </c>
      <c r="T14">
        <v>67</v>
      </c>
      <c r="U14" s="6"/>
    </row>
    <row r="15" spans="1:27" x14ac:dyDescent="0.25">
      <c r="A15" t="s">
        <v>9</v>
      </c>
      <c r="B15" t="s">
        <v>4</v>
      </c>
      <c r="C15" s="6">
        <v>32560</v>
      </c>
      <c r="D15" t="s">
        <v>12</v>
      </c>
      <c r="H15">
        <v>273</v>
      </c>
      <c r="J15">
        <v>5.8</v>
      </c>
      <c r="Q15">
        <v>12.1</v>
      </c>
      <c r="U15" s="6"/>
    </row>
    <row r="16" spans="1:27" x14ac:dyDescent="0.25">
      <c r="A16" t="s">
        <v>9</v>
      </c>
      <c r="B16" t="s">
        <v>4</v>
      </c>
      <c r="C16" s="6">
        <v>32581</v>
      </c>
      <c r="D16" t="s">
        <v>6</v>
      </c>
      <c r="G16">
        <v>0.20400000000000001</v>
      </c>
      <c r="H16">
        <v>355.7</v>
      </c>
      <c r="I16">
        <f>P16*10</f>
        <v>608</v>
      </c>
      <c r="J16">
        <v>8.24</v>
      </c>
      <c r="M16">
        <v>2.78</v>
      </c>
      <c r="O16">
        <v>0.54720000000000002</v>
      </c>
      <c r="P16">
        <v>60.8</v>
      </c>
      <c r="Q16">
        <v>86.399999999999991</v>
      </c>
      <c r="S16">
        <v>42</v>
      </c>
      <c r="T16">
        <v>63</v>
      </c>
      <c r="U16" s="6"/>
    </row>
    <row r="17" spans="1:27" x14ac:dyDescent="0.25">
      <c r="A17" t="s">
        <v>9</v>
      </c>
      <c r="B17" t="s">
        <v>7</v>
      </c>
      <c r="C17" s="6">
        <v>32558</v>
      </c>
      <c r="J17">
        <v>0.28000000000000003</v>
      </c>
      <c r="U17" s="6"/>
    </row>
    <row r="18" spans="1:27" x14ac:dyDescent="0.25">
      <c r="A18" t="s">
        <v>9</v>
      </c>
      <c r="B18" t="s">
        <v>7</v>
      </c>
      <c r="C18" s="6">
        <v>32564</v>
      </c>
      <c r="J18">
        <v>1.78</v>
      </c>
      <c r="U18" s="6"/>
    </row>
    <row r="19" spans="1:27" x14ac:dyDescent="0.25">
      <c r="A19" t="s">
        <v>9</v>
      </c>
      <c r="B19" t="s">
        <v>7</v>
      </c>
      <c r="C19" s="6">
        <v>32570</v>
      </c>
      <c r="D19" s="7"/>
      <c r="J19">
        <v>3.88</v>
      </c>
      <c r="U19" s="6"/>
    </row>
    <row r="20" spans="1:27" x14ac:dyDescent="0.25">
      <c r="A20" t="s">
        <v>9</v>
      </c>
      <c r="B20" t="s">
        <v>7</v>
      </c>
      <c r="C20" s="6">
        <v>32578</v>
      </c>
      <c r="D20" t="s">
        <v>12</v>
      </c>
      <c r="H20">
        <v>253</v>
      </c>
      <c r="J20">
        <v>7.29</v>
      </c>
      <c r="K20">
        <v>0.22</v>
      </c>
      <c r="L20">
        <f>K20/Q20</f>
        <v>4.5081967213114756E-2</v>
      </c>
      <c r="Q20">
        <v>4.88</v>
      </c>
      <c r="U20" s="6"/>
      <c r="V20" s="10">
        <v>134.09</v>
      </c>
      <c r="W20" s="10">
        <v>118.91</v>
      </c>
      <c r="X20" s="10">
        <v>5.9049000000000005</v>
      </c>
      <c r="Y20" s="10">
        <v>1.3850999999999996</v>
      </c>
      <c r="Z20" s="10">
        <f>X20/V20</f>
        <v>4.4036840927735105E-2</v>
      </c>
      <c r="AA20" s="10">
        <f>Y20/W20</f>
        <v>1.1648305441089897E-2</v>
      </c>
    </row>
    <row r="21" spans="1:27" x14ac:dyDescent="0.25">
      <c r="A21" t="s">
        <v>9</v>
      </c>
      <c r="B21" t="s">
        <v>7</v>
      </c>
      <c r="C21" s="6">
        <v>32585</v>
      </c>
      <c r="N21">
        <v>0.05</v>
      </c>
      <c r="U21" s="6"/>
    </row>
    <row r="22" spans="1:27" x14ac:dyDescent="0.25">
      <c r="A22" t="s">
        <v>9</v>
      </c>
      <c r="B22" t="s">
        <v>7</v>
      </c>
      <c r="C22" s="6">
        <v>32585</v>
      </c>
      <c r="J22">
        <v>10.16</v>
      </c>
      <c r="Q22">
        <v>68.947999999999993</v>
      </c>
      <c r="U22" s="6"/>
    </row>
    <row r="23" spans="1:27" x14ac:dyDescent="0.25">
      <c r="A23" t="s">
        <v>9</v>
      </c>
      <c r="B23" t="s">
        <v>7</v>
      </c>
      <c r="C23" s="6">
        <v>32592</v>
      </c>
      <c r="N23">
        <v>4.5499999999999999E-2</v>
      </c>
      <c r="U23" s="6"/>
    </row>
    <row r="24" spans="1:27" x14ac:dyDescent="0.25">
      <c r="A24" t="s">
        <v>9</v>
      </c>
      <c r="B24" t="s">
        <v>7</v>
      </c>
      <c r="C24" s="6">
        <v>32593</v>
      </c>
      <c r="J24">
        <v>10.76</v>
      </c>
      <c r="Q24">
        <v>165.87700000000001</v>
      </c>
      <c r="U24" s="6"/>
    </row>
    <row r="25" spans="1:27" x14ac:dyDescent="0.25">
      <c r="A25" t="s">
        <v>9</v>
      </c>
      <c r="B25" t="s">
        <v>7</v>
      </c>
      <c r="C25" s="6">
        <v>32601</v>
      </c>
      <c r="D25" t="s">
        <v>6</v>
      </c>
      <c r="G25">
        <v>0.3</v>
      </c>
      <c r="H25">
        <v>525</v>
      </c>
      <c r="I25">
        <f>P25*10</f>
        <v>1300</v>
      </c>
      <c r="J25">
        <v>12.58</v>
      </c>
      <c r="K25">
        <v>6.7299999999999995</v>
      </c>
      <c r="L25">
        <f>K25/Q25</f>
        <v>3.5074004586199706E-2</v>
      </c>
      <c r="M25">
        <v>6.23</v>
      </c>
      <c r="N25">
        <v>4.7400000000000005E-2</v>
      </c>
      <c r="O25">
        <v>0.48</v>
      </c>
      <c r="P25">
        <v>130</v>
      </c>
      <c r="Q25">
        <v>191.88</v>
      </c>
      <c r="S25">
        <v>42</v>
      </c>
      <c r="T25">
        <v>65</v>
      </c>
      <c r="U25" s="6"/>
      <c r="V25" s="10">
        <v>141.55000000000001</v>
      </c>
      <c r="W25" s="10">
        <v>196.20999999999998</v>
      </c>
      <c r="X25" s="10">
        <v>4.3749000000000002</v>
      </c>
      <c r="Y25" s="10">
        <v>1.6850999999999996</v>
      </c>
      <c r="Z25" s="10">
        <f>X25/V25</f>
        <v>3.090709996467679E-2</v>
      </c>
      <c r="AA25" s="10">
        <f>Y25/W25</f>
        <v>8.5882472860710456E-3</v>
      </c>
    </row>
    <row r="26" spans="1:27" x14ac:dyDescent="0.25">
      <c r="A26" t="s">
        <v>9</v>
      </c>
      <c r="B26" t="s">
        <v>8</v>
      </c>
      <c r="C26" s="6">
        <v>32557</v>
      </c>
      <c r="J26">
        <v>0.78</v>
      </c>
      <c r="U26" s="6"/>
    </row>
    <row r="27" spans="1:27" x14ac:dyDescent="0.25">
      <c r="A27" t="s">
        <v>9</v>
      </c>
      <c r="B27" t="s">
        <v>8</v>
      </c>
      <c r="C27" s="6">
        <v>32563</v>
      </c>
      <c r="J27">
        <v>2.41</v>
      </c>
      <c r="U27" s="6"/>
    </row>
    <row r="28" spans="1:27" x14ac:dyDescent="0.25">
      <c r="A28" t="s">
        <v>9</v>
      </c>
      <c r="B28" t="s">
        <v>8</v>
      </c>
      <c r="C28" s="6">
        <v>32569</v>
      </c>
      <c r="J28">
        <v>4.04</v>
      </c>
      <c r="U28" s="6"/>
    </row>
    <row r="29" spans="1:27" x14ac:dyDescent="0.25">
      <c r="A29" t="s">
        <v>9</v>
      </c>
      <c r="B29" t="s">
        <v>8</v>
      </c>
      <c r="C29" s="6">
        <v>32577</v>
      </c>
      <c r="J29">
        <v>4.33</v>
      </c>
      <c r="U29" s="6"/>
    </row>
    <row r="30" spans="1:27" x14ac:dyDescent="0.25">
      <c r="A30" t="s">
        <v>9</v>
      </c>
      <c r="B30" t="s">
        <v>8</v>
      </c>
      <c r="C30" s="6">
        <v>32578</v>
      </c>
      <c r="D30" t="s">
        <v>12</v>
      </c>
      <c r="H30">
        <v>180</v>
      </c>
      <c r="J30">
        <v>4.1100000000000003</v>
      </c>
      <c r="K30">
        <v>0.15</v>
      </c>
      <c r="L30">
        <f>K30/Q30</f>
        <v>3.5046728971962614E-2</v>
      </c>
      <c r="Q30">
        <v>4.28</v>
      </c>
      <c r="U30" s="6"/>
      <c r="V30" s="10">
        <v>84.6</v>
      </c>
      <c r="W30" s="10">
        <v>95.4</v>
      </c>
      <c r="X30" s="10">
        <v>3.0825000000000005</v>
      </c>
      <c r="Y30" s="10">
        <v>1.0274999999999999</v>
      </c>
      <c r="Z30" s="10">
        <f>X30/V30</f>
        <v>3.6436170212765968E-2</v>
      </c>
      <c r="AA30" s="10">
        <f>Y30/W30</f>
        <v>1.0770440251572325E-2</v>
      </c>
    </row>
    <row r="31" spans="1:27" x14ac:dyDescent="0.25">
      <c r="A31" t="s">
        <v>9</v>
      </c>
      <c r="B31" t="s">
        <v>8</v>
      </c>
      <c r="C31" s="6">
        <v>32584</v>
      </c>
      <c r="J31">
        <v>4.91</v>
      </c>
      <c r="U31" s="6"/>
    </row>
    <row r="32" spans="1:27" x14ac:dyDescent="0.25">
      <c r="A32" t="s">
        <v>9</v>
      </c>
      <c r="B32" t="s">
        <v>8</v>
      </c>
      <c r="C32" s="6">
        <v>32585</v>
      </c>
      <c r="N32">
        <v>4.3799999999999999E-2</v>
      </c>
      <c r="Q32">
        <v>60.91</v>
      </c>
      <c r="U32" s="6"/>
    </row>
    <row r="33" spans="1:27" x14ac:dyDescent="0.25">
      <c r="A33" t="s">
        <v>9</v>
      </c>
      <c r="B33" t="s">
        <v>8</v>
      </c>
      <c r="C33" s="6">
        <v>32592</v>
      </c>
      <c r="J33">
        <v>6.69</v>
      </c>
      <c r="N33">
        <v>4.2800000000000005E-2</v>
      </c>
      <c r="U33" s="6"/>
    </row>
    <row r="34" spans="1:27" x14ac:dyDescent="0.25">
      <c r="A34" t="s">
        <v>9</v>
      </c>
      <c r="B34" t="s">
        <v>8</v>
      </c>
      <c r="C34" s="6">
        <v>32595</v>
      </c>
      <c r="N34">
        <v>4.5400000000000003E-2</v>
      </c>
      <c r="U34" s="6"/>
    </row>
    <row r="35" spans="1:27" x14ac:dyDescent="0.25">
      <c r="A35" t="s">
        <v>9</v>
      </c>
      <c r="B35" t="s">
        <v>8</v>
      </c>
      <c r="C35" s="6">
        <v>32596</v>
      </c>
      <c r="D35" t="s">
        <v>6</v>
      </c>
      <c r="G35">
        <v>0.28799999999999998</v>
      </c>
      <c r="H35">
        <v>349</v>
      </c>
      <c r="I35">
        <f>P35*10</f>
        <v>840</v>
      </c>
      <c r="J35">
        <v>8.34</v>
      </c>
      <c r="K35">
        <v>4.17</v>
      </c>
      <c r="L35">
        <f>K35/Q35</f>
        <v>3.3285440613026816E-2</v>
      </c>
      <c r="M35">
        <v>3.83</v>
      </c>
      <c r="O35">
        <v>0.44160000000000005</v>
      </c>
      <c r="P35">
        <v>84</v>
      </c>
      <c r="Q35">
        <v>125.28</v>
      </c>
      <c r="S35">
        <v>42</v>
      </c>
      <c r="T35">
        <v>60</v>
      </c>
      <c r="U35" s="6"/>
      <c r="V35" s="10">
        <v>91.47</v>
      </c>
      <c r="W35" s="10">
        <v>137.4</v>
      </c>
      <c r="X35" s="10">
        <v>3.0425000000000004</v>
      </c>
      <c r="Y35" s="10">
        <v>1.2074999999999998</v>
      </c>
      <c r="Z35" s="10">
        <f>X35/V35</f>
        <v>3.3262271783098291E-2</v>
      </c>
      <c r="AA35" s="10">
        <f>Y35/W35</f>
        <v>8.7882096069868982E-3</v>
      </c>
    </row>
    <row r="36" spans="1:27" x14ac:dyDescent="0.25">
      <c r="A36" t="s">
        <v>9</v>
      </c>
      <c r="B36" t="s">
        <v>8</v>
      </c>
      <c r="C36" s="6">
        <v>32601</v>
      </c>
      <c r="D36" s="7"/>
      <c r="J36">
        <v>12.56</v>
      </c>
      <c r="U36" s="6"/>
    </row>
    <row r="37" spans="1:27" x14ac:dyDescent="0.25">
      <c r="A37" t="s">
        <v>13</v>
      </c>
      <c r="B37" t="s">
        <v>14</v>
      </c>
      <c r="C37" s="6">
        <v>29262</v>
      </c>
      <c r="J37" s="6"/>
      <c r="U37">
        <v>66.064981949458399</v>
      </c>
    </row>
    <row r="38" spans="1:27" x14ac:dyDescent="0.25">
      <c r="A38" t="s">
        <v>13</v>
      </c>
      <c r="B38" t="s">
        <v>14</v>
      </c>
      <c r="C38" s="6">
        <v>29270</v>
      </c>
      <c r="J38" s="6"/>
      <c r="U38">
        <v>91.046931407942196</v>
      </c>
    </row>
    <row r="39" spans="1:27" x14ac:dyDescent="0.25">
      <c r="A39" t="s">
        <v>13</v>
      </c>
      <c r="B39" t="s">
        <v>14</v>
      </c>
      <c r="C39" s="6">
        <v>29279</v>
      </c>
      <c r="J39" s="6"/>
      <c r="U39">
        <v>81.083032490974702</v>
      </c>
    </row>
    <row r="40" spans="1:27" x14ac:dyDescent="0.25">
      <c r="A40" t="s">
        <v>13</v>
      </c>
      <c r="B40" t="s">
        <v>14</v>
      </c>
      <c r="C40" s="6">
        <v>29290</v>
      </c>
      <c r="J40" s="6"/>
      <c r="U40">
        <v>77.617328519855604</v>
      </c>
    </row>
    <row r="41" spans="1:27" x14ac:dyDescent="0.25">
      <c r="A41" t="s">
        <v>13</v>
      </c>
      <c r="B41" t="s">
        <v>14</v>
      </c>
      <c r="C41" s="6">
        <v>29299</v>
      </c>
      <c r="J41" s="6"/>
      <c r="U41">
        <v>70.974729241877199</v>
      </c>
    </row>
    <row r="42" spans="1:27" x14ac:dyDescent="0.25">
      <c r="A42" t="s">
        <v>13</v>
      </c>
      <c r="B42" t="s">
        <v>15</v>
      </c>
      <c r="C42" s="6">
        <v>29262</v>
      </c>
      <c r="J42" s="6"/>
      <c r="U42">
        <v>84.038004750593899</v>
      </c>
    </row>
    <row r="43" spans="1:27" x14ac:dyDescent="0.25">
      <c r="A43" t="s">
        <v>13</v>
      </c>
      <c r="B43" t="s">
        <v>15</v>
      </c>
      <c r="C43" s="6">
        <v>29270</v>
      </c>
      <c r="J43" s="6"/>
      <c r="U43">
        <v>96.152019002375397</v>
      </c>
    </row>
    <row r="44" spans="1:27" x14ac:dyDescent="0.25">
      <c r="A44" t="s">
        <v>13</v>
      </c>
      <c r="B44" t="s">
        <v>15</v>
      </c>
      <c r="C44" s="6">
        <v>29279</v>
      </c>
      <c r="J44" s="6"/>
      <c r="U44">
        <v>88.171021377672304</v>
      </c>
    </row>
    <row r="45" spans="1:27" x14ac:dyDescent="0.25">
      <c r="A45" t="s">
        <v>13</v>
      </c>
      <c r="B45" t="s">
        <v>15</v>
      </c>
      <c r="C45" s="6">
        <v>29290</v>
      </c>
      <c r="J45" s="6"/>
      <c r="U45">
        <v>79.762470308788707</v>
      </c>
    </row>
    <row r="46" spans="1:27" x14ac:dyDescent="0.25">
      <c r="A46" t="s">
        <v>13</v>
      </c>
      <c r="B46" t="s">
        <v>15</v>
      </c>
      <c r="C46" s="6">
        <v>29299</v>
      </c>
      <c r="J46" s="6"/>
      <c r="U46">
        <v>80.190023752969196</v>
      </c>
    </row>
    <row r="47" spans="1:27" x14ac:dyDescent="0.25">
      <c r="A47" t="s">
        <v>13</v>
      </c>
      <c r="B47" t="s">
        <v>16</v>
      </c>
      <c r="C47" s="6">
        <v>29262</v>
      </c>
      <c r="J47" s="6"/>
      <c r="U47">
        <v>95.107913669064899</v>
      </c>
    </row>
    <row r="48" spans="1:27" x14ac:dyDescent="0.25">
      <c r="A48" t="s">
        <v>13</v>
      </c>
      <c r="B48" t="s">
        <v>16</v>
      </c>
      <c r="C48" s="6">
        <v>29270</v>
      </c>
      <c r="J48" s="6"/>
      <c r="U48">
        <v>98.561151079136806</v>
      </c>
    </row>
    <row r="49" spans="1:21" x14ac:dyDescent="0.25">
      <c r="A49" t="s">
        <v>13</v>
      </c>
      <c r="B49" t="s">
        <v>16</v>
      </c>
      <c r="C49" s="6">
        <v>29279</v>
      </c>
      <c r="J49" s="6"/>
      <c r="U49">
        <v>97.410071942446095</v>
      </c>
    </row>
    <row r="50" spans="1:21" x14ac:dyDescent="0.25">
      <c r="A50" t="s">
        <v>13</v>
      </c>
      <c r="B50" t="s">
        <v>16</v>
      </c>
      <c r="C50" s="6">
        <v>29290</v>
      </c>
      <c r="J50" s="6"/>
      <c r="U50">
        <v>91.654676258992893</v>
      </c>
    </row>
    <row r="51" spans="1:21" x14ac:dyDescent="0.25">
      <c r="A51" t="s">
        <v>13</v>
      </c>
      <c r="B51" t="s">
        <v>16</v>
      </c>
      <c r="C51" s="6">
        <v>29299</v>
      </c>
      <c r="J51" s="6"/>
      <c r="U51">
        <v>91.366906474820297</v>
      </c>
    </row>
    <row r="52" spans="1:21" x14ac:dyDescent="0.25">
      <c r="A52" t="s">
        <v>13</v>
      </c>
      <c r="B52" t="s">
        <v>16</v>
      </c>
      <c r="C52" s="6">
        <v>29248</v>
      </c>
      <c r="H52">
        <v>0.32111198190552498</v>
      </c>
      <c r="J52" s="6"/>
      <c r="M52" s="6"/>
      <c r="U52" s="6"/>
    </row>
    <row r="53" spans="1:21" x14ac:dyDescent="0.25">
      <c r="A53" t="s">
        <v>13</v>
      </c>
      <c r="B53" t="s">
        <v>16</v>
      </c>
      <c r="C53" s="6">
        <v>29255</v>
      </c>
      <c r="H53">
        <v>1.09776133645736</v>
      </c>
      <c r="J53" s="6"/>
      <c r="M53" s="6"/>
      <c r="U53" s="6"/>
    </row>
    <row r="54" spans="1:21" x14ac:dyDescent="0.25">
      <c r="A54" t="s">
        <v>13</v>
      </c>
      <c r="B54" t="s">
        <v>16</v>
      </c>
      <c r="C54" s="6">
        <v>29262</v>
      </c>
      <c r="H54">
        <v>1.7268245737280801</v>
      </c>
      <c r="J54" s="6"/>
      <c r="M54" s="6"/>
      <c r="U54" s="6"/>
    </row>
    <row r="55" spans="1:21" x14ac:dyDescent="0.25">
      <c r="A55" t="s">
        <v>13</v>
      </c>
      <c r="B55" t="s">
        <v>16</v>
      </c>
      <c r="C55" s="6">
        <v>29268</v>
      </c>
      <c r="H55">
        <v>2.7213304475296698</v>
      </c>
      <c r="J55" s="6"/>
      <c r="M55" s="6"/>
      <c r="U55" s="6"/>
    </row>
    <row r="56" spans="1:21" x14ac:dyDescent="0.25">
      <c r="A56" t="s">
        <v>13</v>
      </c>
      <c r="B56" t="s">
        <v>16</v>
      </c>
      <c r="C56" s="6">
        <v>29276</v>
      </c>
      <c r="H56">
        <v>4.1666551613518799</v>
      </c>
      <c r="J56" s="6"/>
      <c r="M56" s="6"/>
      <c r="U56" s="6"/>
    </row>
    <row r="57" spans="1:21" x14ac:dyDescent="0.25">
      <c r="A57" t="s">
        <v>13</v>
      </c>
      <c r="B57" t="s">
        <v>16</v>
      </c>
      <c r="C57" s="6">
        <v>29283</v>
      </c>
      <c r="H57">
        <v>4.9589382083382398</v>
      </c>
      <c r="J57" s="6"/>
      <c r="M57" s="6"/>
      <c r="U57" s="6"/>
    </row>
    <row r="58" spans="1:21" x14ac:dyDescent="0.25">
      <c r="A58" t="s">
        <v>13</v>
      </c>
      <c r="B58" t="s">
        <v>16</v>
      </c>
      <c r="C58" s="6">
        <v>29290</v>
      </c>
      <c r="H58">
        <v>4.9658210937087599</v>
      </c>
      <c r="J58" s="6"/>
      <c r="M58" s="6"/>
      <c r="U58" s="6"/>
    </row>
    <row r="59" spans="1:21" x14ac:dyDescent="0.25">
      <c r="A59" t="s">
        <v>13</v>
      </c>
      <c r="B59" t="s">
        <v>16</v>
      </c>
      <c r="C59" s="6">
        <v>29296</v>
      </c>
      <c r="H59">
        <v>6.2712953224804302</v>
      </c>
      <c r="J59" s="6"/>
      <c r="M59" s="6"/>
      <c r="Q59">
        <v>19.285714285714199</v>
      </c>
      <c r="S59">
        <v>5.4533789563713199E-3</v>
      </c>
      <c r="U59" s="6"/>
    </row>
    <row r="60" spans="1:21" x14ac:dyDescent="0.25">
      <c r="A60" t="s">
        <v>13</v>
      </c>
      <c r="B60" t="s">
        <v>16</v>
      </c>
      <c r="C60" s="6">
        <v>29301</v>
      </c>
      <c r="H60">
        <v>6.0141515371777299</v>
      </c>
      <c r="J60" s="6"/>
      <c r="M60" s="6"/>
      <c r="Q60">
        <v>26.071428571428601</v>
      </c>
      <c r="S60">
        <v>0.125106928999143</v>
      </c>
      <c r="U60" s="6"/>
    </row>
    <row r="61" spans="1:21" x14ac:dyDescent="0.25">
      <c r="A61" t="s">
        <v>13</v>
      </c>
      <c r="B61" t="s">
        <v>15</v>
      </c>
      <c r="C61" s="6">
        <v>29248</v>
      </c>
      <c r="H61">
        <v>0.16554659043380501</v>
      </c>
      <c r="J61" s="6"/>
      <c r="M61" s="6"/>
      <c r="Q61">
        <v>31.964285714285701</v>
      </c>
      <c r="S61">
        <v>0.51502352437981003</v>
      </c>
      <c r="U61" s="6"/>
    </row>
    <row r="62" spans="1:21" x14ac:dyDescent="0.25">
      <c r="A62" t="s">
        <v>13</v>
      </c>
      <c r="B62" t="s">
        <v>15</v>
      </c>
      <c r="C62" s="6">
        <v>29255</v>
      </c>
      <c r="H62">
        <v>0.48347904476108899</v>
      </c>
      <c r="J62" s="6"/>
      <c r="M62" s="6"/>
      <c r="Q62">
        <v>39.107142857142797</v>
      </c>
      <c r="S62">
        <v>0.97567365269460904</v>
      </c>
      <c r="U62" s="6"/>
    </row>
    <row r="63" spans="1:21" x14ac:dyDescent="0.25">
      <c r="A63" t="s">
        <v>13</v>
      </c>
      <c r="B63" t="s">
        <v>15</v>
      </c>
      <c r="C63" s="6">
        <v>29262</v>
      </c>
      <c r="H63">
        <v>1.1902640672776601</v>
      </c>
      <c r="J63" s="6"/>
      <c r="M63" s="6"/>
      <c r="Q63">
        <v>46.25</v>
      </c>
      <c r="S63">
        <v>1.5081800684345501</v>
      </c>
      <c r="U63" s="6"/>
    </row>
    <row r="64" spans="1:21" x14ac:dyDescent="0.25">
      <c r="A64" t="s">
        <v>13</v>
      </c>
      <c r="B64" t="s">
        <v>15</v>
      </c>
      <c r="C64" s="6">
        <v>29268</v>
      </c>
      <c r="H64">
        <v>2.27820663274629</v>
      </c>
      <c r="J64" s="6"/>
      <c r="M64" s="6"/>
      <c r="Q64">
        <v>53.035714285714299</v>
      </c>
      <c r="S64">
        <v>1.3044803250641499</v>
      </c>
      <c r="U64" s="6"/>
    </row>
    <row r="65" spans="1:23" x14ac:dyDescent="0.25">
      <c r="A65" t="s">
        <v>13</v>
      </c>
      <c r="B65" t="s">
        <v>15</v>
      </c>
      <c r="C65" s="6">
        <v>29276</v>
      </c>
      <c r="H65">
        <v>3.7157348038479201</v>
      </c>
      <c r="J65" s="6"/>
      <c r="M65" s="6"/>
      <c r="Q65">
        <v>60.892857142857103</v>
      </c>
      <c r="S65">
        <v>1.0279619332762999</v>
      </c>
      <c r="U65" s="6"/>
    </row>
    <row r="66" spans="1:23" x14ac:dyDescent="0.25">
      <c r="A66" t="s">
        <v>13</v>
      </c>
      <c r="B66" t="s">
        <v>15</v>
      </c>
      <c r="C66" s="6">
        <v>29283</v>
      </c>
      <c r="H66">
        <v>4.1968667643941604</v>
      </c>
      <c r="J66" s="6"/>
      <c r="M66" s="6"/>
      <c r="Q66">
        <v>67.142857142857196</v>
      </c>
      <c r="S66">
        <v>1.09420444824636</v>
      </c>
      <c r="U66" s="6"/>
    </row>
    <row r="67" spans="1:23" x14ac:dyDescent="0.25">
      <c r="A67" t="s">
        <v>13</v>
      </c>
      <c r="B67" t="s">
        <v>15</v>
      </c>
      <c r="C67" s="6">
        <v>29290</v>
      </c>
      <c r="H67">
        <v>5.0824240750742096</v>
      </c>
      <c r="J67" s="6"/>
      <c r="M67" s="6"/>
      <c r="Q67">
        <v>71.785714285714306</v>
      </c>
      <c r="S67">
        <v>0.98224978614199898</v>
      </c>
      <c r="U67" s="6"/>
    </row>
    <row r="68" spans="1:23" x14ac:dyDescent="0.25">
      <c r="A68" t="s">
        <v>13</v>
      </c>
      <c r="B68" t="s">
        <v>15</v>
      </c>
      <c r="C68" s="6">
        <v>29296</v>
      </c>
      <c r="H68">
        <v>5.29152978725996</v>
      </c>
      <c r="J68" s="6"/>
      <c r="M68" s="6"/>
      <c r="Q68">
        <v>19.285714285714199</v>
      </c>
      <c r="S68">
        <v>0</v>
      </c>
      <c r="U68" s="6"/>
    </row>
    <row r="69" spans="1:23" x14ac:dyDescent="0.25">
      <c r="A69" t="s">
        <v>13</v>
      </c>
      <c r="B69" t="s">
        <v>15</v>
      </c>
      <c r="C69" s="6">
        <v>29301</v>
      </c>
      <c r="H69">
        <v>5.4775910307273099</v>
      </c>
      <c r="J69" s="6"/>
      <c r="M69" s="6"/>
      <c r="Q69">
        <v>26.071428571428601</v>
      </c>
      <c r="S69">
        <v>0</v>
      </c>
    </row>
    <row r="70" spans="1:23" x14ac:dyDescent="0.25">
      <c r="A70" t="s">
        <v>13</v>
      </c>
      <c r="B70" t="s">
        <v>14</v>
      </c>
      <c r="C70" s="6">
        <v>29248</v>
      </c>
      <c r="H70">
        <v>8.7743591201277796E-2</v>
      </c>
      <c r="J70" s="6"/>
      <c r="M70" s="6"/>
      <c r="Q70">
        <v>32.5</v>
      </c>
      <c r="S70">
        <v>0.137296834901624</v>
      </c>
    </row>
    <row r="71" spans="1:23" x14ac:dyDescent="0.25">
      <c r="A71" t="s">
        <v>13</v>
      </c>
      <c r="B71" t="s">
        <v>14</v>
      </c>
      <c r="C71" s="6">
        <v>29255</v>
      </c>
      <c r="H71">
        <v>0.226863150371757</v>
      </c>
      <c r="J71" s="6"/>
      <c r="M71" s="6"/>
      <c r="Q71">
        <v>39.107142857142797</v>
      </c>
      <c r="S71">
        <v>0.68824850299400997</v>
      </c>
    </row>
    <row r="72" spans="1:23" x14ac:dyDescent="0.25">
      <c r="A72" t="s">
        <v>13</v>
      </c>
      <c r="B72" t="s">
        <v>14</v>
      </c>
      <c r="C72" s="6">
        <v>29262</v>
      </c>
      <c r="H72">
        <v>0.73926249578702496</v>
      </c>
      <c r="J72" s="6"/>
      <c r="M72" s="6"/>
      <c r="Q72">
        <v>46.071428571428598</v>
      </c>
      <c r="S72">
        <v>1.7418733960650099</v>
      </c>
    </row>
    <row r="73" spans="1:23" x14ac:dyDescent="0.25">
      <c r="A73" t="s">
        <v>13</v>
      </c>
      <c r="B73" t="s">
        <v>14</v>
      </c>
      <c r="C73" s="6">
        <v>29268</v>
      </c>
      <c r="H73">
        <v>1.3528341650999101</v>
      </c>
      <c r="J73" s="6"/>
      <c r="M73" s="6"/>
      <c r="Q73">
        <v>53.214285714285701</v>
      </c>
      <c r="S73">
        <v>2.3821642429426801</v>
      </c>
    </row>
    <row r="74" spans="1:23" x14ac:dyDescent="0.25">
      <c r="A74" t="s">
        <v>13</v>
      </c>
      <c r="B74" t="s">
        <v>14</v>
      </c>
      <c r="C74" s="6">
        <v>29276</v>
      </c>
      <c r="H74">
        <v>2.6347969447298198</v>
      </c>
      <c r="J74" s="6"/>
      <c r="M74" s="6"/>
      <c r="Q74">
        <v>59.821428571428498</v>
      </c>
      <c r="S74">
        <v>3.49000213857998</v>
      </c>
    </row>
    <row r="75" spans="1:23" x14ac:dyDescent="0.25">
      <c r="A75" t="s">
        <v>13</v>
      </c>
      <c r="B75" t="s">
        <v>14</v>
      </c>
      <c r="C75" s="6">
        <v>29283</v>
      </c>
      <c r="H75">
        <v>3.7147399325111699</v>
      </c>
      <c r="J75" s="6"/>
      <c r="M75" s="6"/>
      <c r="Q75">
        <v>67.142857142857196</v>
      </c>
      <c r="S75">
        <v>3.6630667236954602</v>
      </c>
    </row>
    <row r="76" spans="1:23" x14ac:dyDescent="0.25">
      <c r="A76" t="s">
        <v>13</v>
      </c>
      <c r="B76" t="s">
        <v>14</v>
      </c>
      <c r="C76" s="6">
        <v>29290</v>
      </c>
      <c r="H76">
        <v>4.1103738685876401</v>
      </c>
      <c r="J76" s="6"/>
      <c r="M76" s="6"/>
      <c r="Q76">
        <v>71.428571428571402</v>
      </c>
      <c r="S76">
        <v>3.9286783575705702</v>
      </c>
    </row>
    <row r="77" spans="1:23" x14ac:dyDescent="0.25">
      <c r="A77" t="s">
        <v>13</v>
      </c>
      <c r="B77" t="s">
        <v>14</v>
      </c>
      <c r="C77" s="6">
        <v>29296</v>
      </c>
      <c r="H77">
        <v>5.1981743095795903</v>
      </c>
      <c r="J77" s="6"/>
      <c r="M77" s="6"/>
    </row>
    <row r="78" spans="1:23" x14ac:dyDescent="0.25">
      <c r="A78" t="s">
        <v>13</v>
      </c>
      <c r="B78" t="s">
        <v>14</v>
      </c>
      <c r="C78" s="6">
        <v>29301</v>
      </c>
      <c r="H78">
        <v>5.3687033780957698</v>
      </c>
      <c r="J78" s="6"/>
      <c r="M78" s="6"/>
    </row>
    <row r="79" spans="1:23" x14ac:dyDescent="0.25">
      <c r="A79" t="s">
        <v>13</v>
      </c>
      <c r="B79" t="s">
        <v>15</v>
      </c>
      <c r="C79" s="6">
        <v>29249</v>
      </c>
      <c r="J79" s="6"/>
      <c r="M79" s="6"/>
      <c r="R79">
        <v>0</v>
      </c>
      <c r="V79">
        <v>0.54533789563713198</v>
      </c>
      <c r="W79"/>
    </row>
    <row r="80" spans="1:23" x14ac:dyDescent="0.25">
      <c r="A80" t="s">
        <v>13</v>
      </c>
      <c r="B80" t="s">
        <v>15</v>
      </c>
      <c r="C80" s="6">
        <v>29256</v>
      </c>
      <c r="J80" s="6"/>
      <c r="M80" s="6"/>
      <c r="R80">
        <v>0</v>
      </c>
      <c r="V80">
        <v>12.5106928999143</v>
      </c>
      <c r="W80"/>
    </row>
    <row r="81" spans="1:23" x14ac:dyDescent="0.25">
      <c r="A81" t="s">
        <v>13</v>
      </c>
      <c r="B81" t="s">
        <v>15</v>
      </c>
      <c r="C81" s="6">
        <v>29262</v>
      </c>
      <c r="J81" s="6"/>
      <c r="M81" s="6"/>
      <c r="R81">
        <v>13.729683490162401</v>
      </c>
      <c r="V81">
        <v>51.502352437981003</v>
      </c>
      <c r="W81"/>
    </row>
    <row r="82" spans="1:23" x14ac:dyDescent="0.25">
      <c r="A82" t="s">
        <v>13</v>
      </c>
      <c r="B82" t="s">
        <v>15</v>
      </c>
      <c r="C82" s="6">
        <v>29269</v>
      </c>
      <c r="J82" s="6"/>
      <c r="M82" s="6"/>
      <c r="R82">
        <v>68.824850299400993</v>
      </c>
      <c r="V82">
        <v>97.567365269460907</v>
      </c>
      <c r="W82"/>
    </row>
    <row r="83" spans="1:23" x14ac:dyDescent="0.25">
      <c r="A83" t="s">
        <v>13</v>
      </c>
      <c r="B83" t="s">
        <v>15</v>
      </c>
      <c r="C83" s="6">
        <v>29276</v>
      </c>
      <c r="J83" s="6"/>
      <c r="M83" s="6"/>
      <c r="R83">
        <v>174.18733960650098</v>
      </c>
      <c r="V83">
        <v>150.81800684345501</v>
      </c>
      <c r="W83"/>
    </row>
    <row r="84" spans="1:23" x14ac:dyDescent="0.25">
      <c r="A84" t="s">
        <v>13</v>
      </c>
      <c r="B84" t="s">
        <v>15</v>
      </c>
      <c r="C84" s="6">
        <v>29283</v>
      </c>
      <c r="J84" s="6"/>
      <c r="M84" s="6"/>
      <c r="R84">
        <v>238.21642429426802</v>
      </c>
      <c r="V84">
        <v>130.44803250641499</v>
      </c>
      <c r="W84"/>
    </row>
    <row r="85" spans="1:23" x14ac:dyDescent="0.25">
      <c r="A85" t="s">
        <v>13</v>
      </c>
      <c r="B85" t="s">
        <v>15</v>
      </c>
      <c r="C85" s="6">
        <v>29290</v>
      </c>
      <c r="J85" s="6"/>
      <c r="M85" s="6"/>
      <c r="R85">
        <v>349.00021385799801</v>
      </c>
      <c r="V85">
        <v>102.79619332762999</v>
      </c>
      <c r="W85"/>
    </row>
    <row r="86" spans="1:23" x14ac:dyDescent="0.25">
      <c r="A86" t="s">
        <v>13</v>
      </c>
      <c r="B86" t="s">
        <v>15</v>
      </c>
      <c r="C86" s="6">
        <v>29297</v>
      </c>
      <c r="J86" s="6"/>
      <c r="M86" s="6"/>
      <c r="R86">
        <v>366.30667236954599</v>
      </c>
      <c r="V86">
        <v>109.42044482463599</v>
      </c>
      <c r="W86"/>
    </row>
    <row r="87" spans="1:23" x14ac:dyDescent="0.25">
      <c r="A87" t="s">
        <v>13</v>
      </c>
      <c r="B87" t="s">
        <v>15</v>
      </c>
      <c r="C87" s="6">
        <v>29301</v>
      </c>
      <c r="J87" s="6"/>
      <c r="M87" s="6"/>
      <c r="R87">
        <v>392.86783575705704</v>
      </c>
      <c r="V87">
        <v>98.224978614199898</v>
      </c>
      <c r="W87"/>
    </row>
    <row r="88" spans="1:23" x14ac:dyDescent="0.25">
      <c r="J88" s="6"/>
      <c r="M88" s="6"/>
    </row>
    <row r="89" spans="1:23" x14ac:dyDescent="0.25">
      <c r="J89" s="6"/>
      <c r="M89" s="6"/>
    </row>
    <row r="90" spans="1:23" x14ac:dyDescent="0.25">
      <c r="J90" s="6"/>
      <c r="M90" s="6"/>
    </row>
    <row r="91" spans="1:23" x14ac:dyDescent="0.25">
      <c r="J91" s="6"/>
      <c r="M91" s="6"/>
    </row>
    <row r="92" spans="1:23" x14ac:dyDescent="0.25">
      <c r="J92" s="6"/>
      <c r="M92" s="6"/>
    </row>
    <row r="93" spans="1:23" x14ac:dyDescent="0.25">
      <c r="J93" s="6"/>
      <c r="M93" s="6"/>
    </row>
    <row r="94" spans="1:23" x14ac:dyDescent="0.25">
      <c r="J94" s="6"/>
      <c r="M94" s="6"/>
    </row>
    <row r="95" spans="1:23" x14ac:dyDescent="0.25">
      <c r="J95" s="6"/>
      <c r="M95" s="6"/>
    </row>
    <row r="96" spans="1:23" x14ac:dyDescent="0.25">
      <c r="J96" s="6"/>
      <c r="M96" s="6"/>
    </row>
    <row r="97" spans="10:13" x14ac:dyDescent="0.25">
      <c r="J97" s="6"/>
      <c r="M97" s="6"/>
    </row>
    <row r="98" spans="10:13" x14ac:dyDescent="0.25">
      <c r="J98" s="6"/>
      <c r="M98" s="6"/>
    </row>
    <row r="99" spans="10:13" x14ac:dyDescent="0.25">
      <c r="J99" s="6"/>
      <c r="M99" s="6"/>
    </row>
    <row r="100" spans="10:13" x14ac:dyDescent="0.25">
      <c r="J100" s="6"/>
      <c r="M100" s="6"/>
    </row>
    <row r="101" spans="10:13" x14ac:dyDescent="0.25">
      <c r="J101" s="6"/>
      <c r="M101" s="6"/>
    </row>
    <row r="102" spans="10:13" x14ac:dyDescent="0.25">
      <c r="J102" s="6"/>
      <c r="M102" s="6"/>
    </row>
    <row r="103" spans="10:13" x14ac:dyDescent="0.25">
      <c r="J103" s="6"/>
      <c r="M103" s="6"/>
    </row>
    <row r="104" spans="10:13" x14ac:dyDescent="0.25">
      <c r="J104" s="6"/>
      <c r="M104" s="6"/>
    </row>
    <row r="105" spans="10:13" x14ac:dyDescent="0.25">
      <c r="J105" s="6"/>
      <c r="M105" s="6"/>
    </row>
    <row r="106" spans="10:13" x14ac:dyDescent="0.25">
      <c r="J106" s="6"/>
      <c r="M106" s="6"/>
    </row>
    <row r="107" spans="10:13" x14ac:dyDescent="0.25">
      <c r="J107" s="6"/>
      <c r="M107" s="6"/>
    </row>
    <row r="108" spans="10:13" x14ac:dyDescent="0.25">
      <c r="J108" s="6"/>
      <c r="M108" s="6"/>
    </row>
    <row r="109" spans="10:13" x14ac:dyDescent="0.25">
      <c r="J109" s="6"/>
      <c r="M109" s="6"/>
    </row>
    <row r="110" spans="10:13" x14ac:dyDescent="0.25">
      <c r="J110" s="6"/>
      <c r="M110" s="6"/>
    </row>
    <row r="111" spans="10:13" x14ac:dyDescent="0.25">
      <c r="J111" s="6"/>
      <c r="M111" s="6"/>
    </row>
    <row r="112" spans="10:13" x14ac:dyDescent="0.25">
      <c r="J112" s="6"/>
      <c r="M112" s="6"/>
    </row>
    <row r="113" spans="10:13" x14ac:dyDescent="0.25">
      <c r="J113" s="6"/>
      <c r="M113" s="6"/>
    </row>
    <row r="114" spans="10:13" x14ac:dyDescent="0.25">
      <c r="J114" s="6"/>
      <c r="M114" s="6"/>
    </row>
    <row r="115" spans="10:13" x14ac:dyDescent="0.25">
      <c r="J115" s="6"/>
      <c r="M115" s="6"/>
    </row>
    <row r="116" spans="10:13" x14ac:dyDescent="0.25">
      <c r="J116" s="6"/>
      <c r="M116" s="6"/>
    </row>
    <row r="117" spans="10:13" x14ac:dyDescent="0.25">
      <c r="M117" s="6"/>
    </row>
    <row r="118" spans="10:13" x14ac:dyDescent="0.25">
      <c r="M118" s="6"/>
    </row>
    <row r="119" spans="10:13" x14ac:dyDescent="0.25">
      <c r="M119" s="6"/>
    </row>
    <row r="120" spans="10:13" x14ac:dyDescent="0.25">
      <c r="M120" s="6"/>
    </row>
    <row r="121" spans="10:13" x14ac:dyDescent="0.25">
      <c r="M121" s="6"/>
    </row>
    <row r="122" spans="10:13" x14ac:dyDescent="0.25">
      <c r="M122" s="6"/>
    </row>
    <row r="123" spans="10:13" x14ac:dyDescent="0.25">
      <c r="M123" s="6"/>
    </row>
    <row r="124" spans="10:13" x14ac:dyDescent="0.25">
      <c r="M124" s="6"/>
    </row>
    <row r="125" spans="10:13" x14ac:dyDescent="0.25">
      <c r="M125" s="6"/>
    </row>
    <row r="126" spans="10:13" x14ac:dyDescent="0.25">
      <c r="M126" s="6"/>
    </row>
    <row r="127" spans="10:13" x14ac:dyDescent="0.25">
      <c r="M127" s="6"/>
    </row>
    <row r="128" spans="10:13" x14ac:dyDescent="0.25">
      <c r="M128" s="6"/>
    </row>
    <row r="129" spans="13:13" x14ac:dyDescent="0.25">
      <c r="M129" s="6"/>
    </row>
    <row r="130" spans="13:13" x14ac:dyDescent="0.25">
      <c r="M130" s="6"/>
    </row>
    <row r="131" spans="13:13" x14ac:dyDescent="0.25">
      <c r="M131" s="6"/>
    </row>
    <row r="132" spans="13:13" x14ac:dyDescent="0.25">
      <c r="M132" s="6"/>
    </row>
    <row r="133" spans="13:13" x14ac:dyDescent="0.25">
      <c r="M133" s="6"/>
    </row>
    <row r="134" spans="13:13" x14ac:dyDescent="0.25">
      <c r="M134" s="6"/>
    </row>
    <row r="135" spans="13:13" x14ac:dyDescent="0.25">
      <c r="M135" s="6"/>
    </row>
    <row r="136" spans="13:13" x14ac:dyDescent="0.25">
      <c r="M136" s="6"/>
    </row>
    <row r="137" spans="13:13" x14ac:dyDescent="0.25">
      <c r="M137" s="6"/>
    </row>
    <row r="138" spans="13:13" x14ac:dyDescent="0.25">
      <c r="M138" s="6"/>
    </row>
    <row r="139" spans="13:13" x14ac:dyDescent="0.25">
      <c r="M139" s="6"/>
    </row>
    <row r="140" spans="13:13" x14ac:dyDescent="0.25">
      <c r="M140" s="6"/>
    </row>
    <row r="141" spans="13:13" x14ac:dyDescent="0.25">
      <c r="M141" s="6"/>
    </row>
  </sheetData>
  <sortState xmlns:xlrd2="http://schemas.microsoft.com/office/spreadsheetml/2017/richdata2" ref="A2:Y36">
    <sortCondition ref="B2:B36"/>
    <sortCondition ref="C2:C3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2021-05-17T01:57:33Z</dcterms:created>
  <dcterms:modified xsi:type="dcterms:W3CDTF">2022-04-20T00:17:57Z</dcterms:modified>
</cp:coreProperties>
</file>