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otton NextGen Validation\Cotton\"/>
    </mc:Choice>
  </mc:AlternateContent>
  <xr:revisionPtr revIDLastSave="0" documentId="13_ncr:1_{1210C5A9-A3C2-405D-94D7-4FC6B083DA0B}" xr6:coauthVersionLast="47" xr6:coauthVersionMax="47" xr10:uidLastSave="{00000000-0000-0000-0000-000000000000}"/>
  <bookViews>
    <workbookView xWindow="-120" yWindow="-120" windowWidth="38640" windowHeight="21240" xr2:uid="{2CD5F283-94FE-4198-B98E-779709417693}"/>
  </bookViews>
  <sheets>
    <sheet name="CottonObserved" sheetId="1" r:id="rId1"/>
  </sheets>
  <definedNames>
    <definedName name="_xlnm._FilterDatabase" localSheetId="0" hidden="1">CottonObserved!$A$1:$CL$2176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316" i="1" l="1"/>
  <c r="AS1326" i="1"/>
  <c r="AS1298" i="1"/>
  <c r="AS1307" i="1"/>
  <c r="AS1335" i="1"/>
  <c r="AS1346" i="1"/>
  <c r="AR1377" i="1"/>
  <c r="AR1380" i="1"/>
  <c r="AR1383" i="1"/>
  <c r="AR1386" i="1"/>
  <c r="AR1389" i="1"/>
  <c r="AR1403" i="1"/>
  <c r="AR1406" i="1"/>
  <c r="AR1409" i="1"/>
  <c r="AR1412" i="1"/>
  <c r="AR1415" i="1"/>
  <c r="AR1448" i="1"/>
  <c r="AR1452" i="1"/>
  <c r="AR1456" i="1"/>
  <c r="AR1463" i="1"/>
  <c r="AR1467" i="1"/>
  <c r="AR1471" i="1"/>
  <c r="AR1478" i="1"/>
  <c r="AR1482" i="1"/>
  <c r="AR1486" i="1"/>
  <c r="AR1493" i="1"/>
  <c r="AR1497" i="1"/>
  <c r="AR1501" i="1"/>
  <c r="AR1511" i="1"/>
  <c r="AR1512" i="1"/>
  <c r="AR1523" i="1"/>
  <c r="AR1524" i="1"/>
  <c r="AR1533" i="1"/>
  <c r="AR1534" i="1"/>
  <c r="AR1545" i="1"/>
  <c r="AR1546" i="1"/>
  <c r="AR1555" i="1"/>
  <c r="AR1556" i="1"/>
  <c r="AR1567" i="1"/>
  <c r="AR1568" i="1"/>
  <c r="AR1595" i="1"/>
  <c r="AR1597" i="1"/>
  <c r="AR1601" i="1"/>
  <c r="AR1576" i="1"/>
  <c r="AR1578" i="1"/>
  <c r="AR1584" i="1"/>
  <c r="AR1587" i="1"/>
  <c r="AR1428" i="1"/>
  <c r="AR1433" i="1"/>
  <c r="AR1438" i="1"/>
  <c r="AR52" i="1"/>
  <c r="AR55" i="1"/>
  <c r="AR58" i="1"/>
  <c r="AR59" i="1"/>
  <c r="AR61" i="1"/>
  <c r="AR73" i="1"/>
  <c r="AR76" i="1"/>
  <c r="AR79" i="1"/>
  <c r="AR80" i="1"/>
  <c r="AR82" i="1"/>
  <c r="AR31" i="1"/>
  <c r="AR34" i="1"/>
  <c r="AR37" i="1"/>
  <c r="AR38" i="1"/>
  <c r="AR40" i="1"/>
  <c r="AR10" i="1"/>
  <c r="AR13" i="1"/>
  <c r="AR16" i="1"/>
  <c r="AR17" i="1"/>
  <c r="AR19" i="1"/>
  <c r="AR149" i="1"/>
  <c r="AR152" i="1"/>
  <c r="AR156" i="1"/>
  <c r="AR157" i="1"/>
  <c r="AR160" i="1"/>
  <c r="AR162" i="1"/>
  <c r="AR163" i="1"/>
  <c r="AR164" i="1"/>
  <c r="AR176" i="1"/>
  <c r="AR179" i="1"/>
  <c r="AR183" i="1"/>
  <c r="AR184" i="1"/>
  <c r="AR187" i="1"/>
  <c r="AR189" i="1"/>
  <c r="AR190" i="1"/>
  <c r="AR191" i="1"/>
  <c r="AR122" i="1"/>
  <c r="AR125" i="1"/>
  <c r="AR129" i="1"/>
  <c r="AR130" i="1"/>
  <c r="AR133" i="1"/>
  <c r="AR135" i="1"/>
  <c r="AR136" i="1"/>
  <c r="AR95" i="1"/>
  <c r="AR98" i="1"/>
  <c r="AR102" i="1"/>
  <c r="AR103" i="1"/>
  <c r="AR106" i="1"/>
  <c r="AR108" i="1"/>
  <c r="AR109" i="1"/>
  <c r="AR110" i="1"/>
  <c r="AR252" i="1"/>
  <c r="AR254" i="1"/>
  <c r="AR256" i="1"/>
  <c r="AR259" i="1"/>
  <c r="AR261" i="1"/>
  <c r="AR263" i="1"/>
  <c r="AR264" i="1"/>
  <c r="AR276" i="1"/>
  <c r="AR279" i="1"/>
  <c r="AR281" i="1"/>
  <c r="AR284" i="1"/>
  <c r="AR286" i="1"/>
  <c r="AR288" i="1"/>
  <c r="AR289" i="1"/>
  <c r="AR228" i="1"/>
  <c r="AR230" i="1"/>
  <c r="AR232" i="1"/>
  <c r="AR235" i="1"/>
  <c r="AR237" i="1"/>
  <c r="AR239" i="1"/>
  <c r="AR240" i="1"/>
  <c r="AR204" i="1"/>
  <c r="AR206" i="1"/>
  <c r="AR208" i="1"/>
  <c r="AR211" i="1"/>
  <c r="AR213" i="1"/>
  <c r="AR215" i="1"/>
  <c r="AR216" i="1"/>
  <c r="AR330" i="1"/>
  <c r="AR332" i="1"/>
  <c r="AR336" i="1"/>
  <c r="AR338" i="1"/>
  <c r="AR342" i="1"/>
  <c r="AR345" i="1"/>
  <c r="AR348" i="1"/>
  <c r="AR397" i="1"/>
  <c r="AR399" i="1"/>
  <c r="AR403" i="1"/>
  <c r="AR405" i="1"/>
  <c r="AR409" i="1"/>
  <c r="AR412" i="1"/>
  <c r="AR415" i="1"/>
  <c r="AR296" i="1"/>
  <c r="AR298" i="1"/>
  <c r="AR302" i="1"/>
  <c r="AR304" i="1"/>
  <c r="AR308" i="1"/>
  <c r="AR311" i="1"/>
  <c r="AR314" i="1"/>
  <c r="AR363" i="1"/>
  <c r="AR365" i="1"/>
  <c r="AR369" i="1"/>
  <c r="AR371" i="1"/>
  <c r="AR375" i="1"/>
  <c r="AR378" i="1"/>
  <c r="AR381" i="1"/>
  <c r="AR461" i="1"/>
  <c r="AR463" i="1"/>
  <c r="AR466" i="1"/>
  <c r="AR469" i="1"/>
  <c r="AR471" i="1"/>
  <c r="AR473" i="1"/>
  <c r="AR479" i="1"/>
  <c r="AR520" i="1"/>
  <c r="AR522" i="1"/>
  <c r="AR525" i="1"/>
  <c r="AR528" i="1"/>
  <c r="AR530" i="1"/>
  <c r="AR532" i="1"/>
  <c r="AR538" i="1"/>
  <c r="AR431" i="1"/>
  <c r="AR433" i="1"/>
  <c r="AR436" i="1"/>
  <c r="AR439" i="1"/>
  <c r="AR441" i="1"/>
  <c r="AR443" i="1"/>
  <c r="AR449" i="1"/>
  <c r="AR491" i="1"/>
  <c r="AR493" i="1"/>
  <c r="AR496" i="1"/>
  <c r="AR499" i="1"/>
  <c r="AR501" i="1"/>
  <c r="AR503" i="1"/>
  <c r="AR509" i="1"/>
  <c r="AR579" i="1"/>
  <c r="AR582" i="1"/>
  <c r="AR584" i="1"/>
  <c r="AR586" i="1"/>
  <c r="AR588" i="1"/>
  <c r="AR591" i="1"/>
  <c r="AR633" i="1"/>
  <c r="AR636" i="1"/>
  <c r="AR638" i="1"/>
  <c r="AR640" i="1"/>
  <c r="AR642" i="1"/>
  <c r="AR645" i="1"/>
  <c r="AR552" i="1"/>
  <c r="AR555" i="1"/>
  <c r="AR557" i="1"/>
  <c r="AR559" i="1"/>
  <c r="AR561" i="1"/>
  <c r="AR564" i="1"/>
  <c r="AR606" i="1"/>
  <c r="AR609" i="1"/>
  <c r="AR611" i="1"/>
  <c r="AR613" i="1"/>
  <c r="AR615" i="1"/>
  <c r="AR618" i="1"/>
  <c r="AR684" i="1"/>
  <c r="AR685" i="1"/>
  <c r="AR688" i="1"/>
  <c r="AR691" i="1"/>
  <c r="AR694" i="1"/>
  <c r="AR699" i="1"/>
  <c r="AR739" i="1"/>
  <c r="AR740" i="1"/>
  <c r="AR743" i="1"/>
  <c r="AR746" i="1"/>
  <c r="AR749" i="1"/>
  <c r="AR754" i="1"/>
  <c r="AR656" i="1"/>
  <c r="AR657" i="1"/>
  <c r="AR660" i="1"/>
  <c r="AR663" i="1"/>
  <c r="AR666" i="1"/>
  <c r="AR671" i="1"/>
  <c r="AR711" i="1"/>
  <c r="AR712" i="1"/>
  <c r="AR715" i="1"/>
  <c r="AR718" i="1"/>
  <c r="AR721" i="1"/>
  <c r="AR726" i="1"/>
  <c r="AR798" i="1"/>
  <c r="AR801" i="1"/>
  <c r="AR803" i="1"/>
  <c r="AR806" i="1"/>
  <c r="AR809" i="1"/>
  <c r="AR812" i="1"/>
  <c r="AR818" i="1"/>
  <c r="AR857" i="1"/>
  <c r="AR860" i="1"/>
  <c r="AR862" i="1"/>
  <c r="AR865" i="1"/>
  <c r="AR868" i="1"/>
  <c r="AR871" i="1"/>
  <c r="AR877" i="1"/>
  <c r="AR768" i="1"/>
  <c r="AR771" i="1"/>
  <c r="AR773" i="1"/>
  <c r="AR776" i="1"/>
  <c r="AR779" i="1"/>
  <c r="AR782" i="1"/>
  <c r="AR788" i="1"/>
  <c r="AR828" i="1"/>
  <c r="AR831" i="1"/>
  <c r="AR833" i="1"/>
  <c r="AR836" i="1"/>
  <c r="AR839" i="1"/>
  <c r="AR841" i="1"/>
  <c r="AR847" i="1"/>
  <c r="AR916" i="1"/>
  <c r="AR918" i="1"/>
  <c r="AR922" i="1"/>
  <c r="AR926" i="1"/>
  <c r="AR928" i="1"/>
  <c r="AR936" i="1"/>
  <c r="AR972" i="1"/>
  <c r="AR974" i="1"/>
  <c r="AR978" i="1"/>
  <c r="AR982" i="1"/>
  <c r="AR984" i="1"/>
  <c r="AR992" i="1"/>
  <c r="AR888" i="1"/>
  <c r="AR890" i="1"/>
  <c r="AR894" i="1"/>
  <c r="AR898" i="1"/>
  <c r="AR900" i="1"/>
  <c r="AR907" i="1"/>
  <c r="AR944" i="1"/>
  <c r="AR946" i="1"/>
  <c r="AR950" i="1"/>
  <c r="AR954" i="1"/>
  <c r="AR956" i="1"/>
  <c r="AR963" i="1"/>
  <c r="AR1023" i="1"/>
  <c r="AR1025" i="1"/>
  <c r="AR1027" i="1"/>
  <c r="AR1029" i="1"/>
  <c r="AR1031" i="1"/>
  <c r="AR1037" i="1"/>
  <c r="AR998" i="1"/>
  <c r="AR1000" i="1"/>
  <c r="AR1002" i="1"/>
  <c r="AR1004" i="1"/>
  <c r="AR1006" i="1"/>
  <c r="AR1012" i="1"/>
  <c r="AR1048" i="1"/>
  <c r="AR1050" i="1"/>
  <c r="AR1052" i="1"/>
  <c r="AR1054" i="1"/>
  <c r="AR1056" i="1"/>
  <c r="AR1062" i="1"/>
  <c r="AR1096" i="1"/>
  <c r="AR1097" i="1"/>
  <c r="AR1099" i="1"/>
  <c r="AR1101" i="1"/>
  <c r="AR1104" i="1"/>
  <c r="AR1107" i="1"/>
  <c r="AR1074" i="1"/>
  <c r="AR1075" i="1"/>
  <c r="AR1077" i="1"/>
  <c r="AR1079" i="1"/>
  <c r="AR1082" i="1"/>
  <c r="AR1085" i="1"/>
  <c r="AR1119" i="1"/>
  <c r="AR1120" i="1"/>
  <c r="AR1122" i="1"/>
  <c r="AR1124" i="1"/>
  <c r="AR1127" i="1"/>
  <c r="AR1130" i="1"/>
  <c r="AR1165" i="1"/>
  <c r="AR1167" i="1"/>
  <c r="AR1170" i="1"/>
  <c r="AR1174" i="1"/>
  <c r="AR1176" i="1"/>
  <c r="AR1183" i="1"/>
  <c r="AR1139" i="1"/>
  <c r="AR1141" i="1"/>
  <c r="AR1144" i="1"/>
  <c r="AR1148" i="1"/>
  <c r="AR1150" i="1"/>
  <c r="AR1157" i="1"/>
  <c r="AR1191" i="1"/>
  <c r="AR1193" i="1"/>
  <c r="AR1196" i="1"/>
  <c r="AR1200" i="1"/>
  <c r="AR1202" i="1"/>
  <c r="AR1208" i="1"/>
  <c r="AR1240" i="1"/>
  <c r="AR1242" i="1"/>
  <c r="AR1244" i="1"/>
  <c r="AR1247" i="1"/>
  <c r="AR1252" i="1"/>
  <c r="AR1254" i="1"/>
  <c r="AR1259" i="1"/>
  <c r="AR1215" i="1"/>
  <c r="AR1217" i="1"/>
  <c r="AR1219" i="1"/>
  <c r="AR1222" i="1"/>
  <c r="AR1227" i="1"/>
  <c r="AR1229" i="1"/>
  <c r="AR1234" i="1"/>
  <c r="AR1265" i="1"/>
  <c r="AR1267" i="1"/>
  <c r="AR1269" i="1"/>
  <c r="AR1272" i="1"/>
  <c r="AR1277" i="1"/>
  <c r="AR1279" i="1"/>
  <c r="AR1284" i="1"/>
  <c r="AR2082" i="1"/>
  <c r="AR2085" i="1"/>
  <c r="AR2088" i="1"/>
  <c r="AR2091" i="1"/>
  <c r="AR2094" i="1"/>
  <c r="AR2100" i="1"/>
  <c r="AR2106" i="1"/>
  <c r="AR2112" i="1"/>
  <c r="AR2095" i="1"/>
  <c r="AR2101" i="1"/>
  <c r="AR2107" i="1"/>
  <c r="AR2113" i="1"/>
  <c r="AR2096" i="1"/>
  <c r="AR2102" i="1"/>
  <c r="AR2108" i="1"/>
  <c r="AR2114" i="1"/>
  <c r="AR2097" i="1"/>
  <c r="AR2103" i="1"/>
  <c r="AR2109" i="1"/>
  <c r="AR2115" i="1"/>
  <c r="AR2118" i="1"/>
  <c r="AR2124" i="1"/>
  <c r="AR2130" i="1"/>
  <c r="AR2136" i="1"/>
  <c r="AR2119" i="1"/>
  <c r="AR2125" i="1"/>
  <c r="AR2131" i="1"/>
  <c r="AR2137" i="1"/>
  <c r="AR2120" i="1"/>
  <c r="AR2126" i="1"/>
  <c r="AR2132" i="1"/>
  <c r="AR2138" i="1"/>
  <c r="AR2121" i="1"/>
  <c r="AR2127" i="1"/>
  <c r="AR2133" i="1"/>
  <c r="AR2139" i="1"/>
  <c r="AR2141" i="1"/>
  <c r="AR2142" i="1"/>
  <c r="AR2143" i="1"/>
  <c r="AR2144" i="1"/>
  <c r="AR2145" i="1"/>
  <c r="AR2146" i="1"/>
  <c r="AR2147" i="1"/>
  <c r="AR2148" i="1"/>
  <c r="AR2149" i="1"/>
  <c r="AR2150" i="1"/>
  <c r="AR2151" i="1"/>
  <c r="AR2152" i="1"/>
  <c r="AR2153" i="1"/>
  <c r="AR2154" i="1"/>
  <c r="AR2155" i="1"/>
  <c r="AR2156" i="1"/>
  <c r="AR2157" i="1"/>
  <c r="AR2158" i="1"/>
  <c r="AR2159" i="1"/>
  <c r="AR2160" i="1"/>
  <c r="AR2161" i="1"/>
  <c r="AR2162" i="1"/>
  <c r="AR2163" i="1"/>
  <c r="AR2164" i="1"/>
  <c r="AR2165" i="1"/>
  <c r="AR2166" i="1"/>
  <c r="AR2167" i="1"/>
  <c r="AR2168" i="1"/>
  <c r="AR2169" i="1"/>
  <c r="AR2170" i="1"/>
  <c r="AR2171" i="1"/>
  <c r="AR2172" i="1"/>
  <c r="AR2173" i="1"/>
  <c r="AR2174" i="1"/>
  <c r="AR2175" i="1"/>
  <c r="AR2176" i="1"/>
  <c r="AR1351" i="1"/>
  <c r="AR1355" i="1"/>
  <c r="AR1358" i="1"/>
  <c r="AR1361" i="1"/>
  <c r="AR1364" i="1"/>
  <c r="AD44" i="1" l="1"/>
  <c r="AQ1288" i="1"/>
  <c r="AQ1238" i="1"/>
  <c r="AQ1263" i="1"/>
  <c r="AQ1213" i="1"/>
  <c r="AQ1161" i="1"/>
  <c r="AQ1187" i="1"/>
  <c r="AQ1135" i="1"/>
  <c r="AQ1089" i="1"/>
  <c r="AQ1112" i="1"/>
  <c r="AQ1068" i="1"/>
  <c r="AQ1017" i="1"/>
  <c r="AQ1042" i="1"/>
  <c r="AQ965" i="1"/>
  <c r="AQ909" i="1"/>
  <c r="AQ993" i="1"/>
  <c r="AQ937" i="1"/>
  <c r="AQ851" i="1"/>
  <c r="AQ792" i="1"/>
  <c r="AQ881" i="1"/>
  <c r="AQ822" i="1"/>
  <c r="AQ733" i="1"/>
  <c r="AG726" i="1"/>
  <c r="AG721" i="1"/>
  <c r="AG718" i="1"/>
  <c r="AG715" i="1"/>
  <c r="AG712" i="1"/>
  <c r="AG711" i="1"/>
  <c r="AG708" i="1"/>
  <c r="AG707" i="1"/>
  <c r="AQ678" i="1"/>
  <c r="AG671" i="1"/>
  <c r="AG666" i="1"/>
  <c r="AG663" i="1"/>
  <c r="AG660" i="1"/>
  <c r="AG657" i="1"/>
  <c r="AG656" i="1"/>
  <c r="AG653" i="1"/>
  <c r="AG652" i="1"/>
  <c r="AQ761" i="1"/>
  <c r="AG754" i="1"/>
  <c r="AG749" i="1"/>
  <c r="AG746" i="1"/>
  <c r="AG743" i="1"/>
  <c r="AG740" i="1"/>
  <c r="AG739" i="1"/>
  <c r="AG736" i="1"/>
  <c r="AG735" i="1"/>
  <c r="AQ705" i="1"/>
  <c r="AG699" i="1"/>
  <c r="AG694" i="1"/>
  <c r="AG691" i="1"/>
  <c r="AG688" i="1"/>
  <c r="AG685" i="1"/>
  <c r="AG684" i="1"/>
  <c r="AG681" i="1"/>
  <c r="AG680" i="1"/>
  <c r="AQ624" i="1"/>
  <c r="AQ570" i="1"/>
  <c r="AQ649" i="1"/>
  <c r="AQ596" i="1"/>
  <c r="AQ514" i="1"/>
  <c r="E486" i="1"/>
  <c r="AQ454" i="1"/>
  <c r="E426" i="1"/>
  <c r="AQ543" i="1"/>
  <c r="E515" i="1"/>
  <c r="AQ484" i="1"/>
  <c r="E456" i="1"/>
  <c r="AQ390" i="1"/>
  <c r="AQ322" i="1"/>
  <c r="AQ423" i="1"/>
  <c r="AQ355" i="1"/>
  <c r="AQ194" i="1"/>
  <c r="AQ218" i="1"/>
  <c r="AQ266" i="1"/>
  <c r="AQ242" i="1"/>
  <c r="AQ112" i="1"/>
  <c r="AQ139" i="1"/>
  <c r="AQ193" i="1"/>
  <c r="AQ166" i="1"/>
  <c r="AQ22" i="1"/>
  <c r="AQ43" i="1"/>
  <c r="AQ85" i="1"/>
  <c r="AQ64" i="1"/>
  <c r="AQ1610" i="1"/>
  <c r="AQ1609" i="1"/>
  <c r="AQ1608" i="1"/>
  <c r="AQ1607" i="1"/>
  <c r="AQ1606" i="1"/>
  <c r="AQ1605" i="1"/>
  <c r="AQ1604" i="1"/>
  <c r="AQ1603" i="1"/>
  <c r="AQ1397" i="1"/>
  <c r="AQ1396" i="1"/>
  <c r="AQ1395" i="1"/>
  <c r="AQ1394" i="1"/>
  <c r="AQ1392" i="1"/>
  <c r="AQ1391" i="1"/>
  <c r="AQ1390" i="1"/>
  <c r="AG1389" i="1"/>
  <c r="AG1386" i="1"/>
  <c r="AG1383" i="1"/>
  <c r="AG1380" i="1"/>
  <c r="AG1377" i="1"/>
  <c r="AQ1371" i="1"/>
  <c r="AQ1370" i="1"/>
  <c r="AQ1369" i="1"/>
  <c r="AQ1368" i="1"/>
  <c r="AQ1367" i="1"/>
  <c r="AQ1366" i="1"/>
  <c r="AQ1365" i="1"/>
  <c r="AG1364" i="1"/>
  <c r="AG1361" i="1"/>
  <c r="AG1358" i="1"/>
  <c r="AG1355" i="1"/>
  <c r="AG1351" i="1"/>
  <c r="AQ1423" i="1"/>
  <c r="AQ1422" i="1"/>
  <c r="AQ1421" i="1"/>
  <c r="AQ1420" i="1"/>
  <c r="AQ1418" i="1"/>
  <c r="AQ1417" i="1"/>
  <c r="AQ1416" i="1"/>
  <c r="AG1415" i="1"/>
  <c r="AG1412" i="1"/>
  <c r="AG1409" i="1"/>
  <c r="AG1406" i="1"/>
  <c r="AG1403" i="1"/>
  <c r="AT1371" i="1" l="1"/>
  <c r="AT194" i="1"/>
  <c r="AT1288" i="1"/>
  <c r="AT1394" i="1"/>
  <c r="AT705" i="1"/>
  <c r="AT937" i="1"/>
  <c r="AT1089" i="1"/>
  <c r="AT1421" i="1"/>
  <c r="AT1365" i="1"/>
  <c r="AT1395" i="1"/>
  <c r="AT1608" i="1"/>
  <c r="AT193" i="1"/>
  <c r="AT423" i="1"/>
  <c r="AT454" i="1"/>
  <c r="AT761" i="1"/>
  <c r="AT993" i="1"/>
  <c r="AT1135" i="1"/>
  <c r="AT1397" i="1"/>
  <c r="AT965" i="1"/>
  <c r="AT1161" i="1"/>
  <c r="AT1418" i="1"/>
  <c r="AT22" i="1"/>
  <c r="AT355" i="1"/>
  <c r="AT1366" i="1"/>
  <c r="AT139" i="1"/>
  <c r="AT909" i="1"/>
  <c r="AT1367" i="1"/>
  <c r="AT112" i="1"/>
  <c r="AT1368" i="1"/>
  <c r="AT1603" i="1"/>
  <c r="AT64" i="1"/>
  <c r="AT242" i="1"/>
  <c r="AT596" i="1"/>
  <c r="AT822" i="1"/>
  <c r="AT1042" i="1"/>
  <c r="AT1213" i="1"/>
  <c r="AT1606" i="1"/>
  <c r="AT543" i="1"/>
  <c r="AT851" i="1"/>
  <c r="AT1420" i="1"/>
  <c r="AT166" i="1"/>
  <c r="AT1396" i="1"/>
  <c r="AT322" i="1"/>
  <c r="AT678" i="1"/>
  <c r="AT1187" i="1"/>
  <c r="AT1423" i="1"/>
  <c r="AT1610" i="1"/>
  <c r="AT514" i="1"/>
  <c r="AT733" i="1"/>
  <c r="AT1416" i="1"/>
  <c r="AT1369" i="1"/>
  <c r="AT1390" i="1"/>
  <c r="AT1604" i="1"/>
  <c r="AT85" i="1"/>
  <c r="AT266" i="1"/>
  <c r="AT484" i="1"/>
  <c r="AT649" i="1"/>
  <c r="AT881" i="1"/>
  <c r="AT1017" i="1"/>
  <c r="AT1263" i="1"/>
  <c r="AT1392" i="1"/>
  <c r="AT624" i="1"/>
  <c r="AT1112" i="1"/>
  <c r="AT1607" i="1"/>
  <c r="AT1422" i="1"/>
  <c r="AT1609" i="1"/>
  <c r="AT390" i="1"/>
  <c r="AT1417" i="1"/>
  <c r="AT1370" i="1"/>
  <c r="AT1391" i="1"/>
  <c r="AT1605" i="1"/>
  <c r="AT43" i="1"/>
  <c r="AT218" i="1"/>
  <c r="AT570" i="1"/>
  <c r="AT792" i="1"/>
  <c r="AT1068" i="1"/>
  <c r="AT1238" i="1"/>
</calcChain>
</file>

<file path=xl/sharedStrings.xml><?xml version="1.0" encoding="utf-8"?>
<sst xmlns="http://schemas.openxmlformats.org/spreadsheetml/2006/main" count="4557" uniqueCount="218">
  <si>
    <t>SimulationName</t>
  </si>
  <si>
    <t>Clock.Today</t>
  </si>
  <si>
    <t>stageName</t>
  </si>
  <si>
    <t>cultivar</t>
  </si>
  <si>
    <t>dw_boll</t>
  </si>
  <si>
    <t>frudw</t>
  </si>
  <si>
    <t>squarz</t>
  </si>
  <si>
    <t>bollz</t>
  </si>
  <si>
    <t>openz</t>
  </si>
  <si>
    <t>flowers</t>
  </si>
  <si>
    <t>abs</t>
  </si>
  <si>
    <t>lint</t>
  </si>
  <si>
    <t>percent_l</t>
  </si>
  <si>
    <t>yield_bales</t>
  </si>
  <si>
    <t>sowing</t>
  </si>
  <si>
    <t>Sicot 748B3F</t>
  </si>
  <si>
    <t>squaring</t>
  </si>
  <si>
    <t>flowering</t>
  </si>
  <si>
    <t>openbolls</t>
  </si>
  <si>
    <t>mature</t>
  </si>
  <si>
    <t>picking</t>
  </si>
  <si>
    <t>Sicot 71B</t>
  </si>
  <si>
    <t>harvest</t>
  </si>
  <si>
    <t>node_1stsq</t>
  </si>
  <si>
    <t>fruiting_nodes</t>
  </si>
  <si>
    <t>node_1stfruit</t>
  </si>
  <si>
    <t>node_1stboll</t>
  </si>
  <si>
    <t>node_topflower</t>
  </si>
  <si>
    <t>dw_openz</t>
  </si>
  <si>
    <t>dw_squarz</t>
  </si>
  <si>
    <t>dw_flowers</t>
  </si>
  <si>
    <t>Sicot 707B3F</t>
  </si>
  <si>
    <t>Sicot 714B3F</t>
  </si>
  <si>
    <t>Sicot 746B3F</t>
  </si>
  <si>
    <t>KRS19IRCulBowyer</t>
  </si>
  <si>
    <t>KRS19IRCulBuchanan</t>
  </si>
  <si>
    <t>KRS19IRCulCowrie</t>
  </si>
  <si>
    <t>KRS19IRCulDavis</t>
  </si>
  <si>
    <t>KRS19RFRS1000CulBuchanan</t>
  </si>
  <si>
    <t>KRS19RFRS2000CulBuchanan</t>
  </si>
  <si>
    <t>KRS19RFRS3000CulBuchanan</t>
  </si>
  <si>
    <t>MRF21</t>
  </si>
  <si>
    <t>DDRF21RS500</t>
  </si>
  <si>
    <t>DDRF21RS1000</t>
  </si>
  <si>
    <t>DDRF21RS1500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</si>
  <si>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</si>
  <si>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</si>
  <si>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</si>
  <si>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</si>
  <si>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</si>
  <si>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</si>
  <si>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</si>
  <si>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</si>
  <si>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</si>
  <si>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</si>
  <si>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</si>
  <si>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</si>
  <si>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</si>
  <si>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</si>
  <si>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</si>
  <si>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</si>
  <si>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</si>
  <si>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</si>
  <si>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</si>
  <si>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</si>
  <si>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</si>
  <si>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</si>
  <si>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</si>
  <si>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</si>
  <si>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</si>
  <si>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</si>
  <si>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</si>
  <si>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</si>
  <si>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</si>
  <si>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</si>
  <si>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</si>
  <si>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</si>
  <si>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</si>
  <si>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</si>
  <si>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</si>
  <si>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Soil.SoilWater.SW(9)</t>
  </si>
  <si>
    <t>Soil.SoilWater.SW(10)</t>
  </si>
  <si>
    <t>Soil.SoilWater.SW(11)</t>
  </si>
  <si>
    <t>Soil.SoilWater.SW(12)</t>
  </si>
  <si>
    <t>MIR20</t>
  </si>
  <si>
    <t>HRF20</t>
  </si>
  <si>
    <t>dw_unh_bollz</t>
  </si>
  <si>
    <t>openz_%</t>
  </si>
  <si>
    <t>bolls_sc</t>
  </si>
  <si>
    <t>unh_bollz</t>
  </si>
  <si>
    <t>Siokra 24</t>
  </si>
  <si>
    <t>Sicala 60</t>
  </si>
  <si>
    <t>Sicot 70</t>
  </si>
  <si>
    <t>Sicot 80</t>
  </si>
  <si>
    <t>Sicot 74</t>
  </si>
  <si>
    <t>BDK08P1CulManark</t>
  </si>
  <si>
    <t>BDK08P2CulManark</t>
  </si>
  <si>
    <t>BDK08P3CulManark</t>
  </si>
  <si>
    <t>BDK09P1CulManark</t>
  </si>
  <si>
    <t>BDK09P2CulManark</t>
  </si>
  <si>
    <t>BDK09P3CulManark</t>
  </si>
  <si>
    <t>BDK10P1CulManark</t>
  </si>
  <si>
    <t>BDK10P2CulManark</t>
  </si>
  <si>
    <t>BDK10P3CulManark</t>
  </si>
  <si>
    <t>BDK11P1CulManark</t>
  </si>
  <si>
    <t>BDK11P2CulManark</t>
  </si>
  <si>
    <t>BDK12P1CulManark</t>
  </si>
  <si>
    <t>BDK12P2CulManark</t>
  </si>
  <si>
    <t>BDK08P1CulWarrigal</t>
  </si>
  <si>
    <t>BDK08P2CulWarrigal</t>
  </si>
  <si>
    <t>BDK08P3CulWarrigal</t>
  </si>
  <si>
    <t>BDK09P1CulWarrigal</t>
  </si>
  <si>
    <t>BDK09P2CulWarrigal</t>
  </si>
  <si>
    <t>BDK09P3CulWarrigal</t>
  </si>
  <si>
    <t>BDK10P1CulWarrigal</t>
  </si>
  <si>
    <t>BDK10P2CulWarrigal</t>
  </si>
  <si>
    <t>BDK10P3CulWarrigal</t>
  </si>
  <si>
    <t>BDK08P1CulLeichhardt</t>
  </si>
  <si>
    <t>BDK08P2CulLeichhardt</t>
  </si>
  <si>
    <t>BDK08P3CulLeichhardt</t>
  </si>
  <si>
    <t>BDK09P1CulLeichhardt</t>
  </si>
  <si>
    <t>BDK09P2CulLeichhardt</t>
  </si>
  <si>
    <t>BDK09P3CulLeichhardt</t>
  </si>
  <si>
    <t>BDK10P1CulLeichhardt</t>
  </si>
  <si>
    <t>BDK10P2CulLeichhardt</t>
  </si>
  <si>
    <t>BDK10P3CulLeichhardt</t>
  </si>
  <si>
    <t>BDK11P1CulLeichhardt</t>
  </si>
  <si>
    <t>BDK11P2CulLeichhardt</t>
  </si>
  <si>
    <t>BDK12P1CulLeichhardt</t>
  </si>
  <si>
    <t>BDK12P2CulLeichhardt</t>
  </si>
  <si>
    <t>BDK08P1CulDjakal1</t>
  </si>
  <si>
    <t>BDK08P2CulDjakal1</t>
  </si>
  <si>
    <t>BDK08P3CulDjakal1</t>
  </si>
  <si>
    <t>BDK09P1CulSoya791</t>
  </si>
  <si>
    <t>BDK09P2CulSoya791</t>
  </si>
  <si>
    <t>BDK09P3CulSoya791</t>
  </si>
  <si>
    <t>BDK10P1CulSoya791</t>
  </si>
  <si>
    <t>BDK10P2CulSoya791</t>
  </si>
  <si>
    <t>BDK10P3CulSoya791</t>
  </si>
  <si>
    <t>BDK11P1CulSoya791</t>
  </si>
  <si>
    <t>BDK11P2CulSoya791</t>
  </si>
  <si>
    <t>BDK12P1CulSoya791</t>
  </si>
  <si>
    <t>BDK12P2CulSoya791</t>
  </si>
  <si>
    <t>NAR0607Ir45</t>
  </si>
  <si>
    <t>NAR0708Ir45</t>
  </si>
  <si>
    <t>NAR0809Ir45</t>
  </si>
  <si>
    <t>NAR0607Ir55</t>
  </si>
  <si>
    <t>NAR0708Ir55</t>
  </si>
  <si>
    <t>NAR0809Ir55</t>
  </si>
  <si>
    <t>NAR0607Ir68</t>
  </si>
  <si>
    <t>NAR0708Ir68</t>
  </si>
  <si>
    <t>NAR0809Ir68</t>
  </si>
  <si>
    <t>NAR0607Ir80</t>
  </si>
  <si>
    <t>NAR0708Ir80</t>
  </si>
  <si>
    <t>NAR0809Ir80</t>
  </si>
  <si>
    <t>TW20CulBuchananN0</t>
  </si>
  <si>
    <t>714B3F</t>
  </si>
  <si>
    <t>TW20CulBuchananN100</t>
  </si>
  <si>
    <t>TW20CulBuchananN200</t>
  </si>
  <si>
    <t>TW20CulBuchananN300</t>
  </si>
  <si>
    <t>TW20CulCowrieN0</t>
  </si>
  <si>
    <t>746B3F</t>
  </si>
  <si>
    <t>TW20CulCowrieN100</t>
  </si>
  <si>
    <t>TW20CulCowrieN200</t>
  </si>
  <si>
    <t>TW20CulCowrieN300</t>
  </si>
  <si>
    <t>TW20CulTexuan13N0</t>
  </si>
  <si>
    <t>V2</t>
  </si>
  <si>
    <t>TW20CulTexuan13N100</t>
  </si>
  <si>
    <t>TW20CulTexuan13N200</t>
  </si>
  <si>
    <t>TW20CulTexuan13N300</t>
  </si>
  <si>
    <t>TW21CulBuchananN0</t>
  </si>
  <si>
    <t>TW21CulBuchananN100</t>
  </si>
  <si>
    <t>TW21CulBuchananN200</t>
  </si>
  <si>
    <t>TW21CulBuchananN300</t>
  </si>
  <si>
    <t>TW21CulCowrieN0</t>
  </si>
  <si>
    <t>TW21CulCowrieN100</t>
  </si>
  <si>
    <t>TW21CulCowrieN200</t>
  </si>
  <si>
    <t>TW21CulCowrieN300</t>
  </si>
  <si>
    <t>TW21CulTexuan13N0</t>
  </si>
  <si>
    <t>TW21CulTexuan13N100</t>
  </si>
  <si>
    <t>TW21CulTexuan13N200</t>
  </si>
  <si>
    <t>TW21CulTexuan13N300</t>
  </si>
  <si>
    <t>StemN</t>
  </si>
  <si>
    <t>LeafN</t>
  </si>
  <si>
    <t>GrainN</t>
  </si>
  <si>
    <t>emergence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</si>
  <si>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</si>
  <si>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</si>
  <si>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</si>
  <si>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</si>
  <si>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</si>
  <si>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</si>
  <si>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</si>
  <si>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</si>
  <si>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</si>
  <si>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</si>
  <si>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Cotton.Pod.Wt</t>
  </si>
  <si>
    <t>Cotton.Pod.Nconc</t>
  </si>
  <si>
    <t>fruiting_sites</t>
  </si>
  <si>
    <t>Cotton.Leaf.LAI</t>
  </si>
  <si>
    <t>Cotton.AboveGround.Wt</t>
  </si>
  <si>
    <t>Cotton.Grain.HarvestIndex</t>
  </si>
  <si>
    <t>Cotton.Grain.Wt</t>
  </si>
  <si>
    <t>Burdekin2008SowNov15CvStephens_MG40</t>
  </si>
  <si>
    <t>Burdekin2008SowNov15CvHooper_MG40</t>
  </si>
  <si>
    <t>Burdekin2008SowDec08CvStephens_MG40</t>
  </si>
  <si>
    <t>Burdekin2008SowDec08CvHooper_MG40</t>
  </si>
  <si>
    <t>Burdekin2008SowJan06CvStephens_MG40</t>
  </si>
  <si>
    <t>Burdekin2008SowJan06CvHooper_MG40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</si>
  <si>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</si>
  <si>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</si>
  <si>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</si>
  <si>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</si>
  <si>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</si>
  <si>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</si>
  <si>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KRS19RFRS1000CulDavis</t>
  </si>
  <si>
    <t>KRS19RFRS2000CulDavis</t>
  </si>
  <si>
    <t>KRS19RFRS3000CulDavis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</si>
</sst>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3" fillId="0" borderId="0" xfId="0" applyFont="1"/>
    <xf numFmtId="14" fontId="0" fillId="0" borderId="0" xfId="0" applyNumberFormat="1"/>
    <xf numFmtId="164" fontId="3" fillId="0" borderId="0" xfId="0" applyNumberFormat="1" applyFont="1"/>
    <xf numFmtId="164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 applyBorder="1"/>
    <xf numFmtId="2" fontId="2" fillId="0" borderId="0" xfId="1" applyNumberFormat="1" applyFont="1" applyBorder="1" applyAlignment="1">
      <alignment horizontal="right" wrapText="1"/>
    </xf>
    <xf numFmtId="2" fontId="2" fillId="0" borderId="0" xfId="1" applyNumberFormat="1" applyFont="1" applyFill="1" applyBorder="1" applyAlignment="1">
      <alignment horizontal="right" wrapText="1"/>
    </xf>
    <xf numFmtId="2" fontId="2" fillId="0" borderId="0" xfId="1" applyNumberFormat="1" applyFont="1" applyAlignment="1">
      <alignment horizontal="right" wrapText="1"/>
    </xf>
    <xf numFmtId="2" fontId="2" fillId="0" borderId="0" xfId="1" applyNumberFormat="1" applyFont="1" applyFill="1" applyAlignment="1">
      <alignment horizontal="right" wrapText="1"/>
    </xf>
    <xf numFmtId="2" fontId="0" fillId="2" borderId="0" xfId="0" applyNumberFormat="1" applyFill="1"/>
    <xf numFmtId="2" fontId="0" fillId="0" borderId="0" xfId="0" applyNumberFormat="1" applyFill="1" applyBorder="1"/>
    <xf numFmtId="2" fontId="0" fillId="0" borderId="1" xfId="0" applyNumberFormat="1" applyBorder="1"/>
    <xf numFmtId="2" fontId="0" fillId="0" borderId="1" xfId="0" applyNumberFormat="1" applyFill="1" applyBorder="1"/>
    <xf numFmtId="2" fontId="3" fillId="0" borderId="0" xfId="0" applyNumberFormat="1" applyFont="1"/>
    <xf numFmtId="2" fontId="3" fillId="0" borderId="0" xfId="0" applyNumberFormat="1" applyFont="1" applyFill="1"/>
    <xf numFmtId="165" fontId="0" fillId="5" borderId="0" xfId="0" applyNumberFormat="1" applyFill="1"/>
    <xf numFmtId="1" fontId="3" fillId="0" borderId="0" xfId="0" applyNumberFormat="1" applyFont="1"/>
    <xf numFmtId="1" fontId="0" fillId="2" borderId="0" xfId="0" applyNumberFormat="1" applyFill="1"/>
    <xf numFmtId="0" fontId="4" fillId="0" borderId="0" xfId="0" applyFont="1"/>
    <xf numFmtId="0" fontId="0" fillId="0" borderId="0" xfId="0" applyAlignment="1">
      <alignment vertical="center" wrapText="1"/>
    </xf>
    <xf numFmtId="0" fontId="0" fillId="6" borderId="0" xfId="0" applyFill="1"/>
    <xf numFmtId="164" fontId="0" fillId="6" borderId="0" xfId="0" applyNumberFormat="1" applyFill="1"/>
    <xf numFmtId="1" fontId="0" fillId="6" borderId="0" xfId="0" applyNumberFormat="1" applyFill="1"/>
    <xf numFmtId="2" fontId="0" fillId="6" borderId="0" xfId="0" applyNumberFormat="1" applyFill="1"/>
  </cellXfs>
  <cellStyles count="2">
    <cellStyle name="Normal" xfId="0" builtinId="0"/>
    <cellStyle name="Normal_Sheet1" xfId="1" xr:uid="{1028D930-5969-46AF-875E-DACB19716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CK2176"/>
  <sheetViews>
    <sheetView tabSelected="1" workbookViewId="0">
      <pane xSplit="2" ySplit="1" topLeftCell="BF2" activePane="bottomRight" state="frozen"/>
      <selection pane="topRight" activeCell="C1" sqref="C1"/>
      <selection pane="bottomLeft" activeCell="A2" sqref="A2"/>
      <selection pane="bottomRight"/>
    </sheetView>
  </sheetViews>
  <sheetFormatPr defaultColWidth="18.140625" defaultRowHeight="15" x14ac:dyDescent="0.25"/>
  <cols>
    <col min="1" max="1" width="39.7109375" bestFit="1" customWidth="1"/>
    <col min="2" max="2" width="13.85546875" bestFit="1" customWidth="1"/>
    <col min="3" max="3" width="37.5703125" bestFit="1" customWidth="1"/>
    <col min="4" max="4" width="13.28515625" bestFit="1" customWidth="1"/>
    <col min="5" max="5" width="35.7109375" bestFit="1" customWidth="1"/>
    <col min="6" max="6" width="11.85546875" bestFit="1" customWidth="1"/>
    <col min="7" max="8" width="20.28515625" bestFit="1" customWidth="1"/>
    <col min="9" max="9" width="26.7109375" bestFit="1" customWidth="1"/>
    <col min="10" max="10" width="34" bestFit="1" customWidth="1"/>
    <col min="11" max="11" width="33" bestFit="1" customWidth="1"/>
    <col min="12" max="12" width="31.5703125" bestFit="1" customWidth="1"/>
    <col min="13" max="13" width="13.42578125" bestFit="1" customWidth="1"/>
    <col min="14" max="14" width="16.42578125" bestFit="1" customWidth="1"/>
    <col min="15" max="15" width="15.42578125" bestFit="1" customWidth="1"/>
    <col min="16" max="16" width="14.85546875" bestFit="1" customWidth="1"/>
    <col min="17" max="17" width="17.85546875" bestFit="1" customWidth="1"/>
    <col min="18" max="18" width="17.7109375" bestFit="1" customWidth="1"/>
    <col min="19" max="19" width="9.28515625" bestFit="1" customWidth="1"/>
    <col min="20" max="20" width="21" bestFit="1" customWidth="1"/>
    <col min="21" max="21" width="21.140625" bestFit="1" customWidth="1"/>
    <col min="22" max="22" width="8.42578125" bestFit="1" customWidth="1"/>
    <col min="23" max="23" width="24.42578125" bestFit="1" customWidth="1"/>
    <col min="24" max="24" width="12.7109375" bestFit="1" customWidth="1"/>
    <col min="25" max="25" width="13.7109375" bestFit="1" customWidth="1"/>
    <col min="26" max="26" width="10.42578125" bestFit="1" customWidth="1"/>
    <col min="27" max="27" width="8.5703125" bestFit="1" customWidth="1"/>
    <col min="28" max="28" width="15.85546875" bestFit="1" customWidth="1"/>
    <col min="29" max="29" width="12.42578125" bestFit="1" customWidth="1"/>
    <col min="30" max="30" width="16.5703125" bestFit="1" customWidth="1"/>
    <col min="31" max="31" width="9.42578125" bestFit="1" customWidth="1"/>
    <col min="32" max="32" width="19.5703125" bestFit="1" customWidth="1"/>
    <col min="33" max="33" width="15" bestFit="1" customWidth="1"/>
    <col min="34" max="34" width="9" bestFit="1" customWidth="1"/>
    <col min="35" max="35" width="7.5703125" bestFit="1" customWidth="1"/>
    <col min="36" max="36" width="8.7109375" bestFit="1" customWidth="1"/>
    <col min="37" max="37" width="10" bestFit="1" customWidth="1"/>
    <col min="38" max="38" width="6.5703125" bestFit="1" customWidth="1"/>
    <col min="39" max="39" width="12" style="6" bestFit="1" customWidth="1"/>
    <col min="40" max="40" width="17" bestFit="1" customWidth="1"/>
    <col min="41" max="41" width="7.5703125" bestFit="1" customWidth="1"/>
    <col min="42" max="42" width="11.7109375" bestFit="1" customWidth="1"/>
    <col min="43" max="43" width="17.85546875" bestFit="1" customWidth="1"/>
    <col min="44" max="44" width="25.7109375" bestFit="1" customWidth="1"/>
    <col min="45" max="45" width="27.28515625" bestFit="1" customWidth="1"/>
    <col min="46" max="46" width="13.42578125" bestFit="1" customWidth="1"/>
    <col min="47" max="47" width="11.28515625" bestFit="1" customWidth="1"/>
    <col min="48" max="48" width="10.28515625" bestFit="1" customWidth="1"/>
    <col min="49" max="49" width="10.5703125" bestFit="1" customWidth="1"/>
    <col min="50" max="50" width="11.7109375" bestFit="1" customWidth="1"/>
    <col min="51" max="59" width="22" bestFit="1" customWidth="1"/>
    <col min="60" max="62" width="23" bestFit="1" customWidth="1"/>
    <col min="63" max="63" width="7.140625" bestFit="1" customWidth="1"/>
    <col min="64" max="71" width="18.140625" bestFit="1" customWidth="1"/>
    <col min="72" max="72" width="7" bestFit="1" customWidth="1"/>
    <col min="73" max="80" width="18" bestFit="1" customWidth="1"/>
    <col min="81" max="81" width="5.85546875" bestFit="1" customWidth="1"/>
    <col min="82" max="89" width="23.42578125" bestFit="1" customWidth="1"/>
  </cols>
  <sheetData>
    <row r="1" spans="1:89" s="6" customFormat="1" x14ac:dyDescent="0.25">
      <c r="A1" s="6" t="s">
        <v>0</v>
      </c>
      <c r="B1" s="6" t="s">
        <v>1</v>
      </c>
      <c r="C1" t="s">
        <v>209</v>
      </c>
      <c r="D1" s="3" t="s">
        <v>2</v>
      </c>
      <c r="E1" t="s">
        <v>187</v>
      </c>
      <c r="F1" s="3" t="s">
        <v>3</v>
      </c>
      <c r="G1" s="6" t="s">
        <v>188</v>
      </c>
      <c r="H1" s="6" t="s">
        <v>212</v>
      </c>
      <c r="I1" s="6" t="s">
        <v>211</v>
      </c>
      <c r="J1" s="6" t="s">
        <v>189</v>
      </c>
      <c r="K1" t="s">
        <v>190</v>
      </c>
      <c r="L1" t="s">
        <v>191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t="s">
        <v>192</v>
      </c>
      <c r="S1" s="3" t="s">
        <v>182</v>
      </c>
      <c r="T1" t="s">
        <v>193</v>
      </c>
      <c r="U1" s="6" t="s">
        <v>194</v>
      </c>
      <c r="V1" s="3" t="s">
        <v>183</v>
      </c>
      <c r="W1" t="s">
        <v>195</v>
      </c>
      <c r="X1" s="3" t="s">
        <v>29</v>
      </c>
      <c r="Y1" s="3" t="s">
        <v>30</v>
      </c>
      <c r="Z1" s="3" t="s">
        <v>4</v>
      </c>
      <c r="AA1" s="3" t="s">
        <v>5</v>
      </c>
      <c r="AB1" s="3" t="s">
        <v>86</v>
      </c>
      <c r="AC1" s="3" t="s">
        <v>28</v>
      </c>
      <c r="AD1" t="s">
        <v>196</v>
      </c>
      <c r="AE1" s="3" t="s">
        <v>184</v>
      </c>
      <c r="AF1" t="s">
        <v>197</v>
      </c>
      <c r="AG1" s="3" t="s">
        <v>198</v>
      </c>
      <c r="AH1" s="3" t="s">
        <v>6</v>
      </c>
      <c r="AI1" s="3" t="s">
        <v>7</v>
      </c>
      <c r="AJ1" s="3" t="s">
        <v>8</v>
      </c>
      <c r="AK1" s="3" t="s">
        <v>9</v>
      </c>
      <c r="AL1" s="3" t="s">
        <v>10</v>
      </c>
      <c r="AM1" s="3" t="s">
        <v>89</v>
      </c>
      <c r="AN1" t="s">
        <v>199</v>
      </c>
      <c r="AO1" s="3" t="s">
        <v>11</v>
      </c>
      <c r="AP1" s="3" t="s">
        <v>12</v>
      </c>
      <c r="AQ1" s="6" t="s">
        <v>202</v>
      </c>
      <c r="AR1" t="s">
        <v>200</v>
      </c>
      <c r="AS1" t="s">
        <v>201</v>
      </c>
      <c r="AT1" s="3" t="s">
        <v>13</v>
      </c>
      <c r="AU1" s="3" t="s">
        <v>87</v>
      </c>
      <c r="AV1" s="3" t="s">
        <v>88</v>
      </c>
      <c r="AW1" t="s">
        <v>213</v>
      </c>
      <c r="AX1" t="s">
        <v>214</v>
      </c>
      <c r="AY1" s="7" t="s">
        <v>72</v>
      </c>
      <c r="AZ1" s="7" t="s">
        <v>73</v>
      </c>
      <c r="BA1" s="7" t="s">
        <v>74</v>
      </c>
      <c r="BB1" s="7" t="s">
        <v>75</v>
      </c>
      <c r="BC1" s="7" t="s">
        <v>76</v>
      </c>
      <c r="BD1" s="7" t="s">
        <v>77</v>
      </c>
      <c r="BE1" s="7" t="s">
        <v>78</v>
      </c>
      <c r="BF1" s="7" t="s">
        <v>79</v>
      </c>
      <c r="BG1" s="7" t="s">
        <v>80</v>
      </c>
      <c r="BH1" s="7" t="s">
        <v>81</v>
      </c>
      <c r="BI1" s="7" t="s">
        <v>82</v>
      </c>
      <c r="BJ1" s="7" t="s">
        <v>83</v>
      </c>
      <c r="BK1" t="s">
        <v>69</v>
      </c>
      <c r="BL1" s="7" t="s">
        <v>45</v>
      </c>
      <c r="BM1" s="7" t="s">
        <v>46</v>
      </c>
      <c r="BN1" s="7" t="s">
        <v>47</v>
      </c>
      <c r="BO1" s="7" t="s">
        <v>48</v>
      </c>
      <c r="BP1" s="7" t="s">
        <v>49</v>
      </c>
      <c r="BQ1" s="7" t="s">
        <v>50</v>
      </c>
      <c r="BR1" s="7" t="s">
        <v>51</v>
      </c>
      <c r="BS1" s="7" t="s">
        <v>52</v>
      </c>
      <c r="BT1" t="s">
        <v>70</v>
      </c>
      <c r="BU1" s="7" t="s">
        <v>53</v>
      </c>
      <c r="BV1" s="7" t="s">
        <v>54</v>
      </c>
      <c r="BW1" s="7" t="s">
        <v>55</v>
      </c>
      <c r="BX1" s="7" t="s">
        <v>56</v>
      </c>
      <c r="BY1" s="7" t="s">
        <v>57</v>
      </c>
      <c r="BZ1" s="7" t="s">
        <v>58</v>
      </c>
      <c r="CA1" s="7" t="s">
        <v>59</v>
      </c>
      <c r="CB1" s="7" t="s">
        <v>60</v>
      </c>
      <c r="CC1" s="7" t="s">
        <v>71</v>
      </c>
      <c r="CD1" s="7" t="s">
        <v>61</v>
      </c>
      <c r="CE1" s="7" t="s">
        <v>62</v>
      </c>
      <c r="CF1" s="7" t="s">
        <v>63</v>
      </c>
      <c r="CG1" s="7" t="s">
        <v>64</v>
      </c>
      <c r="CH1" s="7" t="s">
        <v>65</v>
      </c>
      <c r="CI1" s="7" t="s">
        <v>66</v>
      </c>
      <c r="CJ1" s="7" t="s">
        <v>67</v>
      </c>
      <c r="CK1" s="7" t="s">
        <v>68</v>
      </c>
    </row>
    <row r="2" spans="1:89" x14ac:dyDescent="0.25">
      <c r="A2" t="s">
        <v>130</v>
      </c>
      <c r="B2" s="1">
        <v>39419</v>
      </c>
      <c r="C2" s="1"/>
      <c r="D2" t="s">
        <v>14</v>
      </c>
      <c r="E2" s="2">
        <v>0</v>
      </c>
      <c r="F2" t="s">
        <v>93</v>
      </c>
      <c r="G2" s="2"/>
      <c r="H2" s="12"/>
      <c r="I2" s="12"/>
      <c r="J2" s="2"/>
      <c r="K2" s="2"/>
      <c r="L2" s="2"/>
      <c r="M2" s="12"/>
      <c r="N2" s="12"/>
      <c r="O2" s="12"/>
      <c r="P2" s="12"/>
      <c r="Q2" s="12"/>
      <c r="R2" s="12">
        <v>0</v>
      </c>
      <c r="S2" s="12"/>
      <c r="T2" s="12"/>
      <c r="U2" s="12">
        <v>0</v>
      </c>
      <c r="V2" s="12"/>
      <c r="W2" s="12"/>
      <c r="X2" s="12">
        <v>0</v>
      </c>
      <c r="Y2" s="12"/>
      <c r="Z2" s="12">
        <v>0</v>
      </c>
      <c r="AA2" s="12"/>
      <c r="AB2" s="12">
        <v>0</v>
      </c>
      <c r="AC2" s="12">
        <v>0</v>
      </c>
      <c r="AD2" s="12"/>
      <c r="AE2" s="12"/>
      <c r="AF2" s="12"/>
      <c r="AG2" s="12">
        <v>0</v>
      </c>
      <c r="AH2" s="12">
        <v>0</v>
      </c>
      <c r="AI2" s="12">
        <v>0</v>
      </c>
      <c r="AJ2" s="12">
        <v>0</v>
      </c>
      <c r="AK2" s="12"/>
      <c r="AL2" s="12"/>
      <c r="AM2" s="13">
        <v>0</v>
      </c>
      <c r="AN2" s="12">
        <v>0</v>
      </c>
      <c r="AO2" s="12"/>
      <c r="AP2" s="12"/>
      <c r="AQ2" s="12"/>
      <c r="AR2" s="12"/>
      <c r="AS2" s="12"/>
      <c r="AT2" s="12"/>
      <c r="AU2" s="12"/>
      <c r="AV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</row>
    <row r="3" spans="1:89" x14ac:dyDescent="0.25">
      <c r="A3" t="s">
        <v>130</v>
      </c>
      <c r="B3" s="1">
        <v>39440</v>
      </c>
      <c r="C3" s="1"/>
      <c r="D3" t="s">
        <v>16</v>
      </c>
      <c r="E3" s="2">
        <v>21</v>
      </c>
      <c r="F3" t="s">
        <v>93</v>
      </c>
      <c r="G3" s="2"/>
      <c r="H3" s="12"/>
      <c r="I3" s="12"/>
      <c r="J3" s="2"/>
      <c r="K3" s="2"/>
      <c r="L3" s="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3"/>
      <c r="AN3" s="12"/>
      <c r="AO3" s="12"/>
      <c r="AP3" s="12"/>
      <c r="AQ3" s="12"/>
      <c r="AR3" s="12"/>
      <c r="AS3" s="12"/>
      <c r="AT3" s="12"/>
      <c r="AU3" s="12"/>
      <c r="AV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</row>
    <row r="4" spans="1:89" x14ac:dyDescent="0.25">
      <c r="A4" t="s">
        <v>130</v>
      </c>
      <c r="B4" s="1">
        <v>39443</v>
      </c>
      <c r="C4" s="1"/>
      <c r="E4" s="2">
        <v>24</v>
      </c>
      <c r="F4" t="s">
        <v>93</v>
      </c>
      <c r="G4" s="2"/>
      <c r="H4" s="12"/>
      <c r="I4" s="12">
        <v>6.95</v>
      </c>
      <c r="J4" s="2"/>
      <c r="K4" s="2"/>
      <c r="L4" s="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3"/>
      <c r="AN4" s="12"/>
      <c r="AO4" s="12"/>
      <c r="AP4" s="12"/>
      <c r="AQ4" s="12"/>
      <c r="AR4" s="12"/>
      <c r="AS4" s="12"/>
      <c r="AT4" s="12"/>
      <c r="AU4" s="12"/>
      <c r="AV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</row>
    <row r="5" spans="1:89" x14ac:dyDescent="0.25">
      <c r="A5" t="s">
        <v>130</v>
      </c>
      <c r="B5" s="1">
        <v>39449</v>
      </c>
      <c r="C5" s="1"/>
      <c r="E5" s="2">
        <v>30</v>
      </c>
      <c r="F5" t="s">
        <v>93</v>
      </c>
      <c r="G5" s="2"/>
      <c r="H5" s="12"/>
      <c r="I5" s="12">
        <v>9.5500000000000007</v>
      </c>
      <c r="J5" s="2"/>
      <c r="K5" s="2"/>
      <c r="L5" s="2"/>
      <c r="M5" s="12"/>
      <c r="N5" s="12"/>
      <c r="O5" s="12"/>
      <c r="P5" s="12"/>
      <c r="Q5" s="12"/>
      <c r="R5" s="12">
        <v>0</v>
      </c>
      <c r="S5" s="12"/>
      <c r="T5" s="12"/>
      <c r="U5" s="12">
        <v>0</v>
      </c>
      <c r="V5" s="12"/>
      <c r="W5" s="12"/>
      <c r="X5" s="12">
        <v>0</v>
      </c>
      <c r="Y5" s="12"/>
      <c r="Z5" s="12">
        <v>0</v>
      </c>
      <c r="AA5" s="12"/>
      <c r="AB5" s="12">
        <v>0</v>
      </c>
      <c r="AC5" s="12">
        <v>0</v>
      </c>
      <c r="AD5" s="12"/>
      <c r="AE5" s="12"/>
      <c r="AF5" s="12"/>
      <c r="AG5" s="12">
        <v>0</v>
      </c>
      <c r="AH5" s="12">
        <v>0</v>
      </c>
      <c r="AI5" s="12">
        <v>0</v>
      </c>
      <c r="AJ5" s="12">
        <v>0</v>
      </c>
      <c r="AK5" s="12"/>
      <c r="AL5" s="12"/>
      <c r="AM5" s="13">
        <v>0</v>
      </c>
      <c r="AN5" s="12">
        <v>0.35406578947368422</v>
      </c>
      <c r="AO5" s="12"/>
      <c r="AP5" s="12"/>
      <c r="AQ5" s="12"/>
      <c r="AR5" s="12"/>
      <c r="AS5" s="12"/>
      <c r="AT5" s="12"/>
      <c r="AU5" s="12"/>
      <c r="AV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</row>
    <row r="6" spans="1:89" x14ac:dyDescent="0.25">
      <c r="A6" t="s">
        <v>130</v>
      </c>
      <c r="B6" s="1">
        <v>39455</v>
      </c>
      <c r="C6" s="1"/>
      <c r="E6" s="2">
        <v>36</v>
      </c>
      <c r="F6" t="s">
        <v>93</v>
      </c>
      <c r="G6" s="2"/>
      <c r="H6" s="12"/>
      <c r="I6" s="12">
        <v>10.65</v>
      </c>
      <c r="J6" s="2"/>
      <c r="K6" s="2"/>
      <c r="L6" s="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3"/>
      <c r="AN6" s="12"/>
      <c r="AO6" s="12"/>
      <c r="AP6" s="12"/>
      <c r="AQ6" s="12"/>
      <c r="AR6" s="12"/>
      <c r="AS6" s="12"/>
      <c r="AT6" s="12"/>
      <c r="AU6" s="12"/>
      <c r="AV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</row>
    <row r="7" spans="1:89" x14ac:dyDescent="0.25">
      <c r="A7" t="s">
        <v>130</v>
      </c>
      <c r="B7" s="1">
        <v>39461</v>
      </c>
      <c r="C7" s="1"/>
      <c r="E7" s="2">
        <v>42</v>
      </c>
      <c r="F7" t="s">
        <v>93</v>
      </c>
      <c r="G7" s="2"/>
      <c r="H7" s="12"/>
      <c r="I7" s="12"/>
      <c r="J7" s="2"/>
      <c r="K7" s="2"/>
      <c r="L7" s="2"/>
      <c r="M7" s="12"/>
      <c r="N7" s="12"/>
      <c r="O7" s="12"/>
      <c r="P7" s="12"/>
      <c r="Q7" s="12"/>
      <c r="R7" s="12">
        <v>0</v>
      </c>
      <c r="S7" s="12"/>
      <c r="T7" s="12"/>
      <c r="U7" s="12">
        <v>0</v>
      </c>
      <c r="V7" s="12"/>
      <c r="W7" s="12"/>
      <c r="X7" s="12">
        <v>0</v>
      </c>
      <c r="Y7" s="12"/>
      <c r="Z7" s="12">
        <v>0</v>
      </c>
      <c r="AA7" s="12"/>
      <c r="AB7" s="12">
        <v>0</v>
      </c>
      <c r="AC7" s="12">
        <v>0</v>
      </c>
      <c r="AD7" s="12"/>
      <c r="AE7" s="12"/>
      <c r="AF7" s="12"/>
      <c r="AG7" s="12">
        <v>0</v>
      </c>
      <c r="AH7" s="12">
        <v>0</v>
      </c>
      <c r="AI7" s="12">
        <v>0</v>
      </c>
      <c r="AJ7" s="12">
        <v>0</v>
      </c>
      <c r="AK7" s="12"/>
      <c r="AL7" s="12"/>
      <c r="AM7" s="13">
        <v>0</v>
      </c>
      <c r="AN7" s="12">
        <v>1.7272960526315786</v>
      </c>
      <c r="AO7" s="12"/>
      <c r="AP7" s="12"/>
      <c r="AQ7" s="12"/>
      <c r="AR7" s="12"/>
      <c r="AS7" s="12"/>
      <c r="AT7" s="12"/>
      <c r="AU7" s="12"/>
      <c r="AV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</row>
    <row r="8" spans="1:89" x14ac:dyDescent="0.25">
      <c r="A8" t="s">
        <v>130</v>
      </c>
      <c r="B8" s="1">
        <v>39462</v>
      </c>
      <c r="C8" s="1"/>
      <c r="E8" s="2">
        <v>43</v>
      </c>
      <c r="F8" t="s">
        <v>93</v>
      </c>
      <c r="G8" s="2"/>
      <c r="H8" s="12"/>
      <c r="I8" s="12">
        <v>13.25</v>
      </c>
      <c r="J8" s="2"/>
      <c r="K8" s="2"/>
      <c r="L8" s="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3"/>
      <c r="AN8" s="12"/>
      <c r="AO8" s="12"/>
      <c r="AP8" s="12"/>
      <c r="AQ8" s="12"/>
      <c r="AR8" s="12"/>
      <c r="AS8" s="12"/>
      <c r="AT8" s="12"/>
      <c r="AU8" s="12"/>
      <c r="AV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</row>
    <row r="9" spans="1:89" x14ac:dyDescent="0.25">
      <c r="A9" t="s">
        <v>130</v>
      </c>
      <c r="B9" s="1">
        <v>39465</v>
      </c>
      <c r="C9" s="1"/>
      <c r="D9" t="s">
        <v>17</v>
      </c>
      <c r="E9" s="2">
        <v>48</v>
      </c>
      <c r="F9" t="s">
        <v>93</v>
      </c>
      <c r="G9" s="2"/>
      <c r="H9" s="12"/>
      <c r="I9" s="12"/>
      <c r="J9" s="2"/>
      <c r="K9" s="2">
        <v>48</v>
      </c>
      <c r="L9" s="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3"/>
      <c r="AN9" s="12"/>
      <c r="AO9" s="12"/>
      <c r="AP9" s="12"/>
      <c r="AQ9" s="12"/>
      <c r="AR9" s="12"/>
      <c r="AS9" s="12"/>
      <c r="AT9" s="12"/>
      <c r="AU9" s="12"/>
      <c r="AV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</row>
    <row r="10" spans="1:89" x14ac:dyDescent="0.25">
      <c r="A10" t="s">
        <v>130</v>
      </c>
      <c r="B10" s="1">
        <v>39468</v>
      </c>
      <c r="C10" s="1"/>
      <c r="E10" s="2">
        <v>49</v>
      </c>
      <c r="F10" t="s">
        <v>93</v>
      </c>
      <c r="G10" s="2"/>
      <c r="H10" s="12"/>
      <c r="I10" s="12"/>
      <c r="J10" s="2"/>
      <c r="K10" s="2"/>
      <c r="L10" s="2"/>
      <c r="M10" s="12"/>
      <c r="N10" s="12"/>
      <c r="O10" s="12"/>
      <c r="P10" s="12"/>
      <c r="Q10" s="12"/>
      <c r="R10" s="12">
        <v>2221.8721795081005</v>
      </c>
      <c r="S10" s="12"/>
      <c r="T10" s="12"/>
      <c r="U10" s="12">
        <v>1997.5820935066611</v>
      </c>
      <c r="V10" s="12"/>
      <c r="W10" s="12"/>
      <c r="X10" s="12">
        <v>138.68561730927672</v>
      </c>
      <c r="Y10" s="12"/>
      <c r="Z10" s="12">
        <v>82.035007614353162</v>
      </c>
      <c r="AA10" s="12"/>
      <c r="AB10" s="12">
        <v>0</v>
      </c>
      <c r="AC10" s="12">
        <v>0</v>
      </c>
      <c r="AD10" s="12"/>
      <c r="AE10" s="12"/>
      <c r="AF10" s="12"/>
      <c r="AG10" s="12">
        <v>180.65044808946425</v>
      </c>
      <c r="AH10" s="12">
        <v>147.03073388169642</v>
      </c>
      <c r="AI10" s="12">
        <v>33.619714207767828</v>
      </c>
      <c r="AJ10" s="12">
        <v>0</v>
      </c>
      <c r="AK10" s="12"/>
      <c r="AL10" s="12"/>
      <c r="AM10" s="13">
        <v>0</v>
      </c>
      <c r="AN10" s="12">
        <v>3.5969225078213958</v>
      </c>
      <c r="AO10" s="12"/>
      <c r="AP10" s="12"/>
      <c r="AQ10" s="12"/>
      <c r="AR10" s="12">
        <f>R10+U10+AD10+AQ10</f>
        <v>4219.4542730147614</v>
      </c>
      <c r="AS10" s="12"/>
      <c r="AT10" s="12"/>
      <c r="AU10" s="12"/>
      <c r="AV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</row>
    <row r="11" spans="1:89" x14ac:dyDescent="0.25">
      <c r="A11" t="s">
        <v>130</v>
      </c>
      <c r="B11" s="1">
        <v>39470</v>
      </c>
      <c r="C11" s="1"/>
      <c r="E11" s="2">
        <v>51</v>
      </c>
      <c r="F11" t="s">
        <v>93</v>
      </c>
      <c r="G11" s="2"/>
      <c r="H11" s="12"/>
      <c r="I11" s="12">
        <v>15.7</v>
      </c>
      <c r="J11" s="2"/>
      <c r="K11" s="2"/>
      <c r="L11" s="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3"/>
      <c r="AN11" s="12"/>
      <c r="AO11" s="12"/>
      <c r="AP11" s="12"/>
      <c r="AQ11" s="12"/>
      <c r="AR11" s="12"/>
      <c r="AS11" s="12"/>
      <c r="AT11" s="12"/>
      <c r="AU11" s="12"/>
      <c r="AV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</row>
    <row r="12" spans="1:89" x14ac:dyDescent="0.25">
      <c r="A12" t="s">
        <v>130</v>
      </c>
      <c r="B12" s="1">
        <v>39476</v>
      </c>
      <c r="C12" s="1"/>
      <c r="E12" s="2">
        <v>57</v>
      </c>
      <c r="F12" t="s">
        <v>93</v>
      </c>
      <c r="G12" s="2"/>
      <c r="H12" s="12"/>
      <c r="I12" s="12">
        <v>16.8</v>
      </c>
      <c r="J12" s="2"/>
      <c r="K12" s="2"/>
      <c r="L12" s="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3"/>
      <c r="AN12" s="12"/>
      <c r="AO12" s="12"/>
      <c r="AP12" s="12"/>
      <c r="AQ12" s="12"/>
      <c r="AR12" s="12"/>
      <c r="AS12" s="12"/>
      <c r="AT12" s="12"/>
      <c r="AU12" s="12"/>
      <c r="AV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</row>
    <row r="13" spans="1:89" x14ac:dyDescent="0.25">
      <c r="A13" t="s">
        <v>130</v>
      </c>
      <c r="B13" s="1">
        <v>39483</v>
      </c>
      <c r="C13" s="1"/>
      <c r="E13" s="2">
        <v>64</v>
      </c>
      <c r="F13" t="s">
        <v>93</v>
      </c>
      <c r="G13" s="2"/>
      <c r="H13" s="12"/>
      <c r="I13" s="12"/>
      <c r="J13" s="2"/>
      <c r="K13" s="2"/>
      <c r="L13" s="2"/>
      <c r="M13" s="12"/>
      <c r="N13" s="12"/>
      <c r="O13" s="12"/>
      <c r="P13" s="12"/>
      <c r="Q13" s="12"/>
      <c r="R13" s="12">
        <v>3254.3746106261619</v>
      </c>
      <c r="S13" s="12"/>
      <c r="T13" s="12"/>
      <c r="U13" s="12">
        <v>2177.9957452271419</v>
      </c>
      <c r="V13" s="12"/>
      <c r="W13" s="12"/>
      <c r="X13" s="12">
        <v>129.05493030444782</v>
      </c>
      <c r="Y13" s="12"/>
      <c r="Z13" s="12">
        <v>1586.2759077473593</v>
      </c>
      <c r="AA13" s="12"/>
      <c r="AB13" s="12">
        <v>0</v>
      </c>
      <c r="AC13" s="12">
        <v>0</v>
      </c>
      <c r="AD13" s="12"/>
      <c r="AE13" s="12"/>
      <c r="AF13" s="12"/>
      <c r="AG13" s="12">
        <v>176.80708600110674</v>
      </c>
      <c r="AH13" s="12">
        <v>99.400450360789961</v>
      </c>
      <c r="AI13" s="12">
        <v>77.406635640316779</v>
      </c>
      <c r="AJ13" s="12">
        <v>0</v>
      </c>
      <c r="AK13" s="12"/>
      <c r="AL13" s="12"/>
      <c r="AM13" s="13">
        <v>0</v>
      </c>
      <c r="AN13" s="12">
        <v>2.601330752186318</v>
      </c>
      <c r="AO13" s="12"/>
      <c r="AP13" s="12"/>
      <c r="AQ13" s="12"/>
      <c r="AR13" s="12">
        <f>R13+U13+AD13+AQ13</f>
        <v>5432.3703558533034</v>
      </c>
      <c r="AS13" s="12"/>
      <c r="AT13" s="12"/>
      <c r="AU13" s="12"/>
      <c r="AV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</row>
    <row r="14" spans="1:89" x14ac:dyDescent="0.25">
      <c r="A14" t="s">
        <v>130</v>
      </c>
      <c r="B14" s="1">
        <v>39484</v>
      </c>
      <c r="C14" s="1"/>
      <c r="E14" s="2">
        <v>65</v>
      </c>
      <c r="F14" t="s">
        <v>93</v>
      </c>
      <c r="G14" s="2"/>
      <c r="H14" s="12"/>
      <c r="I14" s="12">
        <v>18.149999999999999</v>
      </c>
      <c r="J14" s="2"/>
      <c r="K14" s="2"/>
      <c r="L14" s="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3"/>
      <c r="AN14" s="12"/>
      <c r="AO14" s="12"/>
      <c r="AP14" s="12"/>
      <c r="AQ14" s="12"/>
      <c r="AR14" s="12"/>
      <c r="AS14" s="12"/>
      <c r="AT14" s="12"/>
      <c r="AU14" s="12"/>
      <c r="AV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</row>
    <row r="15" spans="1:89" x14ac:dyDescent="0.25">
      <c r="A15" t="s">
        <v>130</v>
      </c>
      <c r="B15" s="1">
        <v>39491</v>
      </c>
      <c r="C15" s="1"/>
      <c r="E15" s="2">
        <v>72</v>
      </c>
      <c r="F15" t="s">
        <v>93</v>
      </c>
      <c r="G15" s="2"/>
      <c r="H15" s="12"/>
      <c r="I15" s="12">
        <v>18.25</v>
      </c>
      <c r="J15" s="2"/>
      <c r="K15" s="2"/>
      <c r="L15" s="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3"/>
      <c r="AN15" s="12"/>
      <c r="AO15" s="12"/>
      <c r="AP15" s="12"/>
      <c r="AQ15" s="12"/>
      <c r="AR15" s="12"/>
      <c r="AS15" s="12"/>
      <c r="AT15" s="12"/>
      <c r="AU15" s="12"/>
      <c r="AV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</row>
    <row r="16" spans="1:89" x14ac:dyDescent="0.25">
      <c r="A16" t="s">
        <v>130</v>
      </c>
      <c r="B16" s="1">
        <v>39497</v>
      </c>
      <c r="C16" s="1"/>
      <c r="E16" s="2">
        <v>78</v>
      </c>
      <c r="F16" t="s">
        <v>93</v>
      </c>
      <c r="G16" s="2"/>
      <c r="H16" s="12"/>
      <c r="I16" s="12">
        <v>19.899999999999999</v>
      </c>
      <c r="J16" s="2"/>
      <c r="K16" s="2"/>
      <c r="L16" s="2"/>
      <c r="M16" s="12"/>
      <c r="N16" s="12"/>
      <c r="O16" s="12"/>
      <c r="P16" s="12"/>
      <c r="Q16" s="12"/>
      <c r="R16" s="12">
        <v>4196.1464988027874</v>
      </c>
      <c r="S16" s="12"/>
      <c r="T16" s="12"/>
      <c r="U16" s="12">
        <v>2519.3294961098286</v>
      </c>
      <c r="V16" s="12"/>
      <c r="W16" s="12"/>
      <c r="X16" s="12">
        <v>27.056172186881664</v>
      </c>
      <c r="Y16" s="12"/>
      <c r="Z16" s="12">
        <v>2273.8195660426327</v>
      </c>
      <c r="AA16" s="12"/>
      <c r="AB16" s="12">
        <v>0</v>
      </c>
      <c r="AC16" s="12">
        <v>0</v>
      </c>
      <c r="AD16" s="12"/>
      <c r="AE16" s="12"/>
      <c r="AF16" s="12"/>
      <c r="AG16" s="12">
        <v>117.84217388603241</v>
      </c>
      <c r="AH16" s="12">
        <v>14.547301319374416</v>
      </c>
      <c r="AI16" s="12">
        <v>103.294872566658</v>
      </c>
      <c r="AJ16" s="12">
        <v>0</v>
      </c>
      <c r="AK16" s="12"/>
      <c r="AL16" s="12"/>
      <c r="AM16" s="13">
        <v>0</v>
      </c>
      <c r="AN16" s="12">
        <v>3.757716316662616</v>
      </c>
      <c r="AO16" s="12"/>
      <c r="AP16" s="12"/>
      <c r="AQ16" s="12"/>
      <c r="AR16" s="12">
        <f>R16+U16+AD16+AQ16</f>
        <v>6715.4759949126164</v>
      </c>
      <c r="AS16" s="12"/>
      <c r="AT16" s="12"/>
      <c r="AU16" s="12"/>
      <c r="AV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</row>
    <row r="17" spans="1:89" x14ac:dyDescent="0.25">
      <c r="A17" t="s">
        <v>130</v>
      </c>
      <c r="B17" s="1">
        <v>39510</v>
      </c>
      <c r="C17" s="1"/>
      <c r="D17" t="s">
        <v>18</v>
      </c>
      <c r="E17" s="2">
        <v>91</v>
      </c>
      <c r="F17" t="s">
        <v>93</v>
      </c>
      <c r="G17" s="2"/>
      <c r="H17" s="12"/>
      <c r="I17" s="12">
        <v>22.3</v>
      </c>
      <c r="J17" s="2"/>
      <c r="K17" s="2"/>
      <c r="L17" s="2"/>
      <c r="M17" s="12"/>
      <c r="N17" s="12"/>
      <c r="O17" s="12"/>
      <c r="P17" s="12"/>
      <c r="Q17" s="12"/>
      <c r="R17" s="12">
        <v>5520.5716329936313</v>
      </c>
      <c r="S17" s="12"/>
      <c r="T17" s="12"/>
      <c r="U17" s="12">
        <v>2629.8899443969221</v>
      </c>
      <c r="V17" s="12"/>
      <c r="W17" s="12"/>
      <c r="X17" s="12">
        <v>3.8979362514412577</v>
      </c>
      <c r="Y17" s="12"/>
      <c r="Z17" s="12">
        <v>3451.3764102161813</v>
      </c>
      <c r="AA17" s="12"/>
      <c r="AB17" s="12">
        <v>0</v>
      </c>
      <c r="AC17" s="12">
        <v>0</v>
      </c>
      <c r="AD17" s="12"/>
      <c r="AE17" s="12"/>
      <c r="AF17" s="12"/>
      <c r="AG17" s="12">
        <v>108.39058386508852</v>
      </c>
      <c r="AH17" s="12">
        <v>11.980954613255793</v>
      </c>
      <c r="AI17" s="12">
        <v>96.409629251832726</v>
      </c>
      <c r="AJ17" s="12">
        <v>0</v>
      </c>
      <c r="AK17" s="12"/>
      <c r="AL17" s="12"/>
      <c r="AM17" s="13">
        <v>0</v>
      </c>
      <c r="AN17" s="12">
        <v>4.4318276474281655</v>
      </c>
      <c r="AO17" s="12"/>
      <c r="AP17" s="12"/>
      <c r="AQ17" s="12"/>
      <c r="AR17" s="12">
        <f>R17+U17+AD17+AQ17</f>
        <v>8150.4615773905534</v>
      </c>
      <c r="AS17" s="12"/>
      <c r="AT17" s="12"/>
      <c r="AU17" s="12"/>
      <c r="AV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</row>
    <row r="18" spans="1:89" x14ac:dyDescent="0.25">
      <c r="A18" t="s">
        <v>130</v>
      </c>
      <c r="B18" s="1">
        <v>39533</v>
      </c>
      <c r="C18" s="1"/>
      <c r="E18" s="2">
        <v>114</v>
      </c>
      <c r="F18" t="s">
        <v>93</v>
      </c>
      <c r="G18" s="2"/>
      <c r="H18" s="12"/>
      <c r="I18" s="12">
        <v>23.4</v>
      </c>
      <c r="J18" s="2"/>
      <c r="K18" s="2"/>
      <c r="L18" s="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3"/>
      <c r="AN18" s="12"/>
      <c r="AO18" s="12"/>
      <c r="AP18" s="12"/>
      <c r="AQ18" s="12"/>
      <c r="AR18" s="12"/>
      <c r="AS18" s="12"/>
      <c r="AT18" s="12"/>
      <c r="AU18" s="12"/>
      <c r="AV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</row>
    <row r="19" spans="1:89" x14ac:dyDescent="0.25">
      <c r="A19" t="s">
        <v>130</v>
      </c>
      <c r="B19" s="1">
        <v>39538</v>
      </c>
      <c r="C19" s="1"/>
      <c r="E19" s="2">
        <v>119</v>
      </c>
      <c r="F19" t="s">
        <v>93</v>
      </c>
      <c r="G19" s="2"/>
      <c r="H19" s="12"/>
      <c r="I19" s="12"/>
      <c r="J19" s="2"/>
      <c r="K19" s="2"/>
      <c r="L19" s="2"/>
      <c r="M19" s="12"/>
      <c r="N19" s="12"/>
      <c r="O19" s="12"/>
      <c r="P19" s="12"/>
      <c r="Q19" s="12"/>
      <c r="R19" s="12">
        <v>7907.5235545922151</v>
      </c>
      <c r="S19" s="12"/>
      <c r="T19" s="12"/>
      <c r="U19" s="12">
        <v>2948.1802502608316</v>
      </c>
      <c r="V19" s="12"/>
      <c r="W19" s="12"/>
      <c r="X19" s="12">
        <v>111.63795165572573</v>
      </c>
      <c r="Y19" s="12"/>
      <c r="Z19" s="12">
        <v>2133.5782041189627</v>
      </c>
      <c r="AA19" s="12"/>
      <c r="AB19" s="12">
        <v>204.8859349425214</v>
      </c>
      <c r="AC19" s="12">
        <v>3255.3317662967756</v>
      </c>
      <c r="AD19" s="12"/>
      <c r="AE19" s="12"/>
      <c r="AF19" s="12"/>
      <c r="AG19" s="12">
        <v>213.34862760496597</v>
      </c>
      <c r="AH19" s="12">
        <v>77.627007024043081</v>
      </c>
      <c r="AI19" s="12">
        <v>72.687827553678829</v>
      </c>
      <c r="AJ19" s="12">
        <v>57.086428985337861</v>
      </c>
      <c r="AK19" s="12"/>
      <c r="AL19" s="12"/>
      <c r="AM19" s="13">
        <v>5.9473640419061926</v>
      </c>
      <c r="AN19" s="12">
        <v>3.8805786146625878</v>
      </c>
      <c r="AO19" s="12"/>
      <c r="AP19" s="12"/>
      <c r="AQ19" s="12"/>
      <c r="AR19" s="12">
        <f>R19+U19+AD19+AQ19</f>
        <v>10855.703804853047</v>
      </c>
      <c r="AS19" s="12"/>
      <c r="AT19" s="12"/>
      <c r="AU19" s="12"/>
      <c r="AV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</row>
    <row r="20" spans="1:89" x14ac:dyDescent="0.25">
      <c r="A20" t="s">
        <v>130</v>
      </c>
      <c r="B20" s="1">
        <v>39555</v>
      </c>
      <c r="C20" s="1"/>
      <c r="E20" s="2">
        <v>136</v>
      </c>
      <c r="F20" t="s">
        <v>93</v>
      </c>
      <c r="G20" s="2"/>
      <c r="H20" s="12"/>
      <c r="I20" s="12">
        <v>23.9</v>
      </c>
      <c r="J20" s="2"/>
      <c r="K20" s="2"/>
      <c r="L20" s="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3"/>
      <c r="AN20" s="12"/>
      <c r="AO20" s="12"/>
      <c r="AP20" s="12"/>
      <c r="AQ20" s="12"/>
      <c r="AR20" s="12"/>
      <c r="AS20" s="12"/>
      <c r="AT20" s="12"/>
      <c r="AU20" s="12"/>
      <c r="AV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</row>
    <row r="21" spans="1:89" x14ac:dyDescent="0.25">
      <c r="A21" t="s">
        <v>130</v>
      </c>
      <c r="B21" s="1">
        <v>39563</v>
      </c>
      <c r="C21" s="1"/>
      <c r="D21" t="s">
        <v>19</v>
      </c>
      <c r="E21" s="2">
        <v>144</v>
      </c>
      <c r="F21" t="s">
        <v>93</v>
      </c>
      <c r="G21" s="2"/>
      <c r="H21" s="12"/>
      <c r="I21" s="12"/>
      <c r="J21" s="2"/>
      <c r="K21" s="2"/>
      <c r="L21" s="2">
        <v>144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3"/>
      <c r="AN21" s="12"/>
      <c r="AO21" s="12"/>
      <c r="AP21" s="12"/>
      <c r="AQ21" s="12"/>
      <c r="AR21" s="12"/>
      <c r="AS21" s="12"/>
      <c r="AT21" s="12"/>
      <c r="AU21" s="12"/>
      <c r="AV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</row>
    <row r="22" spans="1:89" x14ac:dyDescent="0.25">
      <c r="A22" t="s">
        <v>130</v>
      </c>
      <c r="B22" s="1">
        <v>39578</v>
      </c>
      <c r="C22" s="1"/>
      <c r="D22" t="s">
        <v>20</v>
      </c>
      <c r="E22" s="2">
        <v>159</v>
      </c>
      <c r="F22" t="s">
        <v>93</v>
      </c>
      <c r="G22" s="2"/>
      <c r="H22" s="12"/>
      <c r="I22" s="12"/>
      <c r="J22" s="2"/>
      <c r="K22" s="2"/>
      <c r="L22" s="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3"/>
      <c r="AN22" s="12"/>
      <c r="AO22" s="12">
        <v>4426.9101927167412</v>
      </c>
      <c r="AP22" s="12">
        <v>32.674999999999997</v>
      </c>
      <c r="AQ22" s="12">
        <f>AO22*(AP22/100)</f>
        <v>1446.4929054701952</v>
      </c>
      <c r="AR22" s="12"/>
      <c r="AS22" s="12"/>
      <c r="AT22" s="12">
        <f>AQ22/227</f>
        <v>6.3722154425999786</v>
      </c>
      <c r="AU22" s="12"/>
      <c r="AV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</row>
    <row r="23" spans="1:89" x14ac:dyDescent="0.25">
      <c r="A23" t="s">
        <v>117</v>
      </c>
      <c r="B23" s="1">
        <v>39419</v>
      </c>
      <c r="C23" s="1"/>
      <c r="D23" t="s">
        <v>14</v>
      </c>
      <c r="E23" s="2">
        <v>0</v>
      </c>
      <c r="F23" t="s">
        <v>92</v>
      </c>
      <c r="G23" s="2"/>
      <c r="H23" s="12"/>
      <c r="I23" s="12"/>
      <c r="J23" s="2"/>
      <c r="K23" s="2"/>
      <c r="L23" s="2"/>
      <c r="M23" s="12"/>
      <c r="N23" s="12"/>
      <c r="O23" s="12"/>
      <c r="P23" s="12"/>
      <c r="Q23" s="12"/>
      <c r="R23" s="12">
        <v>0</v>
      </c>
      <c r="S23" s="12"/>
      <c r="T23" s="12"/>
      <c r="U23" s="12">
        <v>0</v>
      </c>
      <c r="V23" s="12"/>
      <c r="W23" s="12"/>
      <c r="X23" s="12">
        <v>0</v>
      </c>
      <c r="Y23" s="12"/>
      <c r="Z23" s="12">
        <v>0</v>
      </c>
      <c r="AA23" s="12"/>
      <c r="AB23" s="12">
        <v>0</v>
      </c>
      <c r="AC23" s="12">
        <v>0</v>
      </c>
      <c r="AD23" s="12"/>
      <c r="AE23" s="12"/>
      <c r="AF23" s="12"/>
      <c r="AG23" s="12">
        <v>0</v>
      </c>
      <c r="AH23" s="12">
        <v>0</v>
      </c>
      <c r="AI23" s="12">
        <v>0</v>
      </c>
      <c r="AJ23" s="12">
        <v>0</v>
      </c>
      <c r="AK23" s="12"/>
      <c r="AL23" s="12"/>
      <c r="AM23" s="13">
        <v>0</v>
      </c>
      <c r="AN23" s="12">
        <v>0</v>
      </c>
      <c r="AO23" s="12"/>
      <c r="AP23" s="12"/>
      <c r="AQ23" s="12"/>
      <c r="AR23" s="12"/>
      <c r="AS23" s="12"/>
      <c r="AT23" s="12"/>
      <c r="AU23" s="12"/>
      <c r="AV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</row>
    <row r="24" spans="1:89" x14ac:dyDescent="0.25">
      <c r="A24" t="s">
        <v>117</v>
      </c>
      <c r="B24" s="1">
        <v>39440</v>
      </c>
      <c r="C24" s="1"/>
      <c r="D24" t="s">
        <v>16</v>
      </c>
      <c r="E24" s="2">
        <v>21</v>
      </c>
      <c r="F24" t="s">
        <v>92</v>
      </c>
      <c r="G24" s="2"/>
      <c r="H24" s="12"/>
      <c r="I24" s="12"/>
      <c r="J24" s="2"/>
      <c r="K24" s="2"/>
      <c r="L24" s="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3"/>
      <c r="AN24" s="12"/>
      <c r="AO24" s="12"/>
      <c r="AP24" s="12"/>
      <c r="AQ24" s="12"/>
      <c r="AR24" s="12"/>
      <c r="AS24" s="12"/>
      <c r="AT24" s="12"/>
      <c r="AU24" s="12"/>
      <c r="AV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</row>
    <row r="25" spans="1:89" x14ac:dyDescent="0.25">
      <c r="A25" t="s">
        <v>117</v>
      </c>
      <c r="B25" s="1">
        <v>39443</v>
      </c>
      <c r="C25" s="1"/>
      <c r="E25" s="2">
        <v>24</v>
      </c>
      <c r="F25" t="s">
        <v>92</v>
      </c>
      <c r="G25" s="2"/>
      <c r="H25" s="12"/>
      <c r="I25" s="12">
        <v>6.95</v>
      </c>
      <c r="J25" s="2"/>
      <c r="K25" s="2"/>
      <c r="L25" s="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3"/>
      <c r="AN25" s="12"/>
      <c r="AO25" s="12"/>
      <c r="AP25" s="12"/>
      <c r="AQ25" s="12"/>
      <c r="AR25" s="12"/>
      <c r="AS25" s="12"/>
      <c r="AT25" s="12"/>
      <c r="AU25" s="12"/>
      <c r="AV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</row>
    <row r="26" spans="1:89" x14ac:dyDescent="0.25">
      <c r="A26" t="s">
        <v>117</v>
      </c>
      <c r="B26" s="1">
        <v>39449</v>
      </c>
      <c r="C26" s="1"/>
      <c r="E26" s="2">
        <v>30</v>
      </c>
      <c r="F26" t="s">
        <v>92</v>
      </c>
      <c r="G26" s="2"/>
      <c r="H26" s="12"/>
      <c r="I26" s="12">
        <v>9.65</v>
      </c>
      <c r="J26" s="2"/>
      <c r="K26" s="2"/>
      <c r="L26" s="2"/>
      <c r="M26" s="12"/>
      <c r="N26" s="12"/>
      <c r="O26" s="12"/>
      <c r="P26" s="12"/>
      <c r="Q26" s="12"/>
      <c r="R26" s="12">
        <v>0</v>
      </c>
      <c r="S26" s="12"/>
      <c r="T26" s="12"/>
      <c r="U26" s="12">
        <v>0</v>
      </c>
      <c r="V26" s="12"/>
      <c r="W26" s="12"/>
      <c r="X26" s="12">
        <v>0</v>
      </c>
      <c r="Y26" s="12"/>
      <c r="Z26" s="12">
        <v>0</v>
      </c>
      <c r="AA26" s="12"/>
      <c r="AB26" s="12">
        <v>0</v>
      </c>
      <c r="AC26" s="12">
        <v>0</v>
      </c>
      <c r="AD26" s="12"/>
      <c r="AE26" s="12"/>
      <c r="AF26" s="12"/>
      <c r="AG26" s="12">
        <v>0</v>
      </c>
      <c r="AH26" s="12">
        <v>0</v>
      </c>
      <c r="AI26" s="12">
        <v>0</v>
      </c>
      <c r="AJ26" s="12">
        <v>0</v>
      </c>
      <c r="AK26" s="12"/>
      <c r="AL26" s="12"/>
      <c r="AM26" s="13">
        <v>0</v>
      </c>
      <c r="AN26" s="12">
        <v>0.43140131578947366</v>
      </c>
      <c r="AO26" s="12"/>
      <c r="AP26" s="12"/>
      <c r="AQ26" s="12"/>
      <c r="AR26" s="12"/>
      <c r="AS26" s="12"/>
      <c r="AT26" s="12"/>
      <c r="AU26" s="12"/>
      <c r="AV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</row>
    <row r="27" spans="1:89" x14ac:dyDescent="0.25">
      <c r="A27" t="s">
        <v>117</v>
      </c>
      <c r="B27" s="1">
        <v>39455</v>
      </c>
      <c r="C27" s="1"/>
      <c r="E27" s="2">
        <v>36</v>
      </c>
      <c r="F27" t="s">
        <v>92</v>
      </c>
      <c r="G27" s="2"/>
      <c r="H27" s="12"/>
      <c r="I27" s="12">
        <v>10.75</v>
      </c>
      <c r="J27" s="2"/>
      <c r="K27" s="2"/>
      <c r="L27" s="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3"/>
      <c r="AN27" s="12"/>
      <c r="AO27" s="12"/>
      <c r="AP27" s="12"/>
      <c r="AQ27" s="12"/>
      <c r="AR27" s="12"/>
      <c r="AS27" s="12"/>
      <c r="AT27" s="12"/>
      <c r="AU27" s="12"/>
      <c r="AV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</row>
    <row r="28" spans="1:89" x14ac:dyDescent="0.25">
      <c r="A28" t="s">
        <v>117</v>
      </c>
      <c r="B28" s="1">
        <v>39461</v>
      </c>
      <c r="C28" s="1"/>
      <c r="E28" s="2">
        <v>42</v>
      </c>
      <c r="F28" t="s">
        <v>92</v>
      </c>
      <c r="G28" s="2"/>
      <c r="H28" s="12"/>
      <c r="I28" s="12"/>
      <c r="J28" s="2"/>
      <c r="K28" s="2"/>
      <c r="L28" s="2"/>
      <c r="M28" s="12"/>
      <c r="N28" s="12"/>
      <c r="O28" s="12"/>
      <c r="P28" s="12"/>
      <c r="Q28" s="12"/>
      <c r="R28" s="12">
        <v>0</v>
      </c>
      <c r="S28" s="12"/>
      <c r="T28" s="12"/>
      <c r="U28" s="12">
        <v>0</v>
      </c>
      <c r="V28" s="12"/>
      <c r="W28" s="12"/>
      <c r="X28" s="12">
        <v>0</v>
      </c>
      <c r="Y28" s="12"/>
      <c r="Z28" s="12">
        <v>0</v>
      </c>
      <c r="AA28" s="12"/>
      <c r="AB28" s="12">
        <v>0</v>
      </c>
      <c r="AC28" s="12">
        <v>0</v>
      </c>
      <c r="AD28" s="12"/>
      <c r="AE28" s="12"/>
      <c r="AF28" s="12"/>
      <c r="AG28" s="12">
        <v>0</v>
      </c>
      <c r="AH28" s="12">
        <v>0</v>
      </c>
      <c r="AI28" s="12">
        <v>0</v>
      </c>
      <c r="AJ28" s="12">
        <v>0</v>
      </c>
      <c r="AK28" s="12"/>
      <c r="AL28" s="12"/>
      <c r="AM28" s="13">
        <v>0</v>
      </c>
      <c r="AN28" s="12">
        <v>1.6958552631578947</v>
      </c>
      <c r="AO28" s="12"/>
      <c r="AP28" s="12"/>
      <c r="AQ28" s="12"/>
      <c r="AR28" s="12"/>
      <c r="AS28" s="12"/>
      <c r="AT28" s="12"/>
      <c r="AU28" s="12"/>
      <c r="AV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</row>
    <row r="29" spans="1:89" x14ac:dyDescent="0.25">
      <c r="A29" t="s">
        <v>117</v>
      </c>
      <c r="B29" s="1">
        <v>39462</v>
      </c>
      <c r="C29" s="1"/>
      <c r="E29" s="2">
        <v>43</v>
      </c>
      <c r="F29" t="s">
        <v>92</v>
      </c>
      <c r="G29" s="2"/>
      <c r="H29" s="12"/>
      <c r="I29" s="12">
        <v>13.05</v>
      </c>
      <c r="J29" s="2"/>
      <c r="K29" s="2"/>
      <c r="L29" s="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3"/>
      <c r="AN29" s="12"/>
      <c r="AO29" s="12"/>
      <c r="AP29" s="12"/>
      <c r="AQ29" s="12"/>
      <c r="AR29" s="12"/>
      <c r="AS29" s="12"/>
      <c r="AT29" s="12"/>
      <c r="AU29" s="12"/>
      <c r="AV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</row>
    <row r="30" spans="1:89" x14ac:dyDescent="0.25">
      <c r="A30" t="s">
        <v>117</v>
      </c>
      <c r="B30" s="1">
        <v>39467</v>
      </c>
      <c r="C30" s="1"/>
      <c r="D30" t="s">
        <v>17</v>
      </c>
      <c r="E30" s="2">
        <v>48</v>
      </c>
      <c r="F30" t="s">
        <v>92</v>
      </c>
      <c r="G30" s="2"/>
      <c r="H30" s="12"/>
      <c r="I30" s="12"/>
      <c r="J30" s="2"/>
      <c r="K30" s="2">
        <v>48</v>
      </c>
      <c r="L30" s="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3"/>
      <c r="AN30" s="12"/>
      <c r="AO30" s="12"/>
      <c r="AP30" s="12"/>
      <c r="AQ30" s="12"/>
      <c r="AR30" s="12"/>
      <c r="AS30" s="12"/>
      <c r="AT30" s="12"/>
      <c r="AU30" s="12"/>
      <c r="AV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</row>
    <row r="31" spans="1:89" x14ac:dyDescent="0.25">
      <c r="A31" t="s">
        <v>117</v>
      </c>
      <c r="B31" s="1">
        <v>39468</v>
      </c>
      <c r="C31" s="1"/>
      <c r="E31" s="2">
        <v>49</v>
      </c>
      <c r="F31" t="s">
        <v>92</v>
      </c>
      <c r="G31" s="2"/>
      <c r="H31" s="12"/>
      <c r="I31" s="12"/>
      <c r="J31" s="2"/>
      <c r="K31" s="2"/>
      <c r="L31" s="2"/>
      <c r="M31" s="12"/>
      <c r="N31" s="12"/>
      <c r="O31" s="12"/>
      <c r="P31" s="12"/>
      <c r="Q31" s="12"/>
      <c r="R31" s="12">
        <v>1695.8629326893679</v>
      </c>
      <c r="S31" s="12"/>
      <c r="T31" s="12"/>
      <c r="U31" s="12">
        <v>1433.60086715958</v>
      </c>
      <c r="V31" s="12"/>
      <c r="W31" s="12"/>
      <c r="X31" s="12">
        <v>119.99726164055576</v>
      </c>
      <c r="Y31" s="12"/>
      <c r="Z31" s="12">
        <v>44.885076230096246</v>
      </c>
      <c r="AA31" s="12"/>
      <c r="AB31" s="12">
        <v>0</v>
      </c>
      <c r="AC31" s="12">
        <v>0</v>
      </c>
      <c r="AD31" s="12"/>
      <c r="AE31" s="12"/>
      <c r="AF31" s="12"/>
      <c r="AG31" s="12">
        <v>123.19340972017343</v>
      </c>
      <c r="AH31" s="12">
        <v>104.71663118611605</v>
      </c>
      <c r="AI31" s="12">
        <v>18.476778534057395</v>
      </c>
      <c r="AJ31" s="12">
        <v>0</v>
      </c>
      <c r="AK31" s="12"/>
      <c r="AL31" s="12"/>
      <c r="AM31" s="13">
        <v>0</v>
      </c>
      <c r="AN31" s="12">
        <v>2.7647946583258709</v>
      </c>
      <c r="AO31" s="12"/>
      <c r="AP31" s="12"/>
      <c r="AQ31" s="12"/>
      <c r="AR31" s="12">
        <f>R31+U31+AD31+AQ31</f>
        <v>3129.4637998489479</v>
      </c>
      <c r="AS31" s="12"/>
      <c r="AT31" s="12"/>
      <c r="AU31" s="12"/>
      <c r="AV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</row>
    <row r="32" spans="1:89" x14ac:dyDescent="0.25">
      <c r="A32" t="s">
        <v>117</v>
      </c>
      <c r="B32" s="1">
        <v>39470</v>
      </c>
      <c r="C32" s="1"/>
      <c r="E32" s="2">
        <v>51</v>
      </c>
      <c r="F32" t="s">
        <v>92</v>
      </c>
      <c r="G32" s="2"/>
      <c r="H32" s="12"/>
      <c r="I32" s="12">
        <v>15.3</v>
      </c>
      <c r="J32" s="2"/>
      <c r="K32" s="2"/>
      <c r="L32" s="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3"/>
      <c r="AN32" s="12"/>
      <c r="AO32" s="12"/>
      <c r="AP32" s="12"/>
      <c r="AQ32" s="12"/>
      <c r="AR32" s="12"/>
      <c r="AS32" s="12"/>
      <c r="AT32" s="12"/>
      <c r="AU32" s="12"/>
      <c r="AV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</row>
    <row r="33" spans="1:89" x14ac:dyDescent="0.25">
      <c r="A33" t="s">
        <v>117</v>
      </c>
      <c r="B33" s="1">
        <v>39476</v>
      </c>
      <c r="C33" s="1"/>
      <c r="E33" s="2">
        <v>57</v>
      </c>
      <c r="F33" t="s">
        <v>92</v>
      </c>
      <c r="G33" s="2"/>
      <c r="H33" s="12"/>
      <c r="I33" s="12">
        <v>16.25</v>
      </c>
      <c r="J33" s="2"/>
      <c r="K33" s="2"/>
      <c r="L33" s="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3"/>
      <c r="AN33" s="12"/>
      <c r="AO33" s="12"/>
      <c r="AP33" s="12"/>
      <c r="AQ33" s="12"/>
      <c r="AR33" s="12"/>
      <c r="AS33" s="12"/>
      <c r="AT33" s="12"/>
      <c r="AU33" s="12"/>
      <c r="AV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</row>
    <row r="34" spans="1:89" x14ac:dyDescent="0.25">
      <c r="A34" t="s">
        <v>117</v>
      </c>
      <c r="B34" s="1">
        <v>39483</v>
      </c>
      <c r="C34" s="1"/>
      <c r="E34" s="2">
        <v>64</v>
      </c>
      <c r="F34" t="s">
        <v>92</v>
      </c>
      <c r="G34" s="2"/>
      <c r="H34" s="12"/>
      <c r="I34" s="12"/>
      <c r="J34" s="2"/>
      <c r="K34" s="2"/>
      <c r="L34" s="2"/>
      <c r="M34" s="12"/>
      <c r="N34" s="12"/>
      <c r="O34" s="12"/>
      <c r="P34" s="12"/>
      <c r="Q34" s="12"/>
      <c r="R34" s="12">
        <v>3231.0589590235872</v>
      </c>
      <c r="S34" s="12"/>
      <c r="T34" s="12"/>
      <c r="U34" s="12">
        <v>2378.6778879793146</v>
      </c>
      <c r="V34" s="12"/>
      <c r="W34" s="12"/>
      <c r="X34" s="12">
        <v>152.69979120874976</v>
      </c>
      <c r="Y34" s="12"/>
      <c r="Z34" s="12">
        <v>1333.6977851653937</v>
      </c>
      <c r="AA34" s="12"/>
      <c r="AB34" s="12">
        <v>0</v>
      </c>
      <c r="AC34" s="12">
        <v>0</v>
      </c>
      <c r="AD34" s="12"/>
      <c r="AE34" s="12"/>
      <c r="AF34" s="12"/>
      <c r="AG34" s="12">
        <v>234.07944512242119</v>
      </c>
      <c r="AH34" s="12">
        <v>122.52111845568618</v>
      </c>
      <c r="AI34" s="12">
        <v>111.55832666673501</v>
      </c>
      <c r="AJ34" s="12">
        <v>0</v>
      </c>
      <c r="AK34" s="12"/>
      <c r="AL34" s="12"/>
      <c r="AM34" s="13">
        <v>0</v>
      </c>
      <c r="AN34" s="12">
        <v>4.0601271884673897</v>
      </c>
      <c r="AO34" s="12"/>
      <c r="AP34" s="12"/>
      <c r="AQ34" s="12"/>
      <c r="AR34" s="12">
        <f>R34+U34+AD34+AQ34</f>
        <v>5609.7368470029014</v>
      </c>
      <c r="AS34" s="12"/>
      <c r="AT34" s="12"/>
      <c r="AU34" s="12"/>
      <c r="AV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</row>
    <row r="35" spans="1:89" x14ac:dyDescent="0.25">
      <c r="A35" t="s">
        <v>117</v>
      </c>
      <c r="B35" s="1">
        <v>39484</v>
      </c>
      <c r="C35" s="1"/>
      <c r="E35" s="2">
        <v>65</v>
      </c>
      <c r="F35" t="s">
        <v>92</v>
      </c>
      <c r="G35" s="2"/>
      <c r="H35" s="12"/>
      <c r="I35" s="12">
        <v>18.05</v>
      </c>
      <c r="J35" s="2"/>
      <c r="K35" s="2"/>
      <c r="L35" s="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3"/>
      <c r="AN35" s="12"/>
      <c r="AO35" s="12"/>
      <c r="AP35" s="12"/>
      <c r="AQ35" s="12"/>
      <c r="AR35" s="12"/>
      <c r="AS35" s="12"/>
      <c r="AT35" s="12"/>
      <c r="AU35" s="12"/>
      <c r="AV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</row>
    <row r="36" spans="1:89" x14ac:dyDescent="0.25">
      <c r="A36" t="s">
        <v>117</v>
      </c>
      <c r="B36" s="1">
        <v>39491</v>
      </c>
      <c r="C36" s="1"/>
      <c r="E36" s="2">
        <v>72</v>
      </c>
      <c r="F36" t="s">
        <v>92</v>
      </c>
      <c r="G36" s="2"/>
      <c r="H36" s="12"/>
      <c r="I36" s="12">
        <v>21.3</v>
      </c>
      <c r="J36" s="2"/>
      <c r="K36" s="2"/>
      <c r="L36" s="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3"/>
      <c r="AN36" s="12"/>
      <c r="AO36" s="12"/>
      <c r="AP36" s="12"/>
      <c r="AQ36" s="12"/>
      <c r="AR36" s="12"/>
      <c r="AS36" s="12"/>
      <c r="AT36" s="12"/>
      <c r="AU36" s="12"/>
      <c r="AV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</row>
    <row r="37" spans="1:89" x14ac:dyDescent="0.25">
      <c r="A37" t="s">
        <v>117</v>
      </c>
      <c r="B37" s="1">
        <v>39497</v>
      </c>
      <c r="C37" s="1"/>
      <c r="E37" s="2">
        <v>78</v>
      </c>
      <c r="F37" t="s">
        <v>92</v>
      </c>
      <c r="G37" s="2"/>
      <c r="H37" s="12"/>
      <c r="I37" s="12">
        <v>20.95</v>
      </c>
      <c r="J37" s="2"/>
      <c r="K37" s="2"/>
      <c r="L37" s="2"/>
      <c r="M37" s="12"/>
      <c r="N37" s="12"/>
      <c r="O37" s="12"/>
      <c r="P37" s="12"/>
      <c r="Q37" s="12"/>
      <c r="R37" s="12">
        <v>3766.303333783058</v>
      </c>
      <c r="S37" s="12"/>
      <c r="T37" s="12"/>
      <c r="U37" s="12">
        <v>2608.6744217492601</v>
      </c>
      <c r="V37" s="12"/>
      <c r="W37" s="12"/>
      <c r="X37" s="12">
        <v>43.1034551176257</v>
      </c>
      <c r="Y37" s="12"/>
      <c r="Z37" s="12">
        <v>2590.2444064132296</v>
      </c>
      <c r="AA37" s="12"/>
      <c r="AB37" s="12">
        <v>0</v>
      </c>
      <c r="AC37" s="12">
        <v>0</v>
      </c>
      <c r="AD37" s="12"/>
      <c r="AE37" s="12"/>
      <c r="AF37" s="12"/>
      <c r="AG37" s="12">
        <v>136.05257283613969</v>
      </c>
      <c r="AH37" s="12">
        <v>21.367226721335413</v>
      </c>
      <c r="AI37" s="12">
        <v>114.68534611480429</v>
      </c>
      <c r="AJ37" s="12">
        <v>0</v>
      </c>
      <c r="AK37" s="12"/>
      <c r="AL37" s="12"/>
      <c r="AM37" s="13">
        <v>0</v>
      </c>
      <c r="AN37" s="12">
        <v>3.9285894214538399</v>
      </c>
      <c r="AO37" s="12"/>
      <c r="AP37" s="12"/>
      <c r="AQ37" s="12"/>
      <c r="AR37" s="12">
        <f>R37+U37+AD37+AQ37</f>
        <v>6374.977755532318</v>
      </c>
      <c r="AS37" s="12"/>
      <c r="AT37" s="12"/>
      <c r="AU37" s="12"/>
      <c r="AV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</row>
    <row r="38" spans="1:89" x14ac:dyDescent="0.25">
      <c r="A38" t="s">
        <v>117</v>
      </c>
      <c r="B38" s="1">
        <v>39510</v>
      </c>
      <c r="C38" s="1"/>
      <c r="D38" t="s">
        <v>18</v>
      </c>
      <c r="E38" s="2">
        <v>91</v>
      </c>
      <c r="F38" t="s">
        <v>92</v>
      </c>
      <c r="G38" s="2"/>
      <c r="H38" s="12"/>
      <c r="I38" s="12">
        <v>22.8</v>
      </c>
      <c r="J38" s="2"/>
      <c r="K38" s="2"/>
      <c r="L38" s="2"/>
      <c r="M38" s="12"/>
      <c r="N38" s="12"/>
      <c r="O38" s="12"/>
      <c r="P38" s="12"/>
      <c r="Q38" s="12"/>
      <c r="R38" s="12">
        <v>3464.1371112735787</v>
      </c>
      <c r="S38" s="12"/>
      <c r="T38" s="12"/>
      <c r="U38" s="12">
        <v>2193.4247143786188</v>
      </c>
      <c r="V38" s="12"/>
      <c r="W38" s="12"/>
      <c r="X38" s="12">
        <v>0.82678091863008396</v>
      </c>
      <c r="Y38" s="12"/>
      <c r="Z38" s="12">
        <v>3343.9215331340856</v>
      </c>
      <c r="AA38" s="12"/>
      <c r="AB38" s="12">
        <v>0</v>
      </c>
      <c r="AC38" s="12">
        <v>0</v>
      </c>
      <c r="AD38" s="12"/>
      <c r="AE38" s="12"/>
      <c r="AF38" s="12"/>
      <c r="AG38" s="12">
        <v>98.995092443632402</v>
      </c>
      <c r="AH38" s="12">
        <v>3.8030237652760839</v>
      </c>
      <c r="AI38" s="12">
        <v>95.192068678356321</v>
      </c>
      <c r="AJ38" s="12">
        <v>0</v>
      </c>
      <c r="AK38" s="12"/>
      <c r="AL38" s="12"/>
      <c r="AM38" s="13">
        <v>0</v>
      </c>
      <c r="AN38" s="12">
        <v>3.5563937036731259</v>
      </c>
      <c r="AO38" s="12"/>
      <c r="AP38" s="12"/>
      <c r="AQ38" s="12"/>
      <c r="AR38" s="12">
        <f>R38+U38+AD38+AQ38</f>
        <v>5657.5618256521975</v>
      </c>
      <c r="AS38" s="12"/>
      <c r="AT38" s="12"/>
      <c r="AU38" s="12"/>
      <c r="AV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</row>
    <row r="39" spans="1:89" x14ac:dyDescent="0.25">
      <c r="A39" t="s">
        <v>117</v>
      </c>
      <c r="B39" s="1">
        <v>39533</v>
      </c>
      <c r="C39" s="1"/>
      <c r="E39" s="2">
        <v>114</v>
      </c>
      <c r="F39" t="s">
        <v>92</v>
      </c>
      <c r="G39" s="2"/>
      <c r="H39" s="12"/>
      <c r="I39" s="12">
        <v>24.3</v>
      </c>
      <c r="J39" s="2"/>
      <c r="K39" s="2"/>
      <c r="L39" s="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3"/>
      <c r="AN39" s="12"/>
      <c r="AO39" s="12"/>
      <c r="AP39" s="12"/>
      <c r="AQ39" s="12"/>
      <c r="AR39" s="12"/>
      <c r="AS39" s="12"/>
      <c r="AT39" s="12"/>
      <c r="AU39" s="12"/>
      <c r="AV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</row>
    <row r="40" spans="1:89" x14ac:dyDescent="0.25">
      <c r="A40" t="s">
        <v>117</v>
      </c>
      <c r="B40" s="1">
        <v>39538</v>
      </c>
      <c r="C40" s="1"/>
      <c r="E40" s="2">
        <v>119</v>
      </c>
      <c r="F40" t="s">
        <v>92</v>
      </c>
      <c r="G40" s="2"/>
      <c r="H40" s="12"/>
      <c r="I40" s="12"/>
      <c r="J40" s="2"/>
      <c r="K40" s="2"/>
      <c r="L40" s="2"/>
      <c r="M40" s="12"/>
      <c r="N40" s="12"/>
      <c r="O40" s="12"/>
      <c r="P40" s="12"/>
      <c r="Q40" s="12"/>
      <c r="R40" s="12">
        <v>5987.0244787225965</v>
      </c>
      <c r="S40" s="12"/>
      <c r="T40" s="12"/>
      <c r="U40" s="12">
        <v>2507.3419059900598</v>
      </c>
      <c r="V40" s="12"/>
      <c r="W40" s="12"/>
      <c r="X40" s="12">
        <v>98.47303475355865</v>
      </c>
      <c r="Y40" s="12"/>
      <c r="Z40" s="12">
        <v>2465.8037938470384</v>
      </c>
      <c r="AA40" s="12"/>
      <c r="AB40" s="12">
        <v>221.39740237967794</v>
      </c>
      <c r="AC40" s="12">
        <v>4002.5534410918567</v>
      </c>
      <c r="AD40" s="12"/>
      <c r="AE40" s="12"/>
      <c r="AF40" s="12"/>
      <c r="AG40" s="12">
        <v>182.9252996488612</v>
      </c>
      <c r="AH40" s="12">
        <v>50.697838328120348</v>
      </c>
      <c r="AI40" s="12">
        <v>55.202897834940948</v>
      </c>
      <c r="AJ40" s="12">
        <v>70.334277790403945</v>
      </c>
      <c r="AK40" s="12"/>
      <c r="AL40" s="12"/>
      <c r="AM40" s="13">
        <v>6.6902856953959837</v>
      </c>
      <c r="AN40" s="12">
        <v>3.2932674622914457</v>
      </c>
      <c r="AO40" s="12"/>
      <c r="AP40" s="12"/>
      <c r="AQ40" s="12"/>
      <c r="AR40" s="12">
        <f>R40+U40+AD40+AQ40</f>
        <v>8494.3663847126554</v>
      </c>
      <c r="AS40" s="12"/>
      <c r="AT40" s="12"/>
      <c r="AU40" s="12"/>
      <c r="AV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</row>
    <row r="41" spans="1:89" x14ac:dyDescent="0.25">
      <c r="A41" t="s">
        <v>117</v>
      </c>
      <c r="B41" s="1">
        <v>39555</v>
      </c>
      <c r="C41" s="1"/>
      <c r="E41" s="2">
        <v>136</v>
      </c>
      <c r="F41" t="s">
        <v>92</v>
      </c>
      <c r="G41" s="2"/>
      <c r="H41" s="12"/>
      <c r="I41" s="12">
        <v>25</v>
      </c>
      <c r="J41" s="2"/>
      <c r="K41" s="2"/>
      <c r="L41" s="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3"/>
      <c r="AN41" s="12"/>
      <c r="AO41" s="12"/>
      <c r="AP41" s="12"/>
      <c r="AQ41" s="12"/>
      <c r="AR41" s="12"/>
      <c r="AS41" s="12"/>
      <c r="AT41" s="12"/>
      <c r="AU41" s="12"/>
      <c r="AV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</row>
    <row r="42" spans="1:89" x14ac:dyDescent="0.25">
      <c r="A42" t="s">
        <v>117</v>
      </c>
      <c r="B42" s="1">
        <v>39563</v>
      </c>
      <c r="C42" s="1"/>
      <c r="D42" t="s">
        <v>19</v>
      </c>
      <c r="E42" s="2">
        <v>144</v>
      </c>
      <c r="F42" t="s">
        <v>92</v>
      </c>
      <c r="G42" s="2"/>
      <c r="H42" s="12"/>
      <c r="I42" s="12"/>
      <c r="J42" s="2"/>
      <c r="K42" s="2"/>
      <c r="L42" s="2">
        <v>144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3"/>
      <c r="AN42" s="12"/>
      <c r="AO42" s="12"/>
      <c r="AP42" s="12"/>
      <c r="AQ42" s="12"/>
      <c r="AR42" s="12"/>
      <c r="AS42" s="12"/>
      <c r="AT42" s="12"/>
      <c r="AU42" s="12"/>
      <c r="AV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</row>
    <row r="43" spans="1:89" x14ac:dyDescent="0.25">
      <c r="A43" t="s">
        <v>117</v>
      </c>
      <c r="B43" s="1">
        <v>39578</v>
      </c>
      <c r="C43" s="1"/>
      <c r="D43" t="s">
        <v>20</v>
      </c>
      <c r="E43" s="2">
        <v>159</v>
      </c>
      <c r="F43" t="s">
        <v>92</v>
      </c>
      <c r="G43" s="2"/>
      <c r="H43" s="12"/>
      <c r="I43" s="12"/>
      <c r="J43" s="2"/>
      <c r="K43" s="2"/>
      <c r="L43" s="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3"/>
      <c r="AN43" s="12"/>
      <c r="AO43" s="12">
        <v>4066.9161732338252</v>
      </c>
      <c r="AP43" s="12">
        <v>34.424999999999997</v>
      </c>
      <c r="AQ43" s="12">
        <f>AO43*(AP43/100)</f>
        <v>1400.0358926357442</v>
      </c>
      <c r="AR43" s="12"/>
      <c r="AS43" s="12"/>
      <c r="AT43" s="12">
        <f>AQ43/227</f>
        <v>6.1675589983953492</v>
      </c>
      <c r="AU43" s="12"/>
      <c r="AV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</row>
    <row r="44" spans="1:89" x14ac:dyDescent="0.25">
      <c r="A44" t="s">
        <v>95</v>
      </c>
      <c r="B44" s="1">
        <v>39419</v>
      </c>
      <c r="C44" s="1"/>
      <c r="D44" t="s">
        <v>14</v>
      </c>
      <c r="E44" s="2">
        <v>0</v>
      </c>
      <c r="F44" t="s">
        <v>90</v>
      </c>
      <c r="G44" s="2"/>
      <c r="H44" s="12"/>
      <c r="I44" s="12"/>
      <c r="J44" s="2"/>
      <c r="K44" s="2"/>
      <c r="L44" s="2"/>
      <c r="M44" s="12"/>
      <c r="N44" s="12"/>
      <c r="O44" s="12"/>
      <c r="P44" s="12"/>
      <c r="Q44" s="12"/>
      <c r="R44" s="12">
        <v>0</v>
      </c>
      <c r="S44" s="12"/>
      <c r="T44" s="12"/>
      <c r="U44" s="12">
        <v>0</v>
      </c>
      <c r="V44" s="12"/>
      <c r="W44" s="12"/>
      <c r="X44" s="12">
        <v>0</v>
      </c>
      <c r="Y44" s="12"/>
      <c r="Z44" s="12">
        <v>0</v>
      </c>
      <c r="AA44" s="12"/>
      <c r="AB44" s="12">
        <v>0</v>
      </c>
      <c r="AC44" s="12">
        <v>0</v>
      </c>
      <c r="AD44" s="12">
        <f>SUM(X44:AC44)</f>
        <v>0</v>
      </c>
      <c r="AE44" s="12"/>
      <c r="AF44" s="12"/>
      <c r="AG44" s="12">
        <v>0</v>
      </c>
      <c r="AH44" s="12">
        <v>0</v>
      </c>
      <c r="AI44" s="12">
        <v>0</v>
      </c>
      <c r="AJ44" s="12">
        <v>0</v>
      </c>
      <c r="AK44" s="12"/>
      <c r="AL44" s="12"/>
      <c r="AM44" s="13">
        <v>0</v>
      </c>
      <c r="AN44" s="12">
        <v>0</v>
      </c>
      <c r="AO44" s="12"/>
      <c r="AP44" s="12"/>
      <c r="AQ44" s="12"/>
      <c r="AR44" s="12"/>
      <c r="AS44" s="12"/>
      <c r="AT44" s="12"/>
      <c r="AU44" s="12"/>
      <c r="AV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</row>
    <row r="45" spans="1:89" x14ac:dyDescent="0.25">
      <c r="A45" t="s">
        <v>95</v>
      </c>
      <c r="B45" s="1">
        <v>39440</v>
      </c>
      <c r="C45" s="1"/>
      <c r="D45" t="s">
        <v>16</v>
      </c>
      <c r="E45" s="2">
        <v>21</v>
      </c>
      <c r="F45" t="s">
        <v>90</v>
      </c>
      <c r="G45" s="2"/>
      <c r="H45" s="12"/>
      <c r="I45" s="12"/>
      <c r="J45" s="2"/>
      <c r="K45" s="2"/>
      <c r="L45" s="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3"/>
      <c r="AN45" s="12"/>
      <c r="AO45" s="12"/>
      <c r="AP45" s="12"/>
      <c r="AQ45" s="12"/>
      <c r="AR45" s="12"/>
      <c r="AS45" s="12"/>
      <c r="AT45" s="12"/>
      <c r="AU45" s="12"/>
      <c r="AV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</row>
    <row r="46" spans="1:89" x14ac:dyDescent="0.25">
      <c r="A46" t="s">
        <v>95</v>
      </c>
      <c r="B46" s="1">
        <v>39443</v>
      </c>
      <c r="C46" s="1"/>
      <c r="E46" s="2">
        <v>24</v>
      </c>
      <c r="F46" t="s">
        <v>90</v>
      </c>
      <c r="G46" s="2"/>
      <c r="H46" s="12"/>
      <c r="I46" s="12">
        <v>7.1</v>
      </c>
      <c r="J46" s="2"/>
      <c r="K46" s="2"/>
      <c r="L46" s="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3"/>
      <c r="AN46" s="12"/>
      <c r="AO46" s="12"/>
      <c r="AP46" s="12"/>
      <c r="AQ46" s="12"/>
      <c r="AR46" s="12"/>
      <c r="AS46" s="12"/>
      <c r="AT46" s="12"/>
      <c r="AU46" s="12"/>
      <c r="AV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</row>
    <row r="47" spans="1:89" x14ac:dyDescent="0.25">
      <c r="A47" t="s">
        <v>95</v>
      </c>
      <c r="B47" s="1">
        <v>39449</v>
      </c>
      <c r="C47" s="1"/>
      <c r="E47" s="2">
        <v>30</v>
      </c>
      <c r="F47" t="s">
        <v>90</v>
      </c>
      <c r="G47" s="2"/>
      <c r="H47" s="12"/>
      <c r="I47" s="12">
        <v>9.35</v>
      </c>
      <c r="J47" s="2"/>
      <c r="K47" s="2"/>
      <c r="L47" s="2"/>
      <c r="M47" s="12"/>
      <c r="N47" s="12"/>
      <c r="O47" s="12"/>
      <c r="P47" s="12"/>
      <c r="Q47" s="12"/>
      <c r="R47" s="12">
        <v>0</v>
      </c>
      <c r="S47" s="12"/>
      <c r="T47" s="12"/>
      <c r="U47" s="12">
        <v>0</v>
      </c>
      <c r="V47" s="12"/>
      <c r="W47" s="12"/>
      <c r="X47" s="12">
        <v>0</v>
      </c>
      <c r="Y47" s="12"/>
      <c r="Z47" s="12">
        <v>0</v>
      </c>
      <c r="AA47" s="12"/>
      <c r="AB47" s="12">
        <v>0</v>
      </c>
      <c r="AC47" s="12">
        <v>0</v>
      </c>
      <c r="AD47" s="12"/>
      <c r="AE47" s="12"/>
      <c r="AF47" s="12"/>
      <c r="AG47" s="12">
        <v>0</v>
      </c>
      <c r="AH47" s="12">
        <v>0</v>
      </c>
      <c r="AI47" s="12">
        <v>0</v>
      </c>
      <c r="AJ47" s="12">
        <v>0</v>
      </c>
      <c r="AK47" s="12"/>
      <c r="AL47" s="12"/>
      <c r="AM47" s="13">
        <v>0</v>
      </c>
      <c r="AN47" s="12">
        <v>0.35641118421052631</v>
      </c>
      <c r="AO47" s="12"/>
      <c r="AP47" s="12"/>
      <c r="AQ47" s="12"/>
      <c r="AR47" s="12"/>
      <c r="AS47" s="12"/>
      <c r="AT47" s="12"/>
      <c r="AU47" s="12"/>
      <c r="AV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</row>
    <row r="48" spans="1:89" x14ac:dyDescent="0.25">
      <c r="A48" t="s">
        <v>95</v>
      </c>
      <c r="B48" s="1">
        <v>39455</v>
      </c>
      <c r="C48" s="1"/>
      <c r="E48" s="2">
        <v>36</v>
      </c>
      <c r="F48" t="s">
        <v>90</v>
      </c>
      <c r="G48" s="2"/>
      <c r="H48" s="12"/>
      <c r="I48" s="12">
        <v>11</v>
      </c>
      <c r="J48" s="2"/>
      <c r="K48" s="2"/>
      <c r="L48" s="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3"/>
      <c r="AN48" s="12"/>
      <c r="AO48" s="12"/>
      <c r="AP48" s="12"/>
      <c r="AQ48" s="12"/>
      <c r="AR48" s="12"/>
      <c r="AS48" s="12"/>
      <c r="AT48" s="12"/>
      <c r="AU48" s="12"/>
      <c r="AV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</row>
    <row r="49" spans="1:89" x14ac:dyDescent="0.25">
      <c r="A49" t="s">
        <v>95</v>
      </c>
      <c r="B49" s="1">
        <v>39461</v>
      </c>
      <c r="C49" s="1"/>
      <c r="E49" s="2">
        <v>42</v>
      </c>
      <c r="F49" t="s">
        <v>90</v>
      </c>
      <c r="G49" s="2"/>
      <c r="H49" s="12"/>
      <c r="I49" s="12"/>
      <c r="J49" s="2"/>
      <c r="K49" s="2"/>
      <c r="L49" s="2"/>
      <c r="M49" s="12"/>
      <c r="N49" s="12"/>
      <c r="O49" s="12"/>
      <c r="P49" s="12"/>
      <c r="Q49" s="12"/>
      <c r="R49" s="12">
        <v>0</v>
      </c>
      <c r="S49" s="12"/>
      <c r="T49" s="12"/>
      <c r="U49" s="12">
        <v>0</v>
      </c>
      <c r="V49" s="12"/>
      <c r="W49" s="12"/>
      <c r="X49" s="12">
        <v>0</v>
      </c>
      <c r="Y49" s="12"/>
      <c r="Z49" s="12">
        <v>0</v>
      </c>
      <c r="AA49" s="12"/>
      <c r="AB49" s="12">
        <v>0</v>
      </c>
      <c r="AC49" s="12">
        <v>0</v>
      </c>
      <c r="AD49" s="12"/>
      <c r="AE49" s="12"/>
      <c r="AF49" s="12"/>
      <c r="AG49" s="12">
        <v>0</v>
      </c>
      <c r="AH49" s="12">
        <v>0</v>
      </c>
      <c r="AI49" s="12">
        <v>0</v>
      </c>
      <c r="AJ49" s="12">
        <v>0</v>
      </c>
      <c r="AK49" s="12"/>
      <c r="AL49" s="12"/>
      <c r="AM49" s="13">
        <v>0</v>
      </c>
      <c r="AN49" s="12">
        <v>1.9297763157894736</v>
      </c>
      <c r="AO49" s="12"/>
      <c r="AP49" s="12"/>
      <c r="AQ49" s="12"/>
      <c r="AR49" s="12"/>
      <c r="AS49" s="12"/>
      <c r="AT49" s="12"/>
      <c r="AU49" s="12"/>
      <c r="AV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</row>
    <row r="50" spans="1:89" x14ac:dyDescent="0.25">
      <c r="A50" t="s">
        <v>95</v>
      </c>
      <c r="B50" s="1">
        <v>39462</v>
      </c>
      <c r="C50" s="1"/>
      <c r="E50" s="2">
        <v>43</v>
      </c>
      <c r="F50" t="s">
        <v>90</v>
      </c>
      <c r="G50" s="2"/>
      <c r="H50" s="12"/>
      <c r="I50" s="12">
        <v>13.8</v>
      </c>
      <c r="J50" s="2"/>
      <c r="K50" s="2"/>
      <c r="L50" s="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3"/>
      <c r="AN50" s="12"/>
      <c r="AO50" s="12"/>
      <c r="AP50" s="12"/>
      <c r="AQ50" s="12"/>
      <c r="AR50" s="12"/>
      <c r="AS50" s="12"/>
      <c r="AT50" s="12"/>
      <c r="AU50" s="12"/>
      <c r="AV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</row>
    <row r="51" spans="1:89" x14ac:dyDescent="0.25">
      <c r="A51" t="s">
        <v>95</v>
      </c>
      <c r="B51" s="1">
        <v>39467</v>
      </c>
      <c r="C51" s="1"/>
      <c r="D51" t="s">
        <v>17</v>
      </c>
      <c r="E51" s="2">
        <v>48</v>
      </c>
      <c r="F51" t="s">
        <v>90</v>
      </c>
      <c r="G51" s="2"/>
      <c r="H51" s="12"/>
      <c r="I51" s="12"/>
      <c r="J51" s="2"/>
      <c r="K51" s="2">
        <v>48</v>
      </c>
      <c r="L51" s="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3"/>
      <c r="AN51" s="12"/>
      <c r="AO51" s="12"/>
      <c r="AP51" s="12"/>
      <c r="AQ51" s="12"/>
      <c r="AR51" s="12"/>
      <c r="AS51" s="12"/>
      <c r="AT51" s="12"/>
      <c r="AU51" s="12"/>
      <c r="AV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</row>
    <row r="52" spans="1:89" x14ac:dyDescent="0.25">
      <c r="A52" t="s">
        <v>95</v>
      </c>
      <c r="B52" s="1">
        <v>39468</v>
      </c>
      <c r="C52" s="1"/>
      <c r="E52" s="2">
        <v>49</v>
      </c>
      <c r="F52" t="s">
        <v>90</v>
      </c>
      <c r="G52" s="2"/>
      <c r="H52" s="12"/>
      <c r="I52" s="12"/>
      <c r="J52" s="2"/>
      <c r="K52" s="2"/>
      <c r="L52" s="2"/>
      <c r="M52" s="12"/>
      <c r="N52" s="12"/>
      <c r="O52" s="12"/>
      <c r="P52" s="12"/>
      <c r="Q52" s="12"/>
      <c r="R52" s="12">
        <v>2561.3634134086524</v>
      </c>
      <c r="S52" s="12"/>
      <c r="T52" s="12"/>
      <c r="U52" s="12">
        <v>2111.4486129915904</v>
      </c>
      <c r="V52" s="12"/>
      <c r="W52" s="12"/>
      <c r="X52" s="12">
        <v>173.02281930723939</v>
      </c>
      <c r="Y52" s="12"/>
      <c r="Z52" s="12">
        <v>59.955769826590888</v>
      </c>
      <c r="AA52" s="12"/>
      <c r="AB52" s="12">
        <v>0</v>
      </c>
      <c r="AC52" s="12">
        <v>0</v>
      </c>
      <c r="AD52" s="12"/>
      <c r="AE52" s="12"/>
      <c r="AF52" s="12"/>
      <c r="AG52" s="12">
        <v>184.04158481392804</v>
      </c>
      <c r="AH52" s="12">
        <v>173.87636079973475</v>
      </c>
      <c r="AI52" s="12">
        <v>10.165224014193278</v>
      </c>
      <c r="AJ52" s="12">
        <v>0</v>
      </c>
      <c r="AK52" s="12"/>
      <c r="AL52" s="12"/>
      <c r="AM52" s="13">
        <v>0</v>
      </c>
      <c r="AN52" s="12">
        <v>3.6248882730918761</v>
      </c>
      <c r="AO52" s="12"/>
      <c r="AP52" s="12"/>
      <c r="AQ52" s="12"/>
      <c r="AR52" s="12">
        <f>R52+U52+AD52+AQ52</f>
        <v>4672.8120264002428</v>
      </c>
      <c r="AS52" s="12"/>
      <c r="AT52" s="12"/>
      <c r="AU52" s="12"/>
      <c r="AV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</row>
    <row r="53" spans="1:89" x14ac:dyDescent="0.25">
      <c r="A53" t="s">
        <v>95</v>
      </c>
      <c r="B53" s="1">
        <v>39470</v>
      </c>
      <c r="C53" s="1"/>
      <c r="E53" s="2">
        <v>51</v>
      </c>
      <c r="F53" t="s">
        <v>90</v>
      </c>
      <c r="G53" s="2"/>
      <c r="H53" s="12"/>
      <c r="I53" s="12">
        <v>16.600000000000001</v>
      </c>
      <c r="J53" s="2"/>
      <c r="K53" s="2"/>
      <c r="L53" s="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3"/>
      <c r="AN53" s="12"/>
      <c r="AO53" s="12"/>
      <c r="AP53" s="12"/>
      <c r="AQ53" s="12"/>
      <c r="AR53" s="12"/>
      <c r="AS53" s="12"/>
      <c r="AT53" s="12"/>
      <c r="AU53" s="12"/>
      <c r="AV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</row>
    <row r="54" spans="1:89" x14ac:dyDescent="0.25">
      <c r="A54" t="s">
        <v>95</v>
      </c>
      <c r="B54" s="1">
        <v>39476</v>
      </c>
      <c r="C54" s="1"/>
      <c r="E54" s="2">
        <v>57</v>
      </c>
      <c r="F54" t="s">
        <v>90</v>
      </c>
      <c r="G54" s="2"/>
      <c r="H54" s="12"/>
      <c r="I54" s="12">
        <v>18.45</v>
      </c>
      <c r="J54" s="2"/>
      <c r="K54" s="2"/>
      <c r="L54" s="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3"/>
      <c r="AN54" s="12"/>
      <c r="AO54" s="12"/>
      <c r="AP54" s="12"/>
      <c r="AQ54" s="12"/>
      <c r="AR54" s="12"/>
      <c r="AS54" s="12"/>
      <c r="AT54" s="12"/>
      <c r="AU54" s="12"/>
      <c r="AV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</row>
    <row r="55" spans="1:89" x14ac:dyDescent="0.25">
      <c r="A55" t="s">
        <v>95</v>
      </c>
      <c r="B55" s="1">
        <v>39483</v>
      </c>
      <c r="C55" s="1"/>
      <c r="E55" s="2">
        <v>64</v>
      </c>
      <c r="F55" t="s">
        <v>90</v>
      </c>
      <c r="G55" s="2"/>
      <c r="H55" s="12"/>
      <c r="I55" s="12"/>
      <c r="J55" s="2"/>
      <c r="K55" s="2"/>
      <c r="L55" s="2"/>
      <c r="M55" s="12"/>
      <c r="N55" s="12"/>
      <c r="O55" s="12"/>
      <c r="P55" s="12"/>
      <c r="Q55" s="12"/>
      <c r="R55" s="12">
        <v>3291.0086500039861</v>
      </c>
      <c r="S55" s="12"/>
      <c r="T55" s="12"/>
      <c r="U55" s="12">
        <v>1990.8306681425531</v>
      </c>
      <c r="V55" s="12"/>
      <c r="W55" s="12"/>
      <c r="X55" s="12">
        <v>167.94238952515144</v>
      </c>
      <c r="Y55" s="12"/>
      <c r="Z55" s="12">
        <v>961.47408953626359</v>
      </c>
      <c r="AA55" s="12"/>
      <c r="AB55" s="12">
        <v>0</v>
      </c>
      <c r="AC55" s="12">
        <v>0</v>
      </c>
      <c r="AD55" s="12"/>
      <c r="AE55" s="12"/>
      <c r="AF55" s="12"/>
      <c r="AG55" s="12">
        <v>170.94799442672848</v>
      </c>
      <c r="AH55" s="12">
        <v>94.590281913210163</v>
      </c>
      <c r="AI55" s="12">
        <v>76.357712513518322</v>
      </c>
      <c r="AJ55" s="12">
        <v>0</v>
      </c>
      <c r="AK55" s="12"/>
      <c r="AL55" s="12"/>
      <c r="AM55" s="13">
        <v>0</v>
      </c>
      <c r="AN55" s="12">
        <v>3.5659898748784356</v>
      </c>
      <c r="AO55" s="12"/>
      <c r="AP55" s="12"/>
      <c r="AQ55" s="12"/>
      <c r="AR55" s="12">
        <f>R55+U55+AD55+AQ55</f>
        <v>5281.839318146539</v>
      </c>
      <c r="AS55" s="12"/>
      <c r="AT55" s="12"/>
      <c r="AU55" s="12"/>
      <c r="AV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</row>
    <row r="56" spans="1:89" x14ac:dyDescent="0.25">
      <c r="A56" t="s">
        <v>95</v>
      </c>
      <c r="B56" s="1">
        <v>39484</v>
      </c>
      <c r="C56" s="1"/>
      <c r="E56" s="2">
        <v>65</v>
      </c>
      <c r="F56" t="s">
        <v>90</v>
      </c>
      <c r="G56" s="2"/>
      <c r="H56" s="12"/>
      <c r="I56" s="12">
        <v>21</v>
      </c>
      <c r="J56" s="2"/>
      <c r="K56" s="2"/>
      <c r="L56" s="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3"/>
      <c r="AN56" s="12"/>
      <c r="AO56" s="12"/>
      <c r="AP56" s="12"/>
      <c r="AQ56" s="12"/>
      <c r="AR56" s="12"/>
      <c r="AS56" s="12"/>
      <c r="AT56" s="12"/>
      <c r="AU56" s="12"/>
      <c r="AV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</row>
    <row r="57" spans="1:89" x14ac:dyDescent="0.25">
      <c r="A57" t="s">
        <v>95</v>
      </c>
      <c r="B57" s="1">
        <v>39491</v>
      </c>
      <c r="C57" s="1"/>
      <c r="E57" s="2">
        <v>72</v>
      </c>
      <c r="F57" t="s">
        <v>90</v>
      </c>
      <c r="G57" s="2"/>
      <c r="H57" s="12"/>
      <c r="I57" s="12">
        <v>22.5</v>
      </c>
      <c r="J57" s="2"/>
      <c r="K57" s="2"/>
      <c r="L57" s="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3"/>
      <c r="AN57" s="12"/>
      <c r="AO57" s="12"/>
      <c r="AP57" s="12"/>
      <c r="AQ57" s="12"/>
      <c r="AR57" s="12"/>
      <c r="AS57" s="12"/>
      <c r="AT57" s="12"/>
      <c r="AU57" s="12"/>
      <c r="AV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</row>
    <row r="58" spans="1:89" x14ac:dyDescent="0.25">
      <c r="A58" t="s">
        <v>95</v>
      </c>
      <c r="B58" s="1">
        <v>39497</v>
      </c>
      <c r="C58" s="1"/>
      <c r="E58" s="2">
        <v>78</v>
      </c>
      <c r="F58" t="s">
        <v>90</v>
      </c>
      <c r="G58" s="2"/>
      <c r="H58" s="12"/>
      <c r="I58" s="12">
        <v>23.45</v>
      </c>
      <c r="J58" s="2"/>
      <c r="K58" s="2"/>
      <c r="L58" s="2"/>
      <c r="M58" s="12"/>
      <c r="N58" s="12"/>
      <c r="O58" s="12"/>
      <c r="P58" s="12"/>
      <c r="Q58" s="12"/>
      <c r="R58" s="12">
        <v>3816.9455510535008</v>
      </c>
      <c r="S58" s="12"/>
      <c r="T58" s="12"/>
      <c r="U58" s="12">
        <v>2094.7083927205308</v>
      </c>
      <c r="V58" s="12"/>
      <c r="W58" s="12"/>
      <c r="X58" s="12">
        <v>52.5837862662612</v>
      </c>
      <c r="Y58" s="12"/>
      <c r="Z58" s="12">
        <v>1875.5565316986078</v>
      </c>
      <c r="AA58" s="12"/>
      <c r="AB58" s="12">
        <v>0</v>
      </c>
      <c r="AC58" s="12">
        <v>0</v>
      </c>
      <c r="AD58" s="12"/>
      <c r="AE58" s="12"/>
      <c r="AF58" s="12"/>
      <c r="AG58" s="12">
        <v>102.1237861621829</v>
      </c>
      <c r="AH58" s="12">
        <v>28.188738164408562</v>
      </c>
      <c r="AI58" s="12">
        <v>73.935047997774333</v>
      </c>
      <c r="AJ58" s="12">
        <v>0</v>
      </c>
      <c r="AK58" s="12"/>
      <c r="AL58" s="12"/>
      <c r="AM58" s="13">
        <v>0</v>
      </c>
      <c r="AN58" s="12">
        <v>3.2050189491509866</v>
      </c>
      <c r="AO58" s="12"/>
      <c r="AP58" s="12"/>
      <c r="AQ58" s="12"/>
      <c r="AR58" s="12">
        <f>R58+U58+AD58+AQ58</f>
        <v>5911.6539437740321</v>
      </c>
      <c r="AS58" s="12"/>
      <c r="AT58" s="12"/>
      <c r="AU58" s="12"/>
      <c r="AV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</row>
    <row r="59" spans="1:89" x14ac:dyDescent="0.25">
      <c r="A59" t="s">
        <v>95</v>
      </c>
      <c r="B59" s="1">
        <v>39510</v>
      </c>
      <c r="C59" s="1"/>
      <c r="D59" t="s">
        <v>18</v>
      </c>
      <c r="E59" s="2">
        <v>91</v>
      </c>
      <c r="F59" t="s">
        <v>90</v>
      </c>
      <c r="G59" s="2"/>
      <c r="H59" s="12"/>
      <c r="I59" s="12">
        <v>25.5</v>
      </c>
      <c r="J59" s="2"/>
      <c r="K59" s="2"/>
      <c r="L59" s="2"/>
      <c r="M59" s="12"/>
      <c r="N59" s="12"/>
      <c r="O59" s="12"/>
      <c r="P59" s="12"/>
      <c r="Q59" s="12"/>
      <c r="R59" s="12">
        <v>5442.1773701661841</v>
      </c>
      <c r="S59" s="12"/>
      <c r="T59" s="12"/>
      <c r="U59" s="12">
        <v>2102.7815679691025</v>
      </c>
      <c r="V59" s="12"/>
      <c r="W59" s="12"/>
      <c r="X59" s="12">
        <v>1.7066161588230067</v>
      </c>
      <c r="Y59" s="12"/>
      <c r="Z59" s="12">
        <v>3533.8847004676295</v>
      </c>
      <c r="AA59" s="12"/>
      <c r="AB59" s="12">
        <v>0</v>
      </c>
      <c r="AC59" s="12">
        <v>0</v>
      </c>
      <c r="AD59" s="12"/>
      <c r="AE59" s="12"/>
      <c r="AF59" s="12"/>
      <c r="AG59" s="12">
        <v>110.86323471577769</v>
      </c>
      <c r="AH59" s="12">
        <v>11.755828951193299</v>
      </c>
      <c r="AI59" s="12">
        <v>99.107405764584399</v>
      </c>
      <c r="AJ59" s="12">
        <v>0</v>
      </c>
      <c r="AK59" s="12"/>
      <c r="AL59" s="12"/>
      <c r="AM59" s="13">
        <v>0</v>
      </c>
      <c r="AN59" s="12">
        <v>3.4936646225943195</v>
      </c>
      <c r="AO59" s="12"/>
      <c r="AP59" s="12"/>
      <c r="AQ59" s="12"/>
      <c r="AR59" s="12">
        <f>R59+U59+AD59+AQ59</f>
        <v>7544.9589381352871</v>
      </c>
      <c r="AS59" s="12"/>
      <c r="AT59" s="12"/>
      <c r="AU59" s="12"/>
      <c r="AV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</row>
    <row r="60" spans="1:89" x14ac:dyDescent="0.25">
      <c r="A60" t="s">
        <v>95</v>
      </c>
      <c r="B60" s="1">
        <v>39533</v>
      </c>
      <c r="C60" s="1"/>
      <c r="E60" s="2">
        <v>114</v>
      </c>
      <c r="F60" t="s">
        <v>90</v>
      </c>
      <c r="G60" s="2"/>
      <c r="H60" s="12"/>
      <c r="I60" s="12">
        <v>26.6</v>
      </c>
      <c r="J60" s="2"/>
      <c r="K60" s="2"/>
      <c r="L60" s="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3"/>
      <c r="AN60" s="12"/>
      <c r="AO60" s="12"/>
      <c r="AP60" s="12"/>
      <c r="AQ60" s="12"/>
      <c r="AR60" s="12"/>
      <c r="AS60" s="12"/>
      <c r="AT60" s="12"/>
      <c r="AU60" s="12"/>
      <c r="AV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</row>
    <row r="61" spans="1:89" x14ac:dyDescent="0.25">
      <c r="A61" t="s">
        <v>95</v>
      </c>
      <c r="B61" s="1">
        <v>39538</v>
      </c>
      <c r="C61" s="1"/>
      <c r="E61" s="2">
        <v>119</v>
      </c>
      <c r="F61" t="s">
        <v>90</v>
      </c>
      <c r="G61" s="2"/>
      <c r="H61" s="12"/>
      <c r="I61" s="12"/>
      <c r="J61" s="2"/>
      <c r="K61" s="2"/>
      <c r="L61" s="2"/>
      <c r="M61" s="12"/>
      <c r="N61" s="12"/>
      <c r="O61" s="12"/>
      <c r="P61" s="12"/>
      <c r="Q61" s="12"/>
      <c r="R61" s="12">
        <v>6924.364828709291</v>
      </c>
      <c r="S61" s="12"/>
      <c r="T61" s="12"/>
      <c r="U61" s="12">
        <v>2227.0849392757323</v>
      </c>
      <c r="V61" s="12"/>
      <c r="W61" s="12"/>
      <c r="X61" s="12">
        <v>69.473100897055829</v>
      </c>
      <c r="Y61" s="12"/>
      <c r="Z61" s="12">
        <v>2631.1715196314594</v>
      </c>
      <c r="AA61" s="12"/>
      <c r="AB61" s="12">
        <v>183.50228457195738</v>
      </c>
      <c r="AC61" s="12">
        <v>2448.4687445278478</v>
      </c>
      <c r="AD61" s="12"/>
      <c r="AE61" s="12"/>
      <c r="AF61" s="12"/>
      <c r="AG61" s="12">
        <v>166.92204127756921</v>
      </c>
      <c r="AH61" s="12">
        <v>54.037374490912569</v>
      </c>
      <c r="AI61" s="12">
        <v>72.099168968086374</v>
      </c>
      <c r="AJ61" s="12">
        <v>34.025330076289151</v>
      </c>
      <c r="AK61" s="12"/>
      <c r="AL61" s="12"/>
      <c r="AM61" s="13">
        <v>6.7601677422811237</v>
      </c>
      <c r="AN61" s="12">
        <v>3.0285938321953738</v>
      </c>
      <c r="AO61" s="12"/>
      <c r="AP61" s="12"/>
      <c r="AQ61" s="12"/>
      <c r="AR61" s="12">
        <f>R61+U61+AD61+AQ61</f>
        <v>9151.4497679850228</v>
      </c>
      <c r="AS61" s="12"/>
      <c r="AT61" s="12"/>
      <c r="AU61" s="12"/>
      <c r="AV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</row>
    <row r="62" spans="1:89" x14ac:dyDescent="0.25">
      <c r="A62" t="s">
        <v>95</v>
      </c>
      <c r="B62" s="1">
        <v>39555</v>
      </c>
      <c r="C62" s="1"/>
      <c r="E62" s="2">
        <v>136</v>
      </c>
      <c r="F62" t="s">
        <v>90</v>
      </c>
      <c r="G62" s="2"/>
      <c r="H62" s="12"/>
      <c r="I62" s="12">
        <v>27.5</v>
      </c>
      <c r="J62" s="2"/>
      <c r="K62" s="2"/>
      <c r="L62" s="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3"/>
      <c r="AN62" s="12"/>
      <c r="AO62" s="12"/>
      <c r="AP62" s="12"/>
      <c r="AQ62" s="12"/>
      <c r="AR62" s="12"/>
      <c r="AS62" s="12"/>
      <c r="AT62" s="12"/>
      <c r="AU62" s="12"/>
      <c r="AV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</row>
    <row r="63" spans="1:89" x14ac:dyDescent="0.25">
      <c r="A63" t="s">
        <v>95</v>
      </c>
      <c r="B63" s="1">
        <v>39563</v>
      </c>
      <c r="C63" s="1"/>
      <c r="D63" t="s">
        <v>19</v>
      </c>
      <c r="E63" s="2">
        <v>144</v>
      </c>
      <c r="F63" t="s">
        <v>90</v>
      </c>
      <c r="G63" s="2"/>
      <c r="H63" s="12"/>
      <c r="I63" s="12"/>
      <c r="J63" s="2"/>
      <c r="K63" s="2"/>
      <c r="L63" s="2">
        <v>144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3"/>
      <c r="AN63" s="12"/>
      <c r="AO63" s="12"/>
      <c r="AP63" s="12"/>
      <c r="AQ63" s="12"/>
      <c r="AR63" s="12"/>
      <c r="AS63" s="12"/>
      <c r="AT63" s="12"/>
      <c r="AU63" s="12"/>
      <c r="AV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</row>
    <row r="64" spans="1:89" x14ac:dyDescent="0.25">
      <c r="A64" t="s">
        <v>95</v>
      </c>
      <c r="B64" s="1">
        <v>39578</v>
      </c>
      <c r="C64" s="1"/>
      <c r="D64" t="s">
        <v>20</v>
      </c>
      <c r="E64" s="2">
        <v>159</v>
      </c>
      <c r="F64" t="s">
        <v>90</v>
      </c>
      <c r="G64" s="2"/>
      <c r="H64" s="12"/>
      <c r="I64" s="12"/>
      <c r="J64" s="2"/>
      <c r="K64" s="2"/>
      <c r="L64" s="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3"/>
      <c r="AN64" s="12"/>
      <c r="AO64" s="12">
        <v>3709.6008539588333</v>
      </c>
      <c r="AP64" s="12">
        <v>33.225000000000001</v>
      </c>
      <c r="AQ64" s="12">
        <f>AO64*(AP64/100)</f>
        <v>1232.5148837278223</v>
      </c>
      <c r="AR64" s="12"/>
      <c r="AS64" s="12"/>
      <c r="AT64" s="12">
        <f>AQ64/227</f>
        <v>5.4295809855851198</v>
      </c>
      <c r="AU64" s="12"/>
      <c r="AV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</row>
    <row r="65" spans="1:89" x14ac:dyDescent="0.25">
      <c r="A65" t="s">
        <v>108</v>
      </c>
      <c r="B65" s="1">
        <v>39419</v>
      </c>
      <c r="C65" s="1"/>
      <c r="D65" t="s">
        <v>14</v>
      </c>
      <c r="E65" s="2">
        <v>0</v>
      </c>
      <c r="F65" t="s">
        <v>91</v>
      </c>
      <c r="G65" s="2"/>
      <c r="H65" s="12"/>
      <c r="I65" s="12"/>
      <c r="J65" s="2"/>
      <c r="K65" s="2"/>
      <c r="L65" s="2"/>
      <c r="M65" s="12"/>
      <c r="N65" s="12"/>
      <c r="O65" s="12"/>
      <c r="P65" s="12"/>
      <c r="Q65" s="12"/>
      <c r="R65" s="12">
        <v>0</v>
      </c>
      <c r="S65" s="12"/>
      <c r="T65" s="12"/>
      <c r="U65" s="12">
        <v>0</v>
      </c>
      <c r="V65" s="12"/>
      <c r="W65" s="12"/>
      <c r="X65" s="12">
        <v>0</v>
      </c>
      <c r="Y65" s="12"/>
      <c r="Z65" s="12">
        <v>0</v>
      </c>
      <c r="AA65" s="12"/>
      <c r="AB65" s="12">
        <v>0</v>
      </c>
      <c r="AC65" s="12">
        <v>0</v>
      </c>
      <c r="AD65" s="12"/>
      <c r="AE65" s="12"/>
      <c r="AF65" s="12"/>
      <c r="AG65" s="12">
        <v>0</v>
      </c>
      <c r="AH65" s="12">
        <v>0</v>
      </c>
      <c r="AI65" s="12">
        <v>0</v>
      </c>
      <c r="AJ65" s="12">
        <v>0</v>
      </c>
      <c r="AK65" s="12"/>
      <c r="AL65" s="12"/>
      <c r="AM65" s="13">
        <v>0</v>
      </c>
      <c r="AN65" s="12">
        <v>0</v>
      </c>
      <c r="AO65" s="12"/>
      <c r="AP65" s="12"/>
      <c r="AQ65" s="12"/>
      <c r="AR65" s="12"/>
      <c r="AS65" s="12"/>
      <c r="AT65" s="12"/>
      <c r="AU65" s="12"/>
      <c r="AV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</row>
    <row r="66" spans="1:89" x14ac:dyDescent="0.25">
      <c r="A66" t="s">
        <v>108</v>
      </c>
      <c r="B66" s="1">
        <v>39440</v>
      </c>
      <c r="C66" s="1"/>
      <c r="D66" t="s">
        <v>16</v>
      </c>
      <c r="E66" s="2">
        <v>21</v>
      </c>
      <c r="F66" t="s">
        <v>91</v>
      </c>
      <c r="G66" s="2"/>
      <c r="H66" s="12"/>
      <c r="I66" s="12"/>
      <c r="J66" s="2"/>
      <c r="K66" s="2"/>
      <c r="L66" s="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3"/>
      <c r="AN66" s="12"/>
      <c r="AO66" s="12"/>
      <c r="AP66" s="12"/>
      <c r="AQ66" s="12"/>
      <c r="AR66" s="12"/>
      <c r="AS66" s="12"/>
      <c r="AT66" s="12"/>
      <c r="AU66" s="12"/>
      <c r="AV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</row>
    <row r="67" spans="1:89" x14ac:dyDescent="0.25">
      <c r="A67" t="s">
        <v>108</v>
      </c>
      <c r="B67" s="1">
        <v>39443</v>
      </c>
      <c r="C67" s="1"/>
      <c r="E67" s="2">
        <v>24</v>
      </c>
      <c r="F67" t="s">
        <v>91</v>
      </c>
      <c r="G67" s="2"/>
      <c r="H67" s="12"/>
      <c r="I67" s="12">
        <v>6.9</v>
      </c>
      <c r="J67" s="2"/>
      <c r="K67" s="2"/>
      <c r="L67" s="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3"/>
      <c r="AN67" s="12"/>
      <c r="AO67" s="12"/>
      <c r="AP67" s="12"/>
      <c r="AQ67" s="12"/>
      <c r="AR67" s="12"/>
      <c r="AS67" s="12"/>
      <c r="AT67" s="12"/>
      <c r="AU67" s="12"/>
      <c r="AV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</row>
    <row r="68" spans="1:89" x14ac:dyDescent="0.25">
      <c r="A68" t="s">
        <v>108</v>
      </c>
      <c r="B68" s="1">
        <v>39449</v>
      </c>
      <c r="C68" s="1"/>
      <c r="E68" s="2">
        <v>30</v>
      </c>
      <c r="F68" t="s">
        <v>91</v>
      </c>
      <c r="G68" s="2"/>
      <c r="H68" s="12"/>
      <c r="I68" s="12">
        <v>9.9499999999999993</v>
      </c>
      <c r="J68" s="2"/>
      <c r="K68" s="2"/>
      <c r="L68" s="2"/>
      <c r="M68" s="12"/>
      <c r="N68" s="12"/>
      <c r="O68" s="12"/>
      <c r="P68" s="12"/>
      <c r="Q68" s="12"/>
      <c r="R68" s="12">
        <v>0</v>
      </c>
      <c r="S68" s="12"/>
      <c r="T68" s="12"/>
      <c r="U68" s="12">
        <v>0</v>
      </c>
      <c r="V68" s="12"/>
      <c r="W68" s="12"/>
      <c r="X68" s="12">
        <v>0</v>
      </c>
      <c r="Y68" s="12"/>
      <c r="Z68" s="12">
        <v>0</v>
      </c>
      <c r="AA68" s="12"/>
      <c r="AB68" s="12">
        <v>0</v>
      </c>
      <c r="AC68" s="12">
        <v>0</v>
      </c>
      <c r="AD68" s="12"/>
      <c r="AE68" s="12"/>
      <c r="AF68" s="12"/>
      <c r="AG68" s="12">
        <v>0</v>
      </c>
      <c r="AH68" s="12">
        <v>0</v>
      </c>
      <c r="AI68" s="12">
        <v>0</v>
      </c>
      <c r="AJ68" s="12">
        <v>0</v>
      </c>
      <c r="AK68" s="12"/>
      <c r="AL68" s="12"/>
      <c r="AM68" s="13">
        <v>0</v>
      </c>
      <c r="AN68" s="12">
        <v>0.46509210526315792</v>
      </c>
      <c r="AO68" s="12"/>
      <c r="AP68" s="12"/>
      <c r="AQ68" s="12"/>
      <c r="AR68" s="12"/>
      <c r="AS68" s="12"/>
      <c r="AT68" s="12"/>
      <c r="AU68" s="12"/>
      <c r="AV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</row>
    <row r="69" spans="1:89" x14ac:dyDescent="0.25">
      <c r="A69" t="s">
        <v>108</v>
      </c>
      <c r="B69" s="1">
        <v>39455</v>
      </c>
      <c r="C69" s="1"/>
      <c r="E69" s="2">
        <v>36</v>
      </c>
      <c r="F69" t="s">
        <v>91</v>
      </c>
      <c r="G69" s="2"/>
      <c r="H69" s="12"/>
      <c r="I69" s="12">
        <v>11.05</v>
      </c>
      <c r="J69" s="2"/>
      <c r="K69" s="2"/>
      <c r="L69" s="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3"/>
      <c r="AN69" s="12"/>
      <c r="AO69" s="12"/>
      <c r="AP69" s="12"/>
      <c r="AQ69" s="12"/>
      <c r="AR69" s="12"/>
      <c r="AS69" s="12"/>
      <c r="AT69" s="12"/>
      <c r="AU69" s="12"/>
      <c r="AV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</row>
    <row r="70" spans="1:89" x14ac:dyDescent="0.25">
      <c r="A70" t="s">
        <v>108</v>
      </c>
      <c r="B70" s="1">
        <v>39461</v>
      </c>
      <c r="C70" s="1"/>
      <c r="E70" s="2">
        <v>42</v>
      </c>
      <c r="F70" t="s">
        <v>91</v>
      </c>
      <c r="G70" s="2"/>
      <c r="H70" s="12"/>
      <c r="I70" s="12"/>
      <c r="J70" s="2"/>
      <c r="K70" s="2"/>
      <c r="L70" s="2"/>
      <c r="M70" s="12"/>
      <c r="N70" s="12"/>
      <c r="O70" s="12"/>
      <c r="P70" s="12"/>
      <c r="Q70" s="12"/>
      <c r="R70" s="12">
        <v>0</v>
      </c>
      <c r="S70" s="12"/>
      <c r="T70" s="12"/>
      <c r="U70" s="12">
        <v>0</v>
      </c>
      <c r="V70" s="12"/>
      <c r="W70" s="12"/>
      <c r="X70" s="12">
        <v>0</v>
      </c>
      <c r="Y70" s="12"/>
      <c r="Z70" s="12">
        <v>0</v>
      </c>
      <c r="AA70" s="12"/>
      <c r="AB70" s="12">
        <v>0</v>
      </c>
      <c r="AC70" s="12">
        <v>0</v>
      </c>
      <c r="AD70" s="12"/>
      <c r="AE70" s="12"/>
      <c r="AF70" s="12"/>
      <c r="AG70" s="12">
        <v>0</v>
      </c>
      <c r="AH70" s="12">
        <v>0</v>
      </c>
      <c r="AI70" s="12">
        <v>0</v>
      </c>
      <c r="AJ70" s="12">
        <v>0</v>
      </c>
      <c r="AK70" s="12"/>
      <c r="AL70" s="12"/>
      <c r="AM70" s="13">
        <v>0</v>
      </c>
      <c r="AN70" s="12">
        <v>1.7062730263157893</v>
      </c>
      <c r="AO70" s="12"/>
      <c r="AP70" s="12"/>
      <c r="AQ70" s="12"/>
      <c r="AR70" s="12"/>
      <c r="AS70" s="12"/>
      <c r="AT70" s="12"/>
      <c r="AU70" s="12"/>
      <c r="AV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</row>
    <row r="71" spans="1:89" x14ac:dyDescent="0.25">
      <c r="A71" t="s">
        <v>108</v>
      </c>
      <c r="B71" s="1">
        <v>39462</v>
      </c>
      <c r="C71" s="1"/>
      <c r="E71" s="2">
        <v>43</v>
      </c>
      <c r="F71" t="s">
        <v>91</v>
      </c>
      <c r="G71" s="2"/>
      <c r="H71" s="12"/>
      <c r="I71" s="12">
        <v>13.2</v>
      </c>
      <c r="J71" s="2"/>
      <c r="K71" s="2"/>
      <c r="L71" s="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3"/>
      <c r="AN71" s="12"/>
      <c r="AO71" s="12"/>
      <c r="AP71" s="12"/>
      <c r="AQ71" s="12"/>
      <c r="AR71" s="12"/>
      <c r="AS71" s="12"/>
      <c r="AT71" s="12"/>
      <c r="AU71" s="12"/>
      <c r="AV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</row>
    <row r="72" spans="1:89" x14ac:dyDescent="0.25">
      <c r="A72" t="s">
        <v>108</v>
      </c>
      <c r="B72" s="1">
        <v>39467</v>
      </c>
      <c r="C72" s="1"/>
      <c r="D72" t="s">
        <v>17</v>
      </c>
      <c r="E72" s="2">
        <v>48</v>
      </c>
      <c r="F72" t="s">
        <v>91</v>
      </c>
      <c r="G72" s="2"/>
      <c r="H72" s="12"/>
      <c r="I72" s="12"/>
      <c r="J72" s="2"/>
      <c r="K72" s="2">
        <v>48</v>
      </c>
      <c r="L72" s="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3"/>
      <c r="AN72" s="12"/>
      <c r="AO72" s="12"/>
      <c r="AP72" s="12"/>
      <c r="AQ72" s="12"/>
      <c r="AR72" s="12"/>
      <c r="AS72" s="12"/>
      <c r="AT72" s="12"/>
      <c r="AU72" s="12"/>
      <c r="AV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</row>
    <row r="73" spans="1:89" x14ac:dyDescent="0.25">
      <c r="A73" t="s">
        <v>108</v>
      </c>
      <c r="B73" s="1">
        <v>39468</v>
      </c>
      <c r="C73" s="1"/>
      <c r="E73" s="2">
        <v>49</v>
      </c>
      <c r="F73" t="s">
        <v>91</v>
      </c>
      <c r="G73" s="2"/>
      <c r="H73" s="12"/>
      <c r="I73" s="12"/>
      <c r="J73" s="2"/>
      <c r="K73" s="2"/>
      <c r="L73" s="2"/>
      <c r="M73" s="12"/>
      <c r="N73" s="12"/>
      <c r="O73" s="12"/>
      <c r="P73" s="12"/>
      <c r="Q73" s="12"/>
      <c r="R73" s="12">
        <v>2182.25273091499</v>
      </c>
      <c r="S73" s="12"/>
      <c r="T73" s="12"/>
      <c r="U73" s="12">
        <v>2318.032279653155</v>
      </c>
      <c r="V73" s="12"/>
      <c r="W73" s="12"/>
      <c r="X73" s="12">
        <v>186.73193938156328</v>
      </c>
      <c r="Y73" s="12"/>
      <c r="Z73" s="12">
        <v>81.962480400698212</v>
      </c>
      <c r="AA73" s="12"/>
      <c r="AB73" s="12">
        <v>0</v>
      </c>
      <c r="AC73" s="12">
        <v>0</v>
      </c>
      <c r="AD73" s="12"/>
      <c r="AE73" s="12"/>
      <c r="AF73" s="12"/>
      <c r="AG73" s="12">
        <v>190.96248638844537</v>
      </c>
      <c r="AH73" s="12">
        <v>167.06181851351326</v>
      </c>
      <c r="AI73" s="12">
        <v>23.900667874932125</v>
      </c>
      <c r="AJ73" s="12">
        <v>0</v>
      </c>
      <c r="AK73" s="12"/>
      <c r="AL73" s="12"/>
      <c r="AM73" s="13">
        <v>0</v>
      </c>
      <c r="AN73" s="12">
        <v>3.701081591223256</v>
      </c>
      <c r="AO73" s="12"/>
      <c r="AP73" s="12"/>
      <c r="AQ73" s="12"/>
      <c r="AR73" s="12">
        <f>R73+U73+AD73+AQ73</f>
        <v>4500.2850105681446</v>
      </c>
      <c r="AS73" s="12"/>
      <c r="AT73" s="12"/>
      <c r="AU73" s="12"/>
      <c r="AV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</row>
    <row r="74" spans="1:89" x14ac:dyDescent="0.25">
      <c r="A74" t="s">
        <v>108</v>
      </c>
      <c r="B74" s="1">
        <v>39470</v>
      </c>
      <c r="C74" s="1"/>
      <c r="E74" s="2">
        <v>51</v>
      </c>
      <c r="F74" t="s">
        <v>91</v>
      </c>
      <c r="G74" s="2"/>
      <c r="H74" s="12"/>
      <c r="I74" s="12">
        <v>15.75</v>
      </c>
      <c r="J74" s="2"/>
      <c r="K74" s="2"/>
      <c r="L74" s="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3"/>
      <c r="AN74" s="12"/>
      <c r="AO74" s="12"/>
      <c r="AP74" s="12"/>
      <c r="AQ74" s="12"/>
      <c r="AR74" s="12"/>
      <c r="AS74" s="12"/>
      <c r="AT74" s="12"/>
      <c r="AU74" s="12"/>
      <c r="AV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</row>
    <row r="75" spans="1:89" x14ac:dyDescent="0.25">
      <c r="A75" t="s">
        <v>108</v>
      </c>
      <c r="B75" s="1">
        <v>39476</v>
      </c>
      <c r="C75" s="1"/>
      <c r="E75" s="2">
        <v>57</v>
      </c>
      <c r="F75" t="s">
        <v>91</v>
      </c>
      <c r="G75" s="2"/>
      <c r="H75" s="12"/>
      <c r="I75" s="12">
        <v>16.75</v>
      </c>
      <c r="J75" s="2"/>
      <c r="K75" s="2"/>
      <c r="L75" s="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3"/>
      <c r="AN75" s="12"/>
      <c r="AO75" s="12"/>
      <c r="AP75" s="12"/>
      <c r="AQ75" s="12"/>
      <c r="AR75" s="12"/>
      <c r="AS75" s="12"/>
      <c r="AT75" s="12"/>
      <c r="AU75" s="12"/>
      <c r="AV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</row>
    <row r="76" spans="1:89" x14ac:dyDescent="0.25">
      <c r="A76" t="s">
        <v>108</v>
      </c>
      <c r="B76" s="1">
        <v>39483</v>
      </c>
      <c r="C76" s="1"/>
      <c r="E76" s="2">
        <v>64</v>
      </c>
      <c r="F76" t="s">
        <v>91</v>
      </c>
      <c r="G76" s="2"/>
      <c r="H76" s="12"/>
      <c r="I76" s="12"/>
      <c r="J76" s="2"/>
      <c r="K76" s="2"/>
      <c r="L76" s="2"/>
      <c r="M76" s="12"/>
      <c r="N76" s="12"/>
      <c r="O76" s="12"/>
      <c r="P76" s="12"/>
      <c r="Q76" s="12"/>
      <c r="R76" s="12">
        <v>2755.1014265846188</v>
      </c>
      <c r="S76" s="12"/>
      <c r="T76" s="12"/>
      <c r="U76" s="12">
        <v>2195.3377100577977</v>
      </c>
      <c r="V76" s="12"/>
      <c r="W76" s="12"/>
      <c r="X76" s="12">
        <v>134.3222557029919</v>
      </c>
      <c r="Y76" s="12"/>
      <c r="Z76" s="12">
        <v>2486.3207555034278</v>
      </c>
      <c r="AA76" s="12"/>
      <c r="AB76" s="12">
        <v>0</v>
      </c>
      <c r="AC76" s="12">
        <v>0</v>
      </c>
      <c r="AD76" s="12"/>
      <c r="AE76" s="12"/>
      <c r="AF76" s="12"/>
      <c r="AG76" s="12">
        <v>209.96167790592841</v>
      </c>
      <c r="AH76" s="12">
        <v>98.271535310615519</v>
      </c>
      <c r="AI76" s="12">
        <v>111.69014259531289</v>
      </c>
      <c r="AJ76" s="12">
        <v>0</v>
      </c>
      <c r="AK76" s="12"/>
      <c r="AL76" s="12"/>
      <c r="AM76" s="13">
        <v>0</v>
      </c>
      <c r="AN76" s="12">
        <v>3.7414181649366181</v>
      </c>
      <c r="AO76" s="12"/>
      <c r="AP76" s="12"/>
      <c r="AQ76" s="12"/>
      <c r="AR76" s="12">
        <f>R76+U76+AD76+AQ76</f>
        <v>4950.439136642417</v>
      </c>
      <c r="AS76" s="12"/>
      <c r="AT76" s="12"/>
      <c r="AU76" s="12"/>
      <c r="AV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</row>
    <row r="77" spans="1:89" x14ac:dyDescent="0.25">
      <c r="A77" t="s">
        <v>108</v>
      </c>
      <c r="B77" s="1">
        <v>39484</v>
      </c>
      <c r="C77" s="1"/>
      <c r="E77" s="2">
        <v>65</v>
      </c>
      <c r="F77" t="s">
        <v>91</v>
      </c>
      <c r="G77" s="2"/>
      <c r="H77" s="12"/>
      <c r="I77" s="12">
        <v>18.5</v>
      </c>
      <c r="J77" s="2"/>
      <c r="K77" s="2"/>
      <c r="L77" s="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3"/>
      <c r="AN77" s="12"/>
      <c r="AO77" s="12"/>
      <c r="AP77" s="12"/>
      <c r="AQ77" s="12"/>
      <c r="AR77" s="12"/>
      <c r="AS77" s="12"/>
      <c r="AT77" s="12"/>
      <c r="AU77" s="12"/>
      <c r="AV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</row>
    <row r="78" spans="1:89" x14ac:dyDescent="0.25">
      <c r="A78" t="s">
        <v>108</v>
      </c>
      <c r="B78" s="1">
        <v>39491</v>
      </c>
      <c r="C78" s="1"/>
      <c r="E78" s="2">
        <v>72</v>
      </c>
      <c r="F78" t="s">
        <v>91</v>
      </c>
      <c r="G78" s="2"/>
      <c r="H78" s="12"/>
      <c r="I78" s="12">
        <v>19.5</v>
      </c>
      <c r="J78" s="2"/>
      <c r="K78" s="2"/>
      <c r="L78" s="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3"/>
      <c r="AN78" s="12"/>
      <c r="AO78" s="12"/>
      <c r="AP78" s="12"/>
      <c r="AQ78" s="12"/>
      <c r="AR78" s="12"/>
      <c r="AS78" s="12"/>
      <c r="AT78" s="12"/>
      <c r="AU78" s="12"/>
      <c r="AV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</row>
    <row r="79" spans="1:89" x14ac:dyDescent="0.25">
      <c r="A79" t="s">
        <v>108</v>
      </c>
      <c r="B79" s="1">
        <v>39497</v>
      </c>
      <c r="C79" s="1"/>
      <c r="E79" s="2">
        <v>78</v>
      </c>
      <c r="F79" t="s">
        <v>91</v>
      </c>
      <c r="G79" s="2"/>
      <c r="H79" s="12"/>
      <c r="I79" s="12">
        <v>20.350000000000001</v>
      </c>
      <c r="J79" s="2"/>
      <c r="K79" s="2"/>
      <c r="L79" s="2"/>
      <c r="M79" s="12"/>
      <c r="N79" s="12"/>
      <c r="O79" s="12"/>
      <c r="P79" s="12"/>
      <c r="Q79" s="12"/>
      <c r="R79" s="12">
        <v>3210.2735151756565</v>
      </c>
      <c r="S79" s="12"/>
      <c r="T79" s="12"/>
      <c r="U79" s="12">
        <v>2407.8479292978341</v>
      </c>
      <c r="V79" s="12"/>
      <c r="W79" s="12"/>
      <c r="X79" s="12">
        <v>23.752928819393368</v>
      </c>
      <c r="Y79" s="12"/>
      <c r="Z79" s="12">
        <v>2698.762285628236</v>
      </c>
      <c r="AA79" s="12"/>
      <c r="AB79" s="12">
        <v>0</v>
      </c>
      <c r="AC79" s="12">
        <v>0</v>
      </c>
      <c r="AD79" s="12"/>
      <c r="AE79" s="12"/>
      <c r="AF79" s="12"/>
      <c r="AG79" s="12">
        <v>108.90656443957458</v>
      </c>
      <c r="AH79" s="12">
        <v>8.3091515561339317</v>
      </c>
      <c r="AI79" s="12">
        <v>100.59741288344065</v>
      </c>
      <c r="AJ79" s="12">
        <v>0</v>
      </c>
      <c r="AK79" s="12"/>
      <c r="AL79" s="12"/>
      <c r="AM79" s="13">
        <v>0</v>
      </c>
      <c r="AN79" s="12">
        <v>3.7304044429250878</v>
      </c>
      <c r="AO79" s="12"/>
      <c r="AP79" s="12"/>
      <c r="AQ79" s="12"/>
      <c r="AR79" s="12">
        <f>R79+U79+AD79+AQ79</f>
        <v>5618.1214444734906</v>
      </c>
      <c r="AS79" s="12"/>
      <c r="AT79" s="12"/>
      <c r="AU79" s="12"/>
      <c r="AV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</row>
    <row r="80" spans="1:89" x14ac:dyDescent="0.25">
      <c r="A80" t="s">
        <v>108</v>
      </c>
      <c r="B80" s="1">
        <v>39510</v>
      </c>
      <c r="C80" s="1"/>
      <c r="D80" t="s">
        <v>18</v>
      </c>
      <c r="E80" s="2">
        <v>91</v>
      </c>
      <c r="F80" t="s">
        <v>91</v>
      </c>
      <c r="G80" s="2"/>
      <c r="H80" s="12"/>
      <c r="I80" s="12">
        <v>22.2</v>
      </c>
      <c r="J80" s="2"/>
      <c r="K80" s="2"/>
      <c r="L80" s="2"/>
      <c r="M80" s="12"/>
      <c r="N80" s="12"/>
      <c r="O80" s="12"/>
      <c r="P80" s="12"/>
      <c r="Q80" s="12"/>
      <c r="R80" s="12">
        <v>3534.2703431855598</v>
      </c>
      <c r="S80" s="12"/>
      <c r="T80" s="12"/>
      <c r="U80" s="12">
        <v>2264.2157361948748</v>
      </c>
      <c r="V80" s="12"/>
      <c r="W80" s="12"/>
      <c r="X80" s="12">
        <v>0</v>
      </c>
      <c r="Y80" s="12"/>
      <c r="Z80" s="12">
        <v>4098.8485768771334</v>
      </c>
      <c r="AA80" s="12"/>
      <c r="AB80" s="12">
        <v>0</v>
      </c>
      <c r="AC80" s="12">
        <v>0</v>
      </c>
      <c r="AD80" s="12"/>
      <c r="AE80" s="12"/>
      <c r="AF80" s="12"/>
      <c r="AG80" s="12">
        <v>96.512116476842948</v>
      </c>
      <c r="AH80" s="12">
        <v>0</v>
      </c>
      <c r="AI80" s="12">
        <v>96.512116476842948</v>
      </c>
      <c r="AJ80" s="12">
        <v>0</v>
      </c>
      <c r="AK80" s="12"/>
      <c r="AL80" s="12"/>
      <c r="AM80" s="13">
        <v>0</v>
      </c>
      <c r="AN80" s="12">
        <v>3.7955324496503628</v>
      </c>
      <c r="AO80" s="12"/>
      <c r="AP80" s="12"/>
      <c r="AQ80" s="12"/>
      <c r="AR80" s="12">
        <f>R80+U80+AD80+AQ80</f>
        <v>5798.4860793804346</v>
      </c>
      <c r="AS80" s="12"/>
      <c r="AT80" s="12"/>
      <c r="AU80" s="12"/>
      <c r="AV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</row>
    <row r="81" spans="1:89" x14ac:dyDescent="0.25">
      <c r="A81" t="s">
        <v>108</v>
      </c>
      <c r="B81" s="1">
        <v>39533</v>
      </c>
      <c r="C81" s="1"/>
      <c r="E81" s="2">
        <v>114</v>
      </c>
      <c r="F81" t="s">
        <v>91</v>
      </c>
      <c r="G81" s="2"/>
      <c r="H81" s="12"/>
      <c r="I81" s="12">
        <v>23.5</v>
      </c>
      <c r="J81" s="2"/>
      <c r="K81" s="2"/>
      <c r="L81" s="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3"/>
      <c r="AN81" s="12"/>
      <c r="AO81" s="12"/>
      <c r="AP81" s="12"/>
      <c r="AQ81" s="12"/>
      <c r="AR81" s="12"/>
      <c r="AS81" s="12"/>
      <c r="AT81" s="12"/>
      <c r="AU81" s="12"/>
      <c r="AV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</row>
    <row r="82" spans="1:89" x14ac:dyDescent="0.25">
      <c r="A82" t="s">
        <v>108</v>
      </c>
      <c r="B82" s="1">
        <v>39538</v>
      </c>
      <c r="C82" s="1"/>
      <c r="E82" s="2">
        <v>119</v>
      </c>
      <c r="F82" t="s">
        <v>91</v>
      </c>
      <c r="G82" s="2"/>
      <c r="H82" s="12"/>
      <c r="I82" s="12"/>
      <c r="J82" s="2"/>
      <c r="K82" s="2"/>
      <c r="L82" s="2"/>
      <c r="M82" s="12"/>
      <c r="N82" s="12"/>
      <c r="O82" s="12"/>
      <c r="P82" s="12"/>
      <c r="Q82" s="12"/>
      <c r="R82" s="12">
        <v>5463.9624777002264</v>
      </c>
      <c r="S82" s="12"/>
      <c r="T82" s="12"/>
      <c r="U82" s="12">
        <v>2511.9570904719367</v>
      </c>
      <c r="V82" s="12"/>
      <c r="W82" s="12"/>
      <c r="X82" s="12">
        <v>52.809567414338183</v>
      </c>
      <c r="Y82" s="12"/>
      <c r="Z82" s="12">
        <v>1705.24246939352</v>
      </c>
      <c r="AA82" s="12"/>
      <c r="AB82" s="12">
        <v>329.0535323450078</v>
      </c>
      <c r="AC82" s="12">
        <v>3482.8390367854436</v>
      </c>
      <c r="AD82" s="12"/>
      <c r="AE82" s="12"/>
      <c r="AF82" s="12"/>
      <c r="AG82" s="12">
        <v>161.62360099408184</v>
      </c>
      <c r="AH82" s="12">
        <v>42.902269921370944</v>
      </c>
      <c r="AI82" s="12">
        <v>43.396422309557309</v>
      </c>
      <c r="AJ82" s="12">
        <v>66.265057773614643</v>
      </c>
      <c r="AK82" s="12"/>
      <c r="AL82" s="12"/>
      <c r="AM82" s="13">
        <v>9.0598509895389441</v>
      </c>
      <c r="AN82" s="12">
        <v>2.9946702326681423</v>
      </c>
      <c r="AO82" s="12"/>
      <c r="AP82" s="12"/>
      <c r="AQ82" s="12"/>
      <c r="AR82" s="12">
        <f>R82+U82+AD82+AQ82</f>
        <v>7975.9195681721631</v>
      </c>
      <c r="AS82" s="12"/>
      <c r="AT82" s="12"/>
      <c r="AU82" s="12"/>
      <c r="AV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</row>
    <row r="83" spans="1:89" x14ac:dyDescent="0.25">
      <c r="A83" t="s">
        <v>108</v>
      </c>
      <c r="B83" s="1">
        <v>39555</v>
      </c>
      <c r="C83" s="1"/>
      <c r="E83" s="2">
        <v>136</v>
      </c>
      <c r="F83" t="s">
        <v>91</v>
      </c>
      <c r="G83" s="2"/>
      <c r="H83" s="12"/>
      <c r="I83" s="12">
        <v>24.4</v>
      </c>
      <c r="J83" s="2"/>
      <c r="K83" s="2"/>
      <c r="L83" s="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3"/>
      <c r="AN83" s="12"/>
      <c r="AO83" s="12"/>
      <c r="AP83" s="12"/>
      <c r="AQ83" s="12"/>
      <c r="AR83" s="12"/>
      <c r="AS83" s="12"/>
      <c r="AT83" s="12"/>
      <c r="AU83" s="12"/>
      <c r="AV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</row>
    <row r="84" spans="1:89" x14ac:dyDescent="0.25">
      <c r="A84" t="s">
        <v>108</v>
      </c>
      <c r="B84" s="1">
        <v>39563</v>
      </c>
      <c r="C84" s="1"/>
      <c r="D84" t="s">
        <v>19</v>
      </c>
      <c r="E84" s="2">
        <v>144</v>
      </c>
      <c r="F84" t="s">
        <v>91</v>
      </c>
      <c r="G84" s="2"/>
      <c r="H84" s="12"/>
      <c r="I84" s="12"/>
      <c r="J84" s="2"/>
      <c r="K84" s="2"/>
      <c r="L84" s="2">
        <v>144</v>
      </c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3"/>
      <c r="AN84" s="12"/>
      <c r="AO84" s="12"/>
      <c r="AP84" s="12"/>
      <c r="AQ84" s="12"/>
      <c r="AR84" s="12"/>
      <c r="AS84" s="12"/>
      <c r="AT84" s="12"/>
      <c r="AU84" s="12"/>
      <c r="AV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</row>
    <row r="85" spans="1:89" x14ac:dyDescent="0.25">
      <c r="A85" t="s">
        <v>108</v>
      </c>
      <c r="B85" s="1">
        <v>39578</v>
      </c>
      <c r="C85" s="1"/>
      <c r="D85" t="s">
        <v>20</v>
      </c>
      <c r="E85" s="2">
        <v>159</v>
      </c>
      <c r="F85" t="s">
        <v>91</v>
      </c>
      <c r="G85" s="2"/>
      <c r="H85" s="12"/>
      <c r="I85" s="12"/>
      <c r="J85" s="2"/>
      <c r="K85" s="2"/>
      <c r="L85" s="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3"/>
      <c r="AN85" s="12"/>
      <c r="AO85" s="12">
        <v>3917.7968253751001</v>
      </c>
      <c r="AP85" s="12">
        <v>35.6</v>
      </c>
      <c r="AQ85" s="12">
        <f>AO85*(AP85/100)</f>
        <v>1394.7356698335357</v>
      </c>
      <c r="AR85" s="12"/>
      <c r="AS85" s="12"/>
      <c r="AT85" s="12">
        <f>AQ85/227</f>
        <v>6.1442099992666765</v>
      </c>
      <c r="AU85" s="12"/>
      <c r="AV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</row>
    <row r="86" spans="1:89" x14ac:dyDescent="0.25">
      <c r="A86" t="s">
        <v>131</v>
      </c>
      <c r="B86" s="1">
        <v>39435</v>
      </c>
      <c r="C86" s="1"/>
      <c r="D86" t="s">
        <v>14</v>
      </c>
      <c r="E86" s="2">
        <v>0</v>
      </c>
      <c r="F86" t="s">
        <v>93</v>
      </c>
      <c r="G86" s="2"/>
      <c r="H86" s="12"/>
      <c r="I86" s="12"/>
      <c r="J86" s="2"/>
      <c r="K86" s="2"/>
      <c r="L86" s="2"/>
      <c r="M86" s="12"/>
      <c r="N86" s="12"/>
      <c r="O86" s="12"/>
      <c r="P86" s="12"/>
      <c r="Q86" s="12"/>
      <c r="R86" s="12">
        <v>0</v>
      </c>
      <c r="S86" s="12"/>
      <c r="T86" s="12"/>
      <c r="U86" s="12">
        <v>0</v>
      </c>
      <c r="V86" s="12"/>
      <c r="W86" s="12"/>
      <c r="X86" s="12">
        <v>0</v>
      </c>
      <c r="Y86" s="12"/>
      <c r="Z86" s="12">
        <v>0</v>
      </c>
      <c r="AA86" s="12"/>
      <c r="AB86" s="12">
        <v>0</v>
      </c>
      <c r="AC86" s="12">
        <v>0</v>
      </c>
      <c r="AD86" s="12"/>
      <c r="AE86" s="12"/>
      <c r="AF86" s="12"/>
      <c r="AG86" s="12">
        <v>0</v>
      </c>
      <c r="AH86" s="12">
        <v>0</v>
      </c>
      <c r="AI86" s="12">
        <v>0</v>
      </c>
      <c r="AJ86" s="12">
        <v>0</v>
      </c>
      <c r="AK86" s="12"/>
      <c r="AL86" s="12"/>
      <c r="AM86" s="13">
        <v>0</v>
      </c>
      <c r="AN86" s="12">
        <v>0</v>
      </c>
      <c r="AO86" s="12"/>
      <c r="AP86" s="12"/>
      <c r="AQ86" s="12"/>
      <c r="AR86" s="12"/>
      <c r="AS86" s="12"/>
      <c r="AT86" s="12"/>
      <c r="AU86" s="12"/>
      <c r="AV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</row>
    <row r="87" spans="1:89" x14ac:dyDescent="0.25">
      <c r="A87" t="s">
        <v>131</v>
      </c>
      <c r="B87" s="1">
        <v>39457</v>
      </c>
      <c r="C87" s="1"/>
      <c r="D87" t="s">
        <v>16</v>
      </c>
      <c r="E87" s="2">
        <v>22</v>
      </c>
      <c r="F87" t="s">
        <v>93</v>
      </c>
      <c r="G87" s="2"/>
      <c r="H87" s="12"/>
      <c r="I87" s="12"/>
      <c r="J87" s="2"/>
      <c r="K87" s="2"/>
      <c r="L87" s="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3"/>
      <c r="AN87" s="12"/>
      <c r="AO87" s="12"/>
      <c r="AP87" s="12"/>
      <c r="AQ87" s="12"/>
      <c r="AR87" s="12"/>
      <c r="AS87" s="12"/>
      <c r="AT87" s="12"/>
      <c r="AU87" s="12"/>
      <c r="AV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</row>
    <row r="88" spans="1:89" x14ac:dyDescent="0.25">
      <c r="A88" t="s">
        <v>131</v>
      </c>
      <c r="B88" s="1">
        <v>39462</v>
      </c>
      <c r="C88" s="1"/>
      <c r="E88" s="2">
        <v>27</v>
      </c>
      <c r="F88" t="s">
        <v>93</v>
      </c>
      <c r="G88" s="2"/>
      <c r="H88" s="12"/>
      <c r="I88" s="12">
        <v>7.65</v>
      </c>
      <c r="J88" s="2"/>
      <c r="K88" s="2"/>
      <c r="L88" s="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3"/>
      <c r="AN88" s="12"/>
      <c r="AO88" s="12"/>
      <c r="AP88" s="12"/>
      <c r="AQ88" s="12"/>
      <c r="AR88" s="12"/>
      <c r="AS88" s="12"/>
      <c r="AT88" s="12"/>
      <c r="AU88" s="12"/>
      <c r="AV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</row>
    <row r="89" spans="1:89" x14ac:dyDescent="0.25">
      <c r="A89" t="s">
        <v>131</v>
      </c>
      <c r="B89" s="1">
        <v>39463</v>
      </c>
      <c r="C89" s="1"/>
      <c r="E89" s="2">
        <v>28</v>
      </c>
      <c r="F89" t="s">
        <v>93</v>
      </c>
      <c r="G89" s="2"/>
      <c r="H89" s="12"/>
      <c r="I89" s="12"/>
      <c r="J89" s="2"/>
      <c r="K89" s="2"/>
      <c r="L89" s="2"/>
      <c r="M89" s="12"/>
      <c r="N89" s="12"/>
      <c r="O89" s="12"/>
      <c r="P89" s="12"/>
      <c r="Q89" s="12"/>
      <c r="R89" s="12">
        <v>0</v>
      </c>
      <c r="S89" s="12"/>
      <c r="T89" s="12"/>
      <c r="U89" s="12">
        <v>0</v>
      </c>
      <c r="V89" s="12"/>
      <c r="W89" s="12"/>
      <c r="X89" s="12">
        <v>0</v>
      </c>
      <c r="Y89" s="12"/>
      <c r="Z89" s="12">
        <v>0</v>
      </c>
      <c r="AA89" s="12"/>
      <c r="AB89" s="12">
        <v>0</v>
      </c>
      <c r="AC89" s="12">
        <v>0</v>
      </c>
      <c r="AD89" s="12"/>
      <c r="AE89" s="12"/>
      <c r="AF89" s="12"/>
      <c r="AG89" s="12">
        <v>0</v>
      </c>
      <c r="AH89" s="12">
        <v>0</v>
      </c>
      <c r="AI89" s="12">
        <v>0</v>
      </c>
      <c r="AJ89" s="12">
        <v>0</v>
      </c>
      <c r="AK89" s="12"/>
      <c r="AL89" s="12"/>
      <c r="AM89" s="13">
        <v>0</v>
      </c>
      <c r="AN89" s="12">
        <v>0.37628618421052634</v>
      </c>
      <c r="AO89" s="12"/>
      <c r="AP89" s="12"/>
      <c r="AQ89" s="12"/>
      <c r="AR89" s="12"/>
      <c r="AS89" s="12"/>
      <c r="AT89" s="12"/>
      <c r="AU89" s="12"/>
      <c r="AV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</row>
    <row r="90" spans="1:89" x14ac:dyDescent="0.25">
      <c r="A90" t="s">
        <v>131</v>
      </c>
      <c r="B90" s="1">
        <v>39470</v>
      </c>
      <c r="C90" s="1"/>
      <c r="E90" s="2">
        <v>35</v>
      </c>
      <c r="F90" t="s">
        <v>93</v>
      </c>
      <c r="G90" s="2"/>
      <c r="H90" s="12"/>
      <c r="I90" s="12">
        <v>10.25</v>
      </c>
      <c r="J90" s="2"/>
      <c r="K90" s="2"/>
      <c r="L90" s="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3"/>
      <c r="AN90" s="12"/>
      <c r="AO90" s="12"/>
      <c r="AP90" s="12"/>
      <c r="AQ90" s="12"/>
      <c r="AR90" s="12"/>
      <c r="AS90" s="12"/>
      <c r="AT90" s="12"/>
      <c r="AU90" s="12"/>
      <c r="AV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</row>
    <row r="91" spans="1:89" x14ac:dyDescent="0.25">
      <c r="A91" t="s">
        <v>131</v>
      </c>
      <c r="B91" s="1">
        <v>39472</v>
      </c>
      <c r="C91" s="1"/>
      <c r="E91" s="2">
        <v>37</v>
      </c>
      <c r="F91" t="s">
        <v>93</v>
      </c>
      <c r="G91" s="2"/>
      <c r="H91" s="12"/>
      <c r="I91" s="12"/>
      <c r="J91" s="2"/>
      <c r="K91" s="2"/>
      <c r="L91" s="2"/>
      <c r="M91" s="12"/>
      <c r="N91" s="12"/>
      <c r="O91" s="12"/>
      <c r="P91" s="12"/>
      <c r="Q91" s="12"/>
      <c r="R91" s="12">
        <v>0</v>
      </c>
      <c r="S91" s="12"/>
      <c r="T91" s="12"/>
      <c r="U91" s="12">
        <v>0</v>
      </c>
      <c r="V91" s="12"/>
      <c r="W91" s="12"/>
      <c r="X91" s="12">
        <v>0</v>
      </c>
      <c r="Y91" s="12"/>
      <c r="Z91" s="12">
        <v>0</v>
      </c>
      <c r="AA91" s="12"/>
      <c r="AB91" s="12">
        <v>0</v>
      </c>
      <c r="AC91" s="12">
        <v>0</v>
      </c>
      <c r="AD91" s="12"/>
      <c r="AE91" s="12"/>
      <c r="AF91" s="12"/>
      <c r="AG91" s="12">
        <v>0</v>
      </c>
      <c r="AH91" s="12">
        <v>0</v>
      </c>
      <c r="AI91" s="12">
        <v>0</v>
      </c>
      <c r="AJ91" s="12">
        <v>0</v>
      </c>
      <c r="AK91" s="12"/>
      <c r="AL91" s="12"/>
      <c r="AM91" s="13">
        <v>0</v>
      </c>
      <c r="AN91" s="12">
        <v>0.94432565789473699</v>
      </c>
      <c r="AO91" s="12"/>
      <c r="AP91" s="12"/>
      <c r="AQ91" s="12"/>
      <c r="AR91" s="12"/>
      <c r="AS91" s="12"/>
      <c r="AT91" s="12"/>
      <c r="AU91" s="12"/>
      <c r="AV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</row>
    <row r="92" spans="1:89" x14ac:dyDescent="0.25">
      <c r="A92" t="s">
        <v>131</v>
      </c>
      <c r="B92" s="1">
        <v>39476</v>
      </c>
      <c r="C92" s="1"/>
      <c r="E92" s="2">
        <v>41</v>
      </c>
      <c r="F92" t="s">
        <v>93</v>
      </c>
      <c r="G92" s="2"/>
      <c r="H92" s="12"/>
      <c r="I92" s="12">
        <v>11.8</v>
      </c>
      <c r="J92" s="2"/>
      <c r="K92" s="2"/>
      <c r="L92" s="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3"/>
      <c r="AN92" s="12"/>
      <c r="AO92" s="12"/>
      <c r="AP92" s="12"/>
      <c r="AQ92" s="12"/>
      <c r="AR92" s="12"/>
      <c r="AS92" s="12"/>
      <c r="AT92" s="12"/>
      <c r="AU92" s="12"/>
      <c r="AV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</row>
    <row r="93" spans="1:89" x14ac:dyDescent="0.25">
      <c r="A93" t="s">
        <v>131</v>
      </c>
      <c r="B93" s="1">
        <v>39485</v>
      </c>
      <c r="C93" s="1"/>
      <c r="E93" s="2">
        <v>50</v>
      </c>
      <c r="F93" t="s">
        <v>93</v>
      </c>
      <c r="G93" s="2"/>
      <c r="H93" s="12"/>
      <c r="I93" s="12">
        <v>13.95</v>
      </c>
      <c r="J93" s="2"/>
      <c r="K93" s="2"/>
      <c r="L93" s="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3"/>
      <c r="AN93" s="12"/>
      <c r="AO93" s="12"/>
      <c r="AP93" s="12"/>
      <c r="AQ93" s="12"/>
      <c r="AR93" s="12"/>
      <c r="AS93" s="12"/>
      <c r="AT93" s="12"/>
      <c r="AU93" s="12"/>
      <c r="AV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</row>
    <row r="94" spans="1:89" x14ac:dyDescent="0.25">
      <c r="A94" t="s">
        <v>131</v>
      </c>
      <c r="B94" s="1">
        <v>39486</v>
      </c>
      <c r="C94" s="1"/>
      <c r="D94" t="s">
        <v>17</v>
      </c>
      <c r="E94" s="2">
        <v>51</v>
      </c>
      <c r="F94" t="s">
        <v>93</v>
      </c>
      <c r="G94" s="2"/>
      <c r="H94" s="12"/>
      <c r="I94" s="12"/>
      <c r="J94" s="2"/>
      <c r="K94" s="2">
        <v>51</v>
      </c>
      <c r="L94" s="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3"/>
      <c r="AN94" s="12"/>
      <c r="AO94" s="12"/>
      <c r="AP94" s="12"/>
      <c r="AQ94" s="12"/>
      <c r="AR94" s="12"/>
      <c r="AS94" s="12"/>
      <c r="AT94" s="12"/>
      <c r="AU94" s="12"/>
      <c r="AV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</row>
    <row r="95" spans="1:89" x14ac:dyDescent="0.25">
      <c r="A95" t="s">
        <v>131</v>
      </c>
      <c r="B95" s="1">
        <v>39489</v>
      </c>
      <c r="C95" s="1"/>
      <c r="E95" s="2">
        <v>54</v>
      </c>
      <c r="F95" t="s">
        <v>93</v>
      </c>
      <c r="G95" s="2"/>
      <c r="H95" s="12"/>
      <c r="I95" s="12">
        <v>13.333333333333334</v>
      </c>
      <c r="J95" s="2"/>
      <c r="K95" s="2"/>
      <c r="L95" s="2"/>
      <c r="M95" s="12"/>
      <c r="N95" s="12"/>
      <c r="O95" s="12"/>
      <c r="P95" s="12"/>
      <c r="Q95" s="12"/>
      <c r="R95" s="12">
        <v>1832.6088954531338</v>
      </c>
      <c r="S95" s="12"/>
      <c r="T95" s="12"/>
      <c r="U95" s="12">
        <v>1504.0079187619908</v>
      </c>
      <c r="V95" s="12"/>
      <c r="W95" s="12"/>
      <c r="X95" s="12">
        <v>109.36897050727242</v>
      </c>
      <c r="Y95" s="12"/>
      <c r="Z95" s="12">
        <v>60.611087082071357</v>
      </c>
      <c r="AA95" s="12"/>
      <c r="AB95" s="12">
        <v>0</v>
      </c>
      <c r="AC95" s="12">
        <v>0</v>
      </c>
      <c r="AD95" s="12"/>
      <c r="AE95" s="12"/>
      <c r="AF95" s="12"/>
      <c r="AG95" s="12">
        <v>140.71640522440839</v>
      </c>
      <c r="AH95" s="12">
        <v>125.60624061534081</v>
      </c>
      <c r="AI95" s="12">
        <v>15.110164609067567</v>
      </c>
      <c r="AJ95" s="12">
        <v>0</v>
      </c>
      <c r="AK95" s="12"/>
      <c r="AL95" s="12"/>
      <c r="AM95" s="13">
        <v>0</v>
      </c>
      <c r="AN95" s="12">
        <v>3.0810747031553785</v>
      </c>
      <c r="AO95" s="12"/>
      <c r="AP95" s="12"/>
      <c r="AQ95" s="12"/>
      <c r="AR95" s="12">
        <f>R95+U95+AD95+AQ95</f>
        <v>3336.6168142151246</v>
      </c>
      <c r="AS95" s="12"/>
      <c r="AT95" s="12"/>
      <c r="AU95" s="12"/>
      <c r="AV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</row>
    <row r="96" spans="1:89" x14ac:dyDescent="0.25">
      <c r="A96" t="s">
        <v>131</v>
      </c>
      <c r="B96" s="1">
        <v>39491</v>
      </c>
      <c r="C96" s="1"/>
      <c r="E96" s="2">
        <v>56</v>
      </c>
      <c r="F96" t="s">
        <v>93</v>
      </c>
      <c r="G96" s="2"/>
      <c r="H96" s="12"/>
      <c r="I96" s="12">
        <v>15.8</v>
      </c>
      <c r="J96" s="2"/>
      <c r="K96" s="2"/>
      <c r="L96" s="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3"/>
      <c r="AN96" s="12"/>
      <c r="AO96" s="12"/>
      <c r="AP96" s="12"/>
      <c r="AQ96" s="12"/>
      <c r="AR96" s="12"/>
      <c r="AS96" s="12"/>
      <c r="AT96" s="12"/>
      <c r="AU96" s="12"/>
      <c r="AV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</row>
    <row r="97" spans="1:89" x14ac:dyDescent="0.25">
      <c r="A97" t="s">
        <v>131</v>
      </c>
      <c r="B97" s="1">
        <v>39496</v>
      </c>
      <c r="C97" s="1"/>
      <c r="E97" s="2">
        <v>61</v>
      </c>
      <c r="F97" t="s">
        <v>93</v>
      </c>
      <c r="G97" s="2"/>
      <c r="H97" s="12"/>
      <c r="I97" s="12">
        <v>17.05</v>
      </c>
      <c r="J97" s="2"/>
      <c r="K97" s="2"/>
      <c r="L97" s="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3"/>
      <c r="AN97" s="12"/>
      <c r="AO97" s="12"/>
      <c r="AP97" s="12"/>
      <c r="AQ97" s="12"/>
      <c r="AR97" s="12"/>
      <c r="AS97" s="12"/>
      <c r="AT97" s="12"/>
      <c r="AU97" s="12"/>
      <c r="AV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</row>
    <row r="98" spans="1:89" x14ac:dyDescent="0.25">
      <c r="A98" t="s">
        <v>131</v>
      </c>
      <c r="B98" s="1">
        <v>39503</v>
      </c>
      <c r="C98" s="1"/>
      <c r="E98" s="2">
        <v>68</v>
      </c>
      <c r="F98" t="s">
        <v>93</v>
      </c>
      <c r="G98" s="2"/>
      <c r="H98" s="12"/>
      <c r="I98" s="12"/>
      <c r="J98" s="2"/>
      <c r="K98" s="2"/>
      <c r="L98" s="2"/>
      <c r="M98" s="12"/>
      <c r="N98" s="12"/>
      <c r="O98" s="12"/>
      <c r="P98" s="12"/>
      <c r="Q98" s="12"/>
      <c r="R98" s="12">
        <v>3542.8732490910834</v>
      </c>
      <c r="S98" s="12"/>
      <c r="T98" s="12"/>
      <c r="U98" s="12">
        <v>2416.7115426397586</v>
      </c>
      <c r="V98" s="12"/>
      <c r="W98" s="12"/>
      <c r="X98" s="12">
        <v>34.203872499307664</v>
      </c>
      <c r="Y98" s="12"/>
      <c r="Z98" s="12">
        <v>254.28809705695556</v>
      </c>
      <c r="AA98" s="12"/>
      <c r="AB98" s="12">
        <v>0</v>
      </c>
      <c r="AC98" s="12">
        <v>0</v>
      </c>
      <c r="AD98" s="12"/>
      <c r="AE98" s="12"/>
      <c r="AF98" s="12"/>
      <c r="AG98" s="12">
        <v>92.557249830068685</v>
      </c>
      <c r="AH98" s="12">
        <v>27.181284944452131</v>
      </c>
      <c r="AI98" s="12">
        <v>65.375964885616554</v>
      </c>
      <c r="AJ98" s="12">
        <v>0</v>
      </c>
      <c r="AK98" s="12"/>
      <c r="AL98" s="12"/>
      <c r="AM98" s="13">
        <v>0</v>
      </c>
      <c r="AN98" s="12">
        <v>3.9200497617513492</v>
      </c>
      <c r="AO98" s="12"/>
      <c r="AP98" s="12"/>
      <c r="AQ98" s="12"/>
      <c r="AR98" s="12">
        <f>R98+U98+AD98+AQ98</f>
        <v>5959.584791730842</v>
      </c>
      <c r="AS98" s="12"/>
      <c r="AT98" s="12"/>
      <c r="AU98" s="12"/>
      <c r="AV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</row>
    <row r="99" spans="1:89" x14ac:dyDescent="0.25">
      <c r="A99" t="s">
        <v>131</v>
      </c>
      <c r="B99" s="1">
        <v>39504</v>
      </c>
      <c r="C99" s="1"/>
      <c r="E99" s="2">
        <v>69</v>
      </c>
      <c r="F99" t="s">
        <v>93</v>
      </c>
      <c r="G99" s="2"/>
      <c r="H99" s="12"/>
      <c r="I99" s="12">
        <v>18.8</v>
      </c>
      <c r="J99" s="2"/>
      <c r="K99" s="2"/>
      <c r="L99" s="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3"/>
      <c r="AN99" s="12"/>
      <c r="AO99" s="12"/>
      <c r="AP99" s="12"/>
      <c r="AQ99" s="12"/>
      <c r="AR99" s="12"/>
      <c r="AS99" s="12"/>
      <c r="AT99" s="12"/>
      <c r="AU99" s="12"/>
      <c r="AV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</row>
    <row r="100" spans="1:89" x14ac:dyDescent="0.25">
      <c r="A100" t="s">
        <v>131</v>
      </c>
      <c r="B100" s="1">
        <v>39510</v>
      </c>
      <c r="C100" s="1"/>
      <c r="E100" s="2">
        <v>75</v>
      </c>
      <c r="F100" t="s">
        <v>93</v>
      </c>
      <c r="G100" s="2"/>
      <c r="H100" s="12"/>
      <c r="I100" s="12">
        <v>19.899999999999999</v>
      </c>
      <c r="J100" s="2"/>
      <c r="K100" s="2"/>
      <c r="L100" s="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3"/>
      <c r="AN100" s="12"/>
      <c r="AO100" s="12"/>
      <c r="AP100" s="12"/>
      <c r="AQ100" s="12"/>
      <c r="AR100" s="12"/>
      <c r="AS100" s="12"/>
      <c r="AT100" s="12"/>
      <c r="AU100" s="12"/>
      <c r="AV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</row>
    <row r="101" spans="1:89" x14ac:dyDescent="0.25">
      <c r="A101" t="s">
        <v>131</v>
      </c>
      <c r="B101" s="1">
        <v>39514</v>
      </c>
      <c r="C101" s="1"/>
      <c r="E101" s="2">
        <v>79</v>
      </c>
      <c r="F101" t="s">
        <v>93</v>
      </c>
      <c r="G101" s="2"/>
      <c r="H101" s="12"/>
      <c r="I101" s="12">
        <v>22.3</v>
      </c>
      <c r="J101" s="2"/>
      <c r="K101" s="2"/>
      <c r="L101" s="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3"/>
      <c r="AN101" s="12"/>
      <c r="AO101" s="12"/>
      <c r="AP101" s="12"/>
      <c r="AQ101" s="12"/>
      <c r="AR101" s="12"/>
      <c r="AS101" s="12"/>
      <c r="AT101" s="12"/>
      <c r="AU101" s="12"/>
      <c r="AV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</row>
    <row r="102" spans="1:89" x14ac:dyDescent="0.25">
      <c r="A102" t="s">
        <v>131</v>
      </c>
      <c r="B102" s="1">
        <v>39518</v>
      </c>
      <c r="C102" s="1"/>
      <c r="E102" s="2">
        <v>83</v>
      </c>
      <c r="F102" t="s">
        <v>93</v>
      </c>
      <c r="G102" s="2"/>
      <c r="H102" s="12"/>
      <c r="I102" s="12"/>
      <c r="J102" s="2"/>
      <c r="K102" s="2"/>
      <c r="L102" s="2"/>
      <c r="M102" s="12"/>
      <c r="N102" s="12"/>
      <c r="O102" s="12"/>
      <c r="P102" s="12"/>
      <c r="Q102" s="12"/>
      <c r="R102" s="12">
        <v>4472.660817830867</v>
      </c>
      <c r="S102" s="12"/>
      <c r="T102" s="12"/>
      <c r="U102" s="12">
        <v>2420.1508727234477</v>
      </c>
      <c r="V102" s="12"/>
      <c r="W102" s="12"/>
      <c r="X102" s="12">
        <v>110.83193201885926</v>
      </c>
      <c r="Y102" s="12"/>
      <c r="Z102" s="12">
        <v>1214.6642900266286</v>
      </c>
      <c r="AA102" s="12"/>
      <c r="AB102" s="12">
        <v>0</v>
      </c>
      <c r="AC102" s="12">
        <v>0</v>
      </c>
      <c r="AD102" s="12"/>
      <c r="AE102" s="12"/>
      <c r="AF102" s="12"/>
      <c r="AG102" s="12">
        <v>155.50795166045251</v>
      </c>
      <c r="AH102" s="12">
        <v>102.71616029674261</v>
      </c>
      <c r="AI102" s="12">
        <v>52.791791363709883</v>
      </c>
      <c r="AJ102" s="12">
        <v>0</v>
      </c>
      <c r="AK102" s="12"/>
      <c r="AL102" s="12"/>
      <c r="AM102" s="13">
        <v>0</v>
      </c>
      <c r="AN102" s="12">
        <v>3.4877668412809921</v>
      </c>
      <c r="AO102" s="12"/>
      <c r="AP102" s="12"/>
      <c r="AQ102" s="12"/>
      <c r="AR102" s="12">
        <f>R102+U102+AD102+AQ102</f>
        <v>6892.8116905543147</v>
      </c>
      <c r="AS102" s="12"/>
      <c r="AT102" s="12"/>
      <c r="AU102" s="12"/>
      <c r="AV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</row>
    <row r="103" spans="1:89" x14ac:dyDescent="0.25">
      <c r="A103" t="s">
        <v>131</v>
      </c>
      <c r="B103" s="1">
        <v>39532</v>
      </c>
      <c r="C103" s="1"/>
      <c r="E103" s="2">
        <v>97</v>
      </c>
      <c r="F103" t="s">
        <v>93</v>
      </c>
      <c r="G103" s="2"/>
      <c r="H103" s="12"/>
      <c r="I103" s="12"/>
      <c r="J103" s="2"/>
      <c r="K103" s="2"/>
      <c r="L103" s="2"/>
      <c r="M103" s="12"/>
      <c r="N103" s="12"/>
      <c r="O103" s="12"/>
      <c r="P103" s="12"/>
      <c r="Q103" s="12"/>
      <c r="R103" s="12">
        <v>5013.7263845341295</v>
      </c>
      <c r="S103" s="12"/>
      <c r="T103" s="12"/>
      <c r="U103" s="12">
        <v>2653.0564440729563</v>
      </c>
      <c r="V103" s="12"/>
      <c r="W103" s="12"/>
      <c r="X103" s="12">
        <v>65.984103262293814</v>
      </c>
      <c r="Y103" s="12"/>
      <c r="Z103" s="12">
        <v>3098.5691636642923</v>
      </c>
      <c r="AA103" s="12"/>
      <c r="AB103" s="12">
        <v>0</v>
      </c>
      <c r="AC103" s="12">
        <v>0</v>
      </c>
      <c r="AD103" s="12"/>
      <c r="AE103" s="12"/>
      <c r="AF103" s="12"/>
      <c r="AG103" s="12">
        <v>181.15547150868647</v>
      </c>
      <c r="AH103" s="12">
        <v>49.046464961376877</v>
      </c>
      <c r="AI103" s="12">
        <v>132.1090065473096</v>
      </c>
      <c r="AJ103" s="12">
        <v>0</v>
      </c>
      <c r="AK103" s="12"/>
      <c r="AL103" s="12"/>
      <c r="AM103" s="13">
        <v>0</v>
      </c>
      <c r="AN103" s="12">
        <v>3.5670219604326188</v>
      </c>
      <c r="AO103" s="12"/>
      <c r="AP103" s="12"/>
      <c r="AQ103" s="12"/>
      <c r="AR103" s="12">
        <f>R103+U103+AD103+AQ103</f>
        <v>7666.7828286070853</v>
      </c>
      <c r="AS103" s="12"/>
      <c r="AT103" s="12"/>
      <c r="AU103" s="12"/>
      <c r="AV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</row>
    <row r="104" spans="1:89" x14ac:dyDescent="0.25">
      <c r="A104" t="s">
        <v>131</v>
      </c>
      <c r="B104" s="1">
        <v>39533</v>
      </c>
      <c r="C104" s="1"/>
      <c r="E104" s="2">
        <v>98</v>
      </c>
      <c r="F104" t="s">
        <v>93</v>
      </c>
      <c r="G104" s="2"/>
      <c r="H104" s="12"/>
      <c r="I104" s="12">
        <v>23.7</v>
      </c>
      <c r="J104" s="2"/>
      <c r="K104" s="2"/>
      <c r="L104" s="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3"/>
      <c r="AN104" s="12"/>
      <c r="AO104" s="12"/>
      <c r="AP104" s="12"/>
      <c r="AQ104" s="12"/>
      <c r="AR104" s="12"/>
      <c r="AS104" s="12"/>
      <c r="AT104" s="12"/>
      <c r="AU104" s="12"/>
      <c r="AV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</row>
    <row r="105" spans="1:89" x14ac:dyDescent="0.25">
      <c r="A105" t="s">
        <v>131</v>
      </c>
      <c r="B105" s="1">
        <v>39541</v>
      </c>
      <c r="C105" s="1"/>
      <c r="D105" t="s">
        <v>18</v>
      </c>
      <c r="E105" s="2">
        <v>106</v>
      </c>
      <c r="F105" t="s">
        <v>93</v>
      </c>
      <c r="G105" s="2"/>
      <c r="H105" s="12"/>
      <c r="I105" s="12"/>
      <c r="J105" s="2"/>
      <c r="K105" s="2"/>
      <c r="L105" s="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3"/>
      <c r="AN105" s="12"/>
      <c r="AO105" s="12"/>
      <c r="AP105" s="12"/>
      <c r="AQ105" s="12"/>
      <c r="AR105" s="12"/>
      <c r="AS105" s="12"/>
      <c r="AT105" s="12"/>
      <c r="AU105" s="12"/>
      <c r="AV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</row>
    <row r="106" spans="1:89" x14ac:dyDescent="0.25">
      <c r="A106" t="s">
        <v>131</v>
      </c>
      <c r="B106" s="1">
        <v>39552</v>
      </c>
      <c r="C106" s="1"/>
      <c r="E106" s="2">
        <v>117</v>
      </c>
      <c r="F106" t="s">
        <v>93</v>
      </c>
      <c r="G106" s="2"/>
      <c r="H106" s="12"/>
      <c r="I106" s="12"/>
      <c r="J106" s="2"/>
      <c r="K106" s="2"/>
      <c r="L106" s="2"/>
      <c r="M106" s="12"/>
      <c r="N106" s="12"/>
      <c r="O106" s="12"/>
      <c r="P106" s="12"/>
      <c r="Q106" s="12"/>
      <c r="R106" s="12">
        <v>6222.747756529744</v>
      </c>
      <c r="S106" s="12"/>
      <c r="T106" s="12"/>
      <c r="U106" s="12">
        <v>2845.4403153757439</v>
      </c>
      <c r="V106" s="12"/>
      <c r="W106" s="12"/>
      <c r="X106" s="12">
        <v>46.919519895478707</v>
      </c>
      <c r="Y106" s="12"/>
      <c r="Z106" s="12">
        <v>6099.7737489695774</v>
      </c>
      <c r="AA106" s="12"/>
      <c r="AB106" s="12">
        <v>0</v>
      </c>
      <c r="AC106" s="12">
        <v>0</v>
      </c>
      <c r="AD106" s="12"/>
      <c r="AE106" s="12"/>
      <c r="AF106" s="12"/>
      <c r="AG106" s="12">
        <v>186.80696158830591</v>
      </c>
      <c r="AH106" s="12">
        <v>23.32949333963127</v>
      </c>
      <c r="AI106" s="12">
        <v>163.47746824867465</v>
      </c>
      <c r="AJ106" s="12">
        <v>0</v>
      </c>
      <c r="AK106" s="12"/>
      <c r="AL106" s="12"/>
      <c r="AM106" s="13">
        <v>0</v>
      </c>
      <c r="AN106" s="12">
        <v>3.6008889967864839</v>
      </c>
      <c r="AO106" s="12"/>
      <c r="AP106" s="12"/>
      <c r="AQ106" s="12"/>
      <c r="AR106" s="12">
        <f>R106+U106+AD106+AQ106</f>
        <v>9068.188071905488</v>
      </c>
      <c r="AS106" s="12"/>
      <c r="AT106" s="12"/>
      <c r="AU106" s="12"/>
      <c r="AV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</row>
    <row r="107" spans="1:89" x14ac:dyDescent="0.25">
      <c r="A107" t="s">
        <v>131</v>
      </c>
      <c r="B107" s="1">
        <v>39555</v>
      </c>
      <c r="C107" s="1"/>
      <c r="E107" s="2">
        <v>120</v>
      </c>
      <c r="F107" t="s">
        <v>93</v>
      </c>
      <c r="G107" s="2"/>
      <c r="H107" s="12"/>
      <c r="I107" s="12">
        <v>27.7</v>
      </c>
      <c r="J107" s="2"/>
      <c r="K107" s="2"/>
      <c r="L107" s="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3"/>
      <c r="AN107" s="12"/>
      <c r="AO107" s="12"/>
      <c r="AP107" s="12"/>
      <c r="AQ107" s="12"/>
      <c r="AR107" s="12"/>
      <c r="AS107" s="12"/>
      <c r="AT107" s="12"/>
      <c r="AU107" s="12"/>
      <c r="AV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</row>
    <row r="108" spans="1:89" x14ac:dyDescent="0.25">
      <c r="A108" t="s">
        <v>131</v>
      </c>
      <c r="B108" s="1">
        <v>39566</v>
      </c>
      <c r="C108" s="1"/>
      <c r="E108" s="2">
        <v>131</v>
      </c>
      <c r="F108" t="s">
        <v>93</v>
      </c>
      <c r="G108" s="2"/>
      <c r="H108" s="12"/>
      <c r="I108" s="12"/>
      <c r="J108" s="2"/>
      <c r="K108" s="2"/>
      <c r="L108" s="2"/>
      <c r="M108" s="12"/>
      <c r="N108" s="12"/>
      <c r="O108" s="12"/>
      <c r="P108" s="12"/>
      <c r="Q108" s="12"/>
      <c r="R108" s="12">
        <v>6055.8668093311408</v>
      </c>
      <c r="S108" s="12"/>
      <c r="T108" s="12"/>
      <c r="U108" s="12">
        <v>0</v>
      </c>
      <c r="V108" s="12"/>
      <c r="W108" s="12"/>
      <c r="X108" s="12">
        <v>1.8979362514412601</v>
      </c>
      <c r="Y108" s="12"/>
      <c r="Z108" s="12">
        <v>4622.4462320667135</v>
      </c>
      <c r="AA108" s="12"/>
      <c r="AB108" s="12">
        <v>79.919380475262813</v>
      </c>
      <c r="AC108" s="12">
        <v>0</v>
      </c>
      <c r="AD108" s="12"/>
      <c r="AE108" s="12"/>
      <c r="AF108" s="12"/>
      <c r="AG108" s="12">
        <v>196.91064409571334</v>
      </c>
      <c r="AH108" s="12">
        <v>1.6950126407722363</v>
      </c>
      <c r="AI108" s="12">
        <v>148.54116656098245</v>
      </c>
      <c r="AJ108" s="12">
        <v>44.176984254106692</v>
      </c>
      <c r="AK108" s="12"/>
      <c r="AL108" s="12"/>
      <c r="AM108" s="13">
        <v>2.4974806398519629</v>
      </c>
      <c r="AN108" s="12">
        <v>2.3352618730536006</v>
      </c>
      <c r="AO108" s="12"/>
      <c r="AP108" s="12"/>
      <c r="AQ108" s="12"/>
      <c r="AR108" s="12">
        <f>R108+U108+AD108+AQ108</f>
        <v>6055.8668093311408</v>
      </c>
      <c r="AS108" s="12"/>
      <c r="AT108" s="12"/>
      <c r="AU108" s="12"/>
      <c r="AV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</row>
    <row r="109" spans="1:89" x14ac:dyDescent="0.25">
      <c r="A109" t="s">
        <v>131</v>
      </c>
      <c r="B109" s="1">
        <v>39580</v>
      </c>
      <c r="C109" s="1"/>
      <c r="E109" s="2">
        <v>145</v>
      </c>
      <c r="F109" t="s">
        <v>93</v>
      </c>
      <c r="G109" s="2"/>
      <c r="H109" s="12"/>
      <c r="I109" s="12"/>
      <c r="J109" s="2"/>
      <c r="K109" s="2"/>
      <c r="L109" s="2"/>
      <c r="M109" s="12"/>
      <c r="N109" s="12"/>
      <c r="O109" s="12"/>
      <c r="P109" s="12"/>
      <c r="Q109" s="12"/>
      <c r="R109" s="12">
        <v>6288.9858621325402</v>
      </c>
      <c r="S109" s="12"/>
      <c r="T109" s="12"/>
      <c r="U109" s="12">
        <v>2275.8277585516248</v>
      </c>
      <c r="V109" s="12"/>
      <c r="W109" s="12"/>
      <c r="X109" s="12">
        <v>9.4776151239608968</v>
      </c>
      <c r="Y109" s="12"/>
      <c r="Z109" s="12">
        <v>5511.2632560738803</v>
      </c>
      <c r="AA109" s="12"/>
      <c r="AB109" s="12">
        <v>15.672225117248566</v>
      </c>
      <c r="AC109" s="12">
        <v>3009.7104878270329</v>
      </c>
      <c r="AD109" s="12"/>
      <c r="AE109" s="12"/>
      <c r="AF109" s="12"/>
      <c r="AG109" s="12">
        <v>153.62958129596689</v>
      </c>
      <c r="AH109" s="12">
        <v>6.3184100826405984</v>
      </c>
      <c r="AI109" s="12">
        <v>96.801604858327053</v>
      </c>
      <c r="AJ109" s="12">
        <v>49.856556975113882</v>
      </c>
      <c r="AK109" s="12"/>
      <c r="AL109" s="12"/>
      <c r="AM109" s="13">
        <v>0.6530093798853569</v>
      </c>
      <c r="AN109" s="12">
        <v>3.0726895815648052</v>
      </c>
      <c r="AO109" s="12"/>
      <c r="AP109" s="12"/>
      <c r="AQ109" s="12"/>
      <c r="AR109" s="12">
        <f>R109+U109+AD109+AQ109</f>
        <v>8564.8136206841646</v>
      </c>
      <c r="AS109" s="12"/>
      <c r="AT109" s="12"/>
      <c r="AU109" s="12"/>
      <c r="AV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</row>
    <row r="110" spans="1:89" x14ac:dyDescent="0.25">
      <c r="A110" t="s">
        <v>131</v>
      </c>
      <c r="B110" s="1">
        <v>39594</v>
      </c>
      <c r="C110" s="1"/>
      <c r="E110" s="2">
        <v>159</v>
      </c>
      <c r="F110" t="s">
        <v>93</v>
      </c>
      <c r="G110" s="2"/>
      <c r="H110" s="12"/>
      <c r="I110" s="12"/>
      <c r="J110" s="2"/>
      <c r="K110" s="2"/>
      <c r="L110" s="2"/>
      <c r="M110" s="12"/>
      <c r="N110" s="12"/>
      <c r="O110" s="12"/>
      <c r="P110" s="12"/>
      <c r="Q110" s="12"/>
      <c r="R110" s="12">
        <v>6552.2123354966898</v>
      </c>
      <c r="S110" s="12"/>
      <c r="T110" s="12"/>
      <c r="U110" s="12">
        <v>1896.2978833182854</v>
      </c>
      <c r="V110" s="12"/>
      <c r="W110" s="12"/>
      <c r="X110" s="12">
        <v>0</v>
      </c>
      <c r="Y110" s="12"/>
      <c r="Z110" s="12">
        <v>4235.1907228984401</v>
      </c>
      <c r="AA110" s="12"/>
      <c r="AB110" s="12">
        <v>356.19688632686797</v>
      </c>
      <c r="AC110" s="12">
        <v>4394.5472501808581</v>
      </c>
      <c r="AD110" s="12"/>
      <c r="AE110" s="12"/>
      <c r="AF110" s="12"/>
      <c r="AG110" s="12">
        <v>181.79196164705826</v>
      </c>
      <c r="AH110" s="12">
        <v>0</v>
      </c>
      <c r="AI110" s="12">
        <v>93.220178533572735</v>
      </c>
      <c r="AJ110" s="12">
        <v>74.71925598661123</v>
      </c>
      <c r="AK110" s="12"/>
      <c r="AL110" s="12"/>
      <c r="AM110" s="13">
        <v>13.852527126874284</v>
      </c>
      <c r="AN110" s="12">
        <v>2.7637837489807935</v>
      </c>
      <c r="AO110" s="12"/>
      <c r="AP110" s="12"/>
      <c r="AQ110" s="12"/>
      <c r="AR110" s="12">
        <f>R110+U110+AD110+AQ110</f>
        <v>8448.5102188149758</v>
      </c>
      <c r="AS110" s="12"/>
      <c r="AT110" s="12"/>
      <c r="AU110" s="12"/>
      <c r="AV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</row>
    <row r="111" spans="1:89" x14ac:dyDescent="0.25">
      <c r="A111" t="s">
        <v>131</v>
      </c>
      <c r="B111" s="1">
        <v>39604</v>
      </c>
      <c r="C111" s="1"/>
      <c r="D111" t="s">
        <v>19</v>
      </c>
      <c r="E111" s="2">
        <v>169</v>
      </c>
      <c r="F111" t="s">
        <v>93</v>
      </c>
      <c r="G111" s="2"/>
      <c r="H111" s="12"/>
      <c r="I111" s="12"/>
      <c r="J111" s="2"/>
      <c r="K111" s="2"/>
      <c r="L111" s="2">
        <v>169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3"/>
      <c r="AN111" s="12"/>
      <c r="AO111" s="12"/>
      <c r="AP111" s="12"/>
      <c r="AQ111" s="12"/>
      <c r="AR111" s="12"/>
      <c r="AS111" s="12"/>
      <c r="AT111" s="12"/>
      <c r="AU111" s="12"/>
      <c r="AV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</row>
    <row r="112" spans="1:89" x14ac:dyDescent="0.25">
      <c r="A112" t="s">
        <v>131</v>
      </c>
      <c r="B112" s="1">
        <v>39620</v>
      </c>
      <c r="C112" s="1"/>
      <c r="D112" t="s">
        <v>20</v>
      </c>
      <c r="E112" s="2">
        <v>185</v>
      </c>
      <c r="F112" t="s">
        <v>93</v>
      </c>
      <c r="G112" s="2"/>
      <c r="H112" s="12"/>
      <c r="I112" s="12"/>
      <c r="J112" s="2"/>
      <c r="K112" s="2"/>
      <c r="L112" s="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3"/>
      <c r="AN112" s="12"/>
      <c r="AO112" s="12">
        <v>7065.3162145381621</v>
      </c>
      <c r="AP112" s="12">
        <v>35.875</v>
      </c>
      <c r="AQ112" s="12">
        <f>AO112*(AP112/100)</f>
        <v>2534.6821919655658</v>
      </c>
      <c r="AR112" s="12"/>
      <c r="AS112" s="12"/>
      <c r="AT112" s="12">
        <f>AQ112/227</f>
        <v>11.166000845663286</v>
      </c>
      <c r="AU112" s="12"/>
      <c r="AV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</row>
    <row r="113" spans="1:89" x14ac:dyDescent="0.25">
      <c r="A113" t="s">
        <v>118</v>
      </c>
      <c r="B113" s="1">
        <v>39435</v>
      </c>
      <c r="C113" s="1"/>
      <c r="D113" t="s">
        <v>14</v>
      </c>
      <c r="E113" s="2">
        <v>0</v>
      </c>
      <c r="F113" t="s">
        <v>92</v>
      </c>
      <c r="G113" s="2"/>
      <c r="H113" s="12"/>
      <c r="I113" s="12"/>
      <c r="J113" s="2"/>
      <c r="K113" s="2"/>
      <c r="L113" s="2"/>
      <c r="M113" s="12"/>
      <c r="N113" s="12"/>
      <c r="O113" s="12"/>
      <c r="P113" s="12"/>
      <c r="Q113" s="12"/>
      <c r="R113" s="12">
        <v>0</v>
      </c>
      <c r="S113" s="12"/>
      <c r="T113" s="12"/>
      <c r="U113" s="12">
        <v>0</v>
      </c>
      <c r="V113" s="12"/>
      <c r="W113" s="12"/>
      <c r="X113" s="12">
        <v>0</v>
      </c>
      <c r="Y113" s="12"/>
      <c r="Z113" s="12">
        <v>0</v>
      </c>
      <c r="AA113" s="12"/>
      <c r="AB113" s="12">
        <v>0</v>
      </c>
      <c r="AC113" s="12">
        <v>0</v>
      </c>
      <c r="AD113" s="12"/>
      <c r="AE113" s="12"/>
      <c r="AF113" s="12"/>
      <c r="AG113" s="12">
        <v>0</v>
      </c>
      <c r="AH113" s="12">
        <v>0</v>
      </c>
      <c r="AI113" s="12">
        <v>0</v>
      </c>
      <c r="AJ113" s="12">
        <v>0</v>
      </c>
      <c r="AK113" s="12"/>
      <c r="AL113" s="12"/>
      <c r="AM113" s="13">
        <v>0</v>
      </c>
      <c r="AN113" s="12">
        <v>0</v>
      </c>
      <c r="AO113" s="12"/>
      <c r="AP113" s="12"/>
      <c r="AQ113" s="12"/>
      <c r="AR113" s="12"/>
      <c r="AS113" s="12"/>
      <c r="AT113" s="12"/>
      <c r="AU113" s="12"/>
      <c r="AV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</row>
    <row r="114" spans="1:89" x14ac:dyDescent="0.25">
      <c r="A114" t="s">
        <v>118</v>
      </c>
      <c r="B114" s="1">
        <v>39457</v>
      </c>
      <c r="C114" s="1"/>
      <c r="D114" t="s">
        <v>16</v>
      </c>
      <c r="E114" s="2">
        <v>22</v>
      </c>
      <c r="F114" t="s">
        <v>92</v>
      </c>
      <c r="G114" s="2"/>
      <c r="H114" s="12"/>
      <c r="I114" s="12"/>
      <c r="J114" s="2"/>
      <c r="K114" s="2"/>
      <c r="L114" s="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3"/>
      <c r="AN114" s="12"/>
      <c r="AO114" s="12"/>
      <c r="AP114" s="12"/>
      <c r="AQ114" s="12"/>
      <c r="AR114" s="12"/>
      <c r="AS114" s="12"/>
      <c r="AT114" s="12"/>
      <c r="AU114" s="12"/>
      <c r="AV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</row>
    <row r="115" spans="1:89" x14ac:dyDescent="0.25">
      <c r="A115" t="s">
        <v>118</v>
      </c>
      <c r="B115" s="1">
        <v>39462</v>
      </c>
      <c r="C115" s="1"/>
      <c r="E115" s="2">
        <v>27</v>
      </c>
      <c r="F115" t="s">
        <v>92</v>
      </c>
      <c r="G115" s="2"/>
      <c r="H115" s="12"/>
      <c r="I115" s="12">
        <v>7.55</v>
      </c>
      <c r="J115" s="2"/>
      <c r="K115" s="2"/>
      <c r="L115" s="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3"/>
      <c r="AN115" s="12"/>
      <c r="AO115" s="12"/>
      <c r="AP115" s="12"/>
      <c r="AQ115" s="12"/>
      <c r="AR115" s="12"/>
      <c r="AS115" s="12"/>
      <c r="AT115" s="12"/>
      <c r="AU115" s="12"/>
      <c r="AV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</row>
    <row r="116" spans="1:89" x14ac:dyDescent="0.25">
      <c r="A116" t="s">
        <v>118</v>
      </c>
      <c r="B116" s="1">
        <v>39463</v>
      </c>
      <c r="C116" s="1"/>
      <c r="E116" s="2">
        <v>28</v>
      </c>
      <c r="F116" t="s">
        <v>92</v>
      </c>
      <c r="G116" s="2"/>
      <c r="H116" s="12"/>
      <c r="I116" s="12"/>
      <c r="J116" s="2"/>
      <c r="K116" s="2"/>
      <c r="L116" s="2"/>
      <c r="M116" s="12"/>
      <c r="N116" s="12"/>
      <c r="O116" s="12"/>
      <c r="P116" s="12"/>
      <c r="Q116" s="12"/>
      <c r="R116" s="12">
        <v>0</v>
      </c>
      <c r="S116" s="12"/>
      <c r="T116" s="12"/>
      <c r="U116" s="12">
        <v>0</v>
      </c>
      <c r="V116" s="12"/>
      <c r="W116" s="12"/>
      <c r="X116" s="12">
        <v>0</v>
      </c>
      <c r="Y116" s="12"/>
      <c r="Z116" s="12">
        <v>0</v>
      </c>
      <c r="AA116" s="12"/>
      <c r="AB116" s="12">
        <v>0</v>
      </c>
      <c r="AC116" s="12">
        <v>0</v>
      </c>
      <c r="AD116" s="12"/>
      <c r="AE116" s="12"/>
      <c r="AF116" s="12"/>
      <c r="AG116" s="12">
        <v>0</v>
      </c>
      <c r="AH116" s="12">
        <v>0</v>
      </c>
      <c r="AI116" s="12">
        <v>0</v>
      </c>
      <c r="AJ116" s="12">
        <v>0</v>
      </c>
      <c r="AK116" s="12"/>
      <c r="AL116" s="12"/>
      <c r="AM116" s="13">
        <v>0</v>
      </c>
      <c r="AN116" s="12">
        <v>0.41737828947368416</v>
      </c>
      <c r="AO116" s="12"/>
      <c r="AP116" s="12"/>
      <c r="AQ116" s="12"/>
      <c r="AR116" s="12"/>
      <c r="AS116" s="12"/>
      <c r="AT116" s="12"/>
      <c r="AU116" s="12"/>
      <c r="AV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</row>
    <row r="117" spans="1:89" x14ac:dyDescent="0.25">
      <c r="A117" t="s">
        <v>118</v>
      </c>
      <c r="B117" s="1">
        <v>39470</v>
      </c>
      <c r="C117" s="1"/>
      <c r="E117" s="2">
        <v>35</v>
      </c>
      <c r="F117" t="s">
        <v>92</v>
      </c>
      <c r="G117" s="2"/>
      <c r="H117" s="12"/>
      <c r="I117" s="12">
        <v>10.3</v>
      </c>
      <c r="J117" s="2"/>
      <c r="K117" s="2"/>
      <c r="L117" s="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3"/>
      <c r="AN117" s="12"/>
      <c r="AO117" s="12"/>
      <c r="AP117" s="12"/>
      <c r="AQ117" s="12"/>
      <c r="AR117" s="12"/>
      <c r="AS117" s="12"/>
      <c r="AT117" s="12"/>
      <c r="AU117" s="12"/>
      <c r="AV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</row>
    <row r="118" spans="1:89" x14ac:dyDescent="0.25">
      <c r="A118" t="s">
        <v>118</v>
      </c>
      <c r="B118" s="1">
        <v>39472</v>
      </c>
      <c r="C118" s="1"/>
      <c r="E118" s="2">
        <v>37</v>
      </c>
      <c r="F118" t="s">
        <v>92</v>
      </c>
      <c r="G118" s="2"/>
      <c r="H118" s="12"/>
      <c r="I118" s="12"/>
      <c r="J118" s="2"/>
      <c r="K118" s="2"/>
      <c r="L118" s="2"/>
      <c r="M118" s="12"/>
      <c r="N118" s="12"/>
      <c r="O118" s="12"/>
      <c r="P118" s="12"/>
      <c r="Q118" s="12"/>
      <c r="R118" s="12">
        <v>0</v>
      </c>
      <c r="S118" s="12"/>
      <c r="T118" s="12"/>
      <c r="U118" s="12">
        <v>0</v>
      </c>
      <c r="V118" s="12"/>
      <c r="W118" s="12"/>
      <c r="X118" s="12">
        <v>0</v>
      </c>
      <c r="Y118" s="12"/>
      <c r="Z118" s="12">
        <v>0</v>
      </c>
      <c r="AA118" s="12"/>
      <c r="AB118" s="12">
        <v>0</v>
      </c>
      <c r="AC118" s="12">
        <v>0</v>
      </c>
      <c r="AD118" s="12"/>
      <c r="AE118" s="12"/>
      <c r="AF118" s="12"/>
      <c r="AG118" s="12">
        <v>0</v>
      </c>
      <c r="AH118" s="12">
        <v>0</v>
      </c>
      <c r="AI118" s="12">
        <v>0</v>
      </c>
      <c r="AJ118" s="12">
        <v>0</v>
      </c>
      <c r="AK118" s="12"/>
      <c r="AL118" s="12"/>
      <c r="AM118" s="13">
        <v>0</v>
      </c>
      <c r="AN118" s="12">
        <v>0.77669736842105253</v>
      </c>
      <c r="AO118" s="12"/>
      <c r="AP118" s="12"/>
      <c r="AQ118" s="12"/>
      <c r="AR118" s="12"/>
      <c r="AS118" s="12"/>
      <c r="AT118" s="12"/>
      <c r="AU118" s="12"/>
      <c r="AV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</row>
    <row r="119" spans="1:89" x14ac:dyDescent="0.25">
      <c r="A119" t="s">
        <v>118</v>
      </c>
      <c r="B119" s="1">
        <v>39476</v>
      </c>
      <c r="C119" s="1"/>
      <c r="E119" s="2">
        <v>41</v>
      </c>
      <c r="F119" t="s">
        <v>92</v>
      </c>
      <c r="G119" s="2"/>
      <c r="H119" s="12"/>
      <c r="I119" s="12">
        <v>11.6</v>
      </c>
      <c r="J119" s="2"/>
      <c r="K119" s="2"/>
      <c r="L119" s="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3"/>
      <c r="AN119" s="12"/>
      <c r="AO119" s="12"/>
      <c r="AP119" s="12"/>
      <c r="AQ119" s="12"/>
      <c r="AR119" s="12"/>
      <c r="AS119" s="12"/>
      <c r="AT119" s="12"/>
      <c r="AU119" s="12"/>
      <c r="AV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</row>
    <row r="120" spans="1:89" x14ac:dyDescent="0.25">
      <c r="A120" t="s">
        <v>118</v>
      </c>
      <c r="B120" s="1">
        <v>39485</v>
      </c>
      <c r="C120" s="1"/>
      <c r="E120" s="2">
        <v>50</v>
      </c>
      <c r="F120" t="s">
        <v>92</v>
      </c>
      <c r="G120" s="2"/>
      <c r="H120" s="12"/>
      <c r="I120" s="12">
        <v>13.75</v>
      </c>
      <c r="J120" s="2"/>
      <c r="K120" s="2"/>
      <c r="L120" s="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3"/>
      <c r="AN120" s="12"/>
      <c r="AO120" s="12"/>
      <c r="AP120" s="12"/>
      <c r="AQ120" s="12"/>
      <c r="AR120" s="12"/>
      <c r="AS120" s="12"/>
      <c r="AT120" s="12"/>
      <c r="AU120" s="12"/>
      <c r="AV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</row>
    <row r="121" spans="1:89" x14ac:dyDescent="0.25">
      <c r="A121" t="s">
        <v>118</v>
      </c>
      <c r="B121" s="1">
        <v>39487</v>
      </c>
      <c r="C121" s="1"/>
      <c r="D121" t="s">
        <v>17</v>
      </c>
      <c r="E121" s="2">
        <v>52</v>
      </c>
      <c r="F121" t="s">
        <v>92</v>
      </c>
      <c r="G121" s="2"/>
      <c r="H121" s="12"/>
      <c r="I121" s="12"/>
      <c r="J121" s="2"/>
      <c r="K121" s="2">
        <v>52</v>
      </c>
      <c r="L121" s="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3"/>
      <c r="AN121" s="12"/>
      <c r="AO121" s="12"/>
      <c r="AP121" s="12"/>
      <c r="AQ121" s="12"/>
      <c r="AR121" s="12"/>
      <c r="AS121" s="12"/>
      <c r="AT121" s="12"/>
      <c r="AU121" s="12"/>
      <c r="AV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</row>
    <row r="122" spans="1:89" x14ac:dyDescent="0.25">
      <c r="A122" t="s">
        <v>118</v>
      </c>
      <c r="B122" s="1">
        <v>39489</v>
      </c>
      <c r="C122" s="1"/>
      <c r="E122" s="2">
        <v>54</v>
      </c>
      <c r="F122" t="s">
        <v>92</v>
      </c>
      <c r="G122" s="2"/>
      <c r="H122" s="12"/>
      <c r="I122" s="12">
        <v>13.8</v>
      </c>
      <c r="J122" s="2"/>
      <c r="K122" s="2"/>
      <c r="L122" s="2"/>
      <c r="M122" s="12"/>
      <c r="N122" s="12"/>
      <c r="O122" s="12"/>
      <c r="P122" s="12"/>
      <c r="Q122" s="12"/>
      <c r="R122" s="12">
        <v>1284.4525839784014</v>
      </c>
      <c r="S122" s="12"/>
      <c r="T122" s="12"/>
      <c r="U122" s="12">
        <v>1184.5227891275426</v>
      </c>
      <c r="V122" s="12"/>
      <c r="W122" s="12"/>
      <c r="X122" s="12">
        <v>122.55513406080127</v>
      </c>
      <c r="Y122" s="12"/>
      <c r="Z122" s="12">
        <v>68.101079132516247</v>
      </c>
      <c r="AA122" s="12"/>
      <c r="AB122" s="12">
        <v>0</v>
      </c>
      <c r="AC122" s="12">
        <v>0</v>
      </c>
      <c r="AD122" s="12"/>
      <c r="AE122" s="12"/>
      <c r="AF122" s="12"/>
      <c r="AG122" s="12">
        <v>142.21487591201441</v>
      </c>
      <c r="AH122" s="12">
        <v>127.57200998398348</v>
      </c>
      <c r="AI122" s="12">
        <v>14.642865928030943</v>
      </c>
      <c r="AJ122" s="12">
        <v>0</v>
      </c>
      <c r="AK122" s="12"/>
      <c r="AL122" s="12"/>
      <c r="AM122" s="13">
        <v>0</v>
      </c>
      <c r="AN122" s="12">
        <v>2.517138607951666</v>
      </c>
      <c r="AO122" s="12"/>
      <c r="AP122" s="12"/>
      <c r="AQ122" s="12"/>
      <c r="AR122" s="12">
        <f>R122+U122+AD122+AQ122</f>
        <v>2468.9753731059441</v>
      </c>
      <c r="AS122" s="12"/>
      <c r="AT122" s="12"/>
      <c r="AU122" s="12"/>
      <c r="AV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</row>
    <row r="123" spans="1:89" x14ac:dyDescent="0.25">
      <c r="A123" t="s">
        <v>118</v>
      </c>
      <c r="B123" s="1">
        <v>39491</v>
      </c>
      <c r="C123" s="1"/>
      <c r="E123" s="2">
        <v>56</v>
      </c>
      <c r="F123" t="s">
        <v>92</v>
      </c>
      <c r="G123" s="2"/>
      <c r="H123" s="12"/>
      <c r="I123" s="12">
        <v>14.8</v>
      </c>
      <c r="J123" s="2"/>
      <c r="K123" s="2"/>
      <c r="L123" s="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3"/>
      <c r="AN123" s="12"/>
      <c r="AO123" s="12"/>
      <c r="AP123" s="12"/>
      <c r="AQ123" s="12"/>
      <c r="AR123" s="12"/>
      <c r="AS123" s="12"/>
      <c r="AT123" s="12"/>
      <c r="AU123" s="12"/>
      <c r="AV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</row>
    <row r="124" spans="1:89" x14ac:dyDescent="0.25">
      <c r="A124" t="s">
        <v>118</v>
      </c>
      <c r="B124" s="1">
        <v>39496</v>
      </c>
      <c r="C124" s="1"/>
      <c r="E124" s="2">
        <v>61</v>
      </c>
      <c r="F124" t="s">
        <v>92</v>
      </c>
      <c r="G124" s="2"/>
      <c r="H124" s="12"/>
      <c r="I124" s="12">
        <v>16.55</v>
      </c>
      <c r="J124" s="2"/>
      <c r="K124" s="2"/>
      <c r="L124" s="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3"/>
      <c r="AN124" s="12"/>
      <c r="AO124" s="12"/>
      <c r="AP124" s="12"/>
      <c r="AQ124" s="12"/>
      <c r="AR124" s="12"/>
      <c r="AS124" s="12"/>
      <c r="AT124" s="12"/>
      <c r="AU124" s="12"/>
      <c r="AV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</row>
    <row r="125" spans="1:89" x14ac:dyDescent="0.25">
      <c r="A125" t="s">
        <v>118</v>
      </c>
      <c r="B125" s="1">
        <v>39503</v>
      </c>
      <c r="C125" s="1"/>
      <c r="E125" s="2">
        <v>68</v>
      </c>
      <c r="F125" t="s">
        <v>92</v>
      </c>
      <c r="G125" s="2"/>
      <c r="H125" s="12"/>
      <c r="I125" s="12"/>
      <c r="J125" s="2"/>
      <c r="K125" s="2"/>
      <c r="L125" s="2"/>
      <c r="M125" s="12"/>
      <c r="N125" s="12"/>
      <c r="O125" s="12"/>
      <c r="P125" s="12"/>
      <c r="Q125" s="12"/>
      <c r="R125" s="12">
        <v>2251.2243672164682</v>
      </c>
      <c r="S125" s="12"/>
      <c r="T125" s="12"/>
      <c r="U125" s="12">
        <v>1689.7490758355027</v>
      </c>
      <c r="V125" s="12"/>
      <c r="W125" s="12"/>
      <c r="X125" s="12">
        <v>48.335154768708847</v>
      </c>
      <c r="Y125" s="12"/>
      <c r="Z125" s="12">
        <v>212.13730141181719</v>
      </c>
      <c r="AA125" s="12"/>
      <c r="AB125" s="12">
        <v>0</v>
      </c>
      <c r="AC125" s="12">
        <v>0</v>
      </c>
      <c r="AD125" s="12"/>
      <c r="AE125" s="12"/>
      <c r="AF125" s="12"/>
      <c r="AG125" s="12">
        <v>105.26280265950057</v>
      </c>
      <c r="AH125" s="12">
        <v>37.373774600906785</v>
      </c>
      <c r="AI125" s="12">
        <v>67.88902805859378</v>
      </c>
      <c r="AJ125" s="12">
        <v>0</v>
      </c>
      <c r="AK125" s="12"/>
      <c r="AL125" s="12"/>
      <c r="AM125" s="13">
        <v>0</v>
      </c>
      <c r="AN125" s="12">
        <v>3.0586772514643421</v>
      </c>
      <c r="AO125" s="12"/>
      <c r="AP125" s="12"/>
      <c r="AQ125" s="12"/>
      <c r="AR125" s="12">
        <f>R125+U125+AD125+AQ125</f>
        <v>3940.9734430519711</v>
      </c>
      <c r="AS125" s="12"/>
      <c r="AT125" s="12"/>
      <c r="AU125" s="12"/>
      <c r="AV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</row>
    <row r="126" spans="1:89" x14ac:dyDescent="0.25">
      <c r="A126" t="s">
        <v>118</v>
      </c>
      <c r="B126" s="1">
        <v>39504</v>
      </c>
      <c r="C126" s="1"/>
      <c r="E126" s="2">
        <v>69</v>
      </c>
      <c r="F126" t="s">
        <v>92</v>
      </c>
      <c r="G126" s="2"/>
      <c r="H126" s="12"/>
      <c r="I126" s="12">
        <v>18.45</v>
      </c>
      <c r="J126" s="2"/>
      <c r="K126" s="2"/>
      <c r="L126" s="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3"/>
      <c r="AN126" s="12"/>
      <c r="AO126" s="12"/>
      <c r="AP126" s="12"/>
      <c r="AQ126" s="12"/>
      <c r="AR126" s="12"/>
      <c r="AS126" s="12"/>
      <c r="AT126" s="12"/>
      <c r="AU126" s="12"/>
      <c r="AV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</row>
    <row r="127" spans="1:89" x14ac:dyDescent="0.25">
      <c r="A127" t="s">
        <v>118</v>
      </c>
      <c r="B127" s="1">
        <v>39510</v>
      </c>
      <c r="C127" s="1"/>
      <c r="E127" s="2">
        <v>75</v>
      </c>
      <c r="F127" t="s">
        <v>92</v>
      </c>
      <c r="G127" s="2"/>
      <c r="H127" s="12"/>
      <c r="I127" s="12">
        <v>19.100000000000001</v>
      </c>
      <c r="J127" s="2"/>
      <c r="K127" s="2"/>
      <c r="L127" s="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3"/>
      <c r="AN127" s="12"/>
      <c r="AO127" s="12"/>
      <c r="AP127" s="12"/>
      <c r="AQ127" s="12"/>
      <c r="AR127" s="12"/>
      <c r="AS127" s="12"/>
      <c r="AT127" s="12"/>
      <c r="AU127" s="12"/>
      <c r="AV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</row>
    <row r="128" spans="1:89" x14ac:dyDescent="0.25">
      <c r="A128" t="s">
        <v>118</v>
      </c>
      <c r="B128" s="1">
        <v>39514</v>
      </c>
      <c r="C128" s="1"/>
      <c r="E128" s="2">
        <v>79</v>
      </c>
      <c r="F128" t="s">
        <v>92</v>
      </c>
      <c r="G128" s="2"/>
      <c r="H128" s="12"/>
      <c r="I128" s="12">
        <v>20.066666666666666</v>
      </c>
      <c r="J128" s="2"/>
      <c r="K128" s="2"/>
      <c r="L128" s="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3"/>
      <c r="AN128" s="12"/>
      <c r="AO128" s="12"/>
      <c r="AP128" s="12"/>
      <c r="AQ128" s="12"/>
      <c r="AR128" s="12"/>
      <c r="AS128" s="12"/>
      <c r="AT128" s="12"/>
      <c r="AU128" s="12"/>
      <c r="AV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</row>
    <row r="129" spans="1:89" x14ac:dyDescent="0.25">
      <c r="A129" t="s">
        <v>118</v>
      </c>
      <c r="B129" s="1">
        <v>39518</v>
      </c>
      <c r="C129" s="1"/>
      <c r="E129" s="2">
        <v>83</v>
      </c>
      <c r="F129" t="s">
        <v>92</v>
      </c>
      <c r="G129" s="2"/>
      <c r="H129" s="12"/>
      <c r="I129" s="12"/>
      <c r="J129" s="2"/>
      <c r="K129" s="2"/>
      <c r="L129" s="2"/>
      <c r="M129" s="12"/>
      <c r="N129" s="12"/>
      <c r="O129" s="12"/>
      <c r="P129" s="12"/>
      <c r="Q129" s="12"/>
      <c r="R129" s="12">
        <v>3678.0684747324576</v>
      </c>
      <c r="S129" s="12"/>
      <c r="T129" s="12"/>
      <c r="U129" s="12">
        <v>2356.181453982726</v>
      </c>
      <c r="V129" s="12"/>
      <c r="W129" s="12"/>
      <c r="X129" s="12">
        <v>98.376535140072548</v>
      </c>
      <c r="Y129" s="12"/>
      <c r="Z129" s="12">
        <v>1206.8959639613995</v>
      </c>
      <c r="AA129" s="12"/>
      <c r="AB129" s="12">
        <v>0</v>
      </c>
      <c r="AC129" s="12">
        <v>0</v>
      </c>
      <c r="AD129" s="12"/>
      <c r="AE129" s="12"/>
      <c r="AF129" s="12"/>
      <c r="AG129" s="12">
        <v>143.63197415195737</v>
      </c>
      <c r="AH129" s="12">
        <v>80.847207143969669</v>
      </c>
      <c r="AI129" s="12">
        <v>62.784767007987689</v>
      </c>
      <c r="AJ129" s="12">
        <v>0</v>
      </c>
      <c r="AK129" s="12"/>
      <c r="AL129" s="12"/>
      <c r="AM129" s="13">
        <v>0</v>
      </c>
      <c r="AN129" s="12">
        <v>3.7904515815918858</v>
      </c>
      <c r="AO129" s="12"/>
      <c r="AP129" s="12"/>
      <c r="AQ129" s="12"/>
      <c r="AR129" s="12">
        <f>R129+U129+AD129+AQ129</f>
        <v>6034.2499287151841</v>
      </c>
      <c r="AS129" s="12"/>
      <c r="AT129" s="12"/>
      <c r="AU129" s="12"/>
      <c r="AV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</row>
    <row r="130" spans="1:89" x14ac:dyDescent="0.25">
      <c r="A130" t="s">
        <v>118</v>
      </c>
      <c r="B130" s="1">
        <v>39532</v>
      </c>
      <c r="C130" s="1"/>
      <c r="E130" s="2">
        <v>97</v>
      </c>
      <c r="F130" t="s">
        <v>92</v>
      </c>
      <c r="G130" s="2"/>
      <c r="H130" s="12"/>
      <c r="I130" s="12"/>
      <c r="J130" s="2"/>
      <c r="K130" s="2"/>
      <c r="L130" s="2"/>
      <c r="M130" s="12"/>
      <c r="N130" s="12"/>
      <c r="O130" s="12"/>
      <c r="P130" s="12"/>
      <c r="Q130" s="12"/>
      <c r="R130" s="12">
        <v>4125.0531933591083</v>
      </c>
      <c r="S130" s="12"/>
      <c r="T130" s="12"/>
      <c r="U130" s="12">
        <v>2439.7306460067375</v>
      </c>
      <c r="V130" s="12"/>
      <c r="W130" s="12"/>
      <c r="X130" s="12">
        <v>18.997649612066432</v>
      </c>
      <c r="Y130" s="12"/>
      <c r="Z130" s="12">
        <v>4094.2615110714228</v>
      </c>
      <c r="AA130" s="12"/>
      <c r="AB130" s="12">
        <v>0</v>
      </c>
      <c r="AC130" s="12">
        <v>0</v>
      </c>
      <c r="AD130" s="12"/>
      <c r="AE130" s="12"/>
      <c r="AF130" s="12"/>
      <c r="AG130" s="12">
        <v>150.23906304964538</v>
      </c>
      <c r="AH130" s="12">
        <v>12.071644981981969</v>
      </c>
      <c r="AI130" s="12">
        <v>138.16741806766342</v>
      </c>
      <c r="AJ130" s="12">
        <v>0</v>
      </c>
      <c r="AK130" s="12"/>
      <c r="AL130" s="12"/>
      <c r="AM130" s="13">
        <v>0</v>
      </c>
      <c r="AN130" s="12">
        <v>3.2513324637164551</v>
      </c>
      <c r="AO130" s="12"/>
      <c r="AP130" s="12"/>
      <c r="AQ130" s="12"/>
      <c r="AR130" s="12">
        <f>R130+U130+AD130+AQ130</f>
        <v>6564.7838393658458</v>
      </c>
      <c r="AS130" s="12"/>
      <c r="AT130" s="12"/>
      <c r="AU130" s="12"/>
      <c r="AV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</row>
    <row r="131" spans="1:89" x14ac:dyDescent="0.25">
      <c r="A131" t="s">
        <v>118</v>
      </c>
      <c r="B131" s="1">
        <v>39533</v>
      </c>
      <c r="C131" s="1"/>
      <c r="E131" s="2">
        <v>98</v>
      </c>
      <c r="F131" t="s">
        <v>92</v>
      </c>
      <c r="G131" s="2"/>
      <c r="H131" s="12"/>
      <c r="I131" s="12">
        <v>23.2</v>
      </c>
      <c r="J131" s="2"/>
      <c r="K131" s="2"/>
      <c r="L131" s="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3"/>
      <c r="AN131" s="12"/>
      <c r="AO131" s="12"/>
      <c r="AP131" s="12"/>
      <c r="AQ131" s="12"/>
      <c r="AR131" s="12"/>
      <c r="AS131" s="12"/>
      <c r="AT131" s="12"/>
      <c r="AU131" s="12"/>
      <c r="AV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</row>
    <row r="132" spans="1:89" x14ac:dyDescent="0.25">
      <c r="A132" t="s">
        <v>118</v>
      </c>
      <c r="B132" s="1">
        <v>39541</v>
      </c>
      <c r="C132" s="1"/>
      <c r="D132" t="s">
        <v>18</v>
      </c>
      <c r="E132" s="2">
        <v>106</v>
      </c>
      <c r="F132" t="s">
        <v>92</v>
      </c>
      <c r="G132" s="2"/>
      <c r="H132" s="12"/>
      <c r="I132" s="12"/>
      <c r="J132" s="2"/>
      <c r="K132" s="2"/>
      <c r="L132" s="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3"/>
      <c r="AN132" s="12"/>
      <c r="AO132" s="12"/>
      <c r="AP132" s="12"/>
      <c r="AQ132" s="12"/>
      <c r="AR132" s="12"/>
      <c r="AS132" s="12"/>
      <c r="AT132" s="12"/>
      <c r="AU132" s="12"/>
      <c r="AV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</row>
    <row r="133" spans="1:89" x14ac:dyDescent="0.25">
      <c r="A133" t="s">
        <v>118</v>
      </c>
      <c r="B133" s="1">
        <v>39552</v>
      </c>
      <c r="C133" s="1"/>
      <c r="E133" s="2">
        <v>117</v>
      </c>
      <c r="F133" t="s">
        <v>92</v>
      </c>
      <c r="G133" s="2"/>
      <c r="H133" s="12"/>
      <c r="I133" s="12"/>
      <c r="J133" s="2"/>
      <c r="K133" s="2"/>
      <c r="L133" s="2"/>
      <c r="M133" s="12"/>
      <c r="N133" s="12"/>
      <c r="O133" s="12"/>
      <c r="P133" s="12"/>
      <c r="Q133" s="12"/>
      <c r="R133" s="12">
        <v>4462.2102618746721</v>
      </c>
      <c r="S133" s="12"/>
      <c r="T133" s="12"/>
      <c r="U133" s="12">
        <v>2865.328329966087</v>
      </c>
      <c r="V133" s="12"/>
      <c r="W133" s="12"/>
      <c r="X133" s="12">
        <v>2.7663051880645799</v>
      </c>
      <c r="Y133" s="12"/>
      <c r="Z133" s="12">
        <v>6013.221267839881</v>
      </c>
      <c r="AA133" s="12"/>
      <c r="AB133" s="12">
        <v>0</v>
      </c>
      <c r="AC133" s="12">
        <v>0</v>
      </c>
      <c r="AD133" s="12"/>
      <c r="AE133" s="12"/>
      <c r="AF133" s="12"/>
      <c r="AG133" s="12">
        <v>143.25443897385659</v>
      </c>
      <c r="AH133" s="12">
        <v>2.0747288910484349</v>
      </c>
      <c r="AI133" s="12">
        <v>141.17971008280816</v>
      </c>
      <c r="AJ133" s="12">
        <v>0</v>
      </c>
      <c r="AK133" s="12"/>
      <c r="AL133" s="12"/>
      <c r="AM133" s="13">
        <v>0</v>
      </c>
      <c r="AN133" s="12">
        <v>3.1740364782138819</v>
      </c>
      <c r="AO133" s="12"/>
      <c r="AP133" s="12"/>
      <c r="AQ133" s="12"/>
      <c r="AR133" s="12">
        <f>R133+U133+AD133+AQ133</f>
        <v>7327.5385918407592</v>
      </c>
      <c r="AS133" s="12"/>
      <c r="AT133" s="12"/>
      <c r="AU133" s="12"/>
      <c r="AV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</row>
    <row r="134" spans="1:89" x14ac:dyDescent="0.25">
      <c r="A134" t="s">
        <v>118</v>
      </c>
      <c r="B134" s="1">
        <v>39555</v>
      </c>
      <c r="C134" s="1"/>
      <c r="E134" s="2">
        <v>120</v>
      </c>
      <c r="F134" t="s">
        <v>92</v>
      </c>
      <c r="G134" s="2"/>
      <c r="H134" s="12"/>
      <c r="I134" s="12">
        <v>26.2</v>
      </c>
      <c r="J134" s="2"/>
      <c r="K134" s="2"/>
      <c r="L134" s="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3"/>
      <c r="AN134" s="12"/>
      <c r="AO134" s="12"/>
      <c r="AP134" s="12"/>
      <c r="AQ134" s="12"/>
      <c r="AR134" s="12"/>
      <c r="AS134" s="12"/>
      <c r="AT134" s="12"/>
      <c r="AU134" s="12"/>
      <c r="AV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</row>
    <row r="135" spans="1:89" x14ac:dyDescent="0.25">
      <c r="A135" t="s">
        <v>118</v>
      </c>
      <c r="B135" s="1">
        <v>39566</v>
      </c>
      <c r="C135" s="1"/>
      <c r="E135" s="2">
        <v>131</v>
      </c>
      <c r="F135" t="s">
        <v>92</v>
      </c>
      <c r="G135" s="2"/>
      <c r="H135" s="12"/>
      <c r="I135" s="12"/>
      <c r="J135" s="2"/>
      <c r="K135" s="2"/>
      <c r="L135" s="2"/>
      <c r="M135" s="12"/>
      <c r="N135" s="12"/>
      <c r="O135" s="12"/>
      <c r="P135" s="12"/>
      <c r="Q135" s="12"/>
      <c r="R135" s="12">
        <v>5465.4685552083956</v>
      </c>
      <c r="S135" s="12"/>
      <c r="T135" s="12"/>
      <c r="U135" s="12">
        <v>0</v>
      </c>
      <c r="V135" s="12"/>
      <c r="W135" s="12"/>
      <c r="X135" s="12">
        <v>19.797649612066401</v>
      </c>
      <c r="Y135" s="12"/>
      <c r="Z135" s="12">
        <v>3388.4157920567577</v>
      </c>
      <c r="AA135" s="12"/>
      <c r="AB135" s="12">
        <v>287.40999999999997</v>
      </c>
      <c r="AC135" s="12">
        <v>0</v>
      </c>
      <c r="AD135" s="12"/>
      <c r="AE135" s="12"/>
      <c r="AF135" s="12"/>
      <c r="AG135" s="12">
        <v>174.19959784411554</v>
      </c>
      <c r="AH135" s="12">
        <v>13.292026218599302</v>
      </c>
      <c r="AI135" s="12">
        <v>93.647868732032094</v>
      </c>
      <c r="AJ135" s="12">
        <v>58.097655381462346</v>
      </c>
      <c r="AK135" s="12"/>
      <c r="AL135" s="12"/>
      <c r="AM135" s="13">
        <v>9.1620475120217968</v>
      </c>
      <c r="AN135" s="12">
        <v>3.2369820736482384</v>
      </c>
      <c r="AO135" s="12"/>
      <c r="AP135" s="12"/>
      <c r="AQ135" s="12"/>
      <c r="AR135" s="12">
        <f>R135+U135+AD135+AQ135</f>
        <v>5465.4685552083956</v>
      </c>
      <c r="AS135" s="12"/>
      <c r="AT135" s="12"/>
      <c r="AU135" s="12"/>
      <c r="AV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</row>
    <row r="136" spans="1:89" x14ac:dyDescent="0.25">
      <c r="A136" t="s">
        <v>118</v>
      </c>
      <c r="B136" s="1">
        <v>39580</v>
      </c>
      <c r="C136" s="1"/>
      <c r="E136" s="2">
        <v>145</v>
      </c>
      <c r="F136" t="s">
        <v>92</v>
      </c>
      <c r="G136" s="2"/>
      <c r="H136" s="12"/>
      <c r="I136" s="12"/>
      <c r="J136" s="2"/>
      <c r="K136" s="2"/>
      <c r="L136" s="2"/>
      <c r="M136" s="12"/>
      <c r="N136" s="12"/>
      <c r="O136" s="12"/>
      <c r="P136" s="12"/>
      <c r="Q136" s="12"/>
      <c r="R136" s="12">
        <v>6468.72684854212</v>
      </c>
      <c r="S136" s="12"/>
      <c r="T136" s="12"/>
      <c r="U136" s="12">
        <v>2656.3192580872619</v>
      </c>
      <c r="V136" s="12"/>
      <c r="W136" s="12"/>
      <c r="X136" s="12">
        <v>39.375964340819472</v>
      </c>
      <c r="Y136" s="12"/>
      <c r="Z136" s="12">
        <v>2426.4148150009141</v>
      </c>
      <c r="AA136" s="12"/>
      <c r="AB136" s="12">
        <v>320.75004285959204</v>
      </c>
      <c r="AC136" s="12">
        <v>5516.1155664125981</v>
      </c>
      <c r="AD136" s="12"/>
      <c r="AE136" s="12"/>
      <c r="AF136" s="12"/>
      <c r="AG136" s="12">
        <v>193.60596958654415</v>
      </c>
      <c r="AH136" s="12">
        <v>27.89130807474713</v>
      </c>
      <c r="AI136" s="12">
        <v>46.297208188077732</v>
      </c>
      <c r="AJ136" s="12">
        <v>108.7531296480807</v>
      </c>
      <c r="AK136" s="12"/>
      <c r="AL136" s="12"/>
      <c r="AM136" s="13">
        <v>10.66432367563861</v>
      </c>
      <c r="AN136" s="12">
        <v>2.8278217650052544</v>
      </c>
      <c r="AO136" s="12"/>
      <c r="AP136" s="12"/>
      <c r="AQ136" s="12"/>
      <c r="AR136" s="12">
        <f>R136+U136+AD136+AQ136</f>
        <v>9125.0461066293828</v>
      </c>
      <c r="AS136" s="12"/>
      <c r="AT136" s="12"/>
      <c r="AU136" s="12"/>
      <c r="AV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</row>
    <row r="137" spans="1:89" x14ac:dyDescent="0.25">
      <c r="A137" t="s">
        <v>118</v>
      </c>
      <c r="B137" s="1">
        <v>39594</v>
      </c>
      <c r="C137" s="1"/>
      <c r="E137" s="2">
        <v>159</v>
      </c>
      <c r="F137" t="s">
        <v>92</v>
      </c>
      <c r="G137" s="2"/>
      <c r="H137" s="12"/>
      <c r="I137" s="12"/>
      <c r="J137" s="2"/>
      <c r="K137" s="2"/>
      <c r="L137" s="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>
        <v>0</v>
      </c>
      <c r="AH137" s="21">
        <v>0</v>
      </c>
      <c r="AI137" s="21">
        <v>0</v>
      </c>
      <c r="AJ137" s="12"/>
      <c r="AK137" s="21"/>
      <c r="AL137" s="21"/>
      <c r="AM137" s="22">
        <v>0</v>
      </c>
      <c r="AN137" s="21">
        <v>0</v>
      </c>
      <c r="AO137" s="12"/>
      <c r="AP137" s="12"/>
      <c r="AQ137" s="12"/>
      <c r="AR137" s="12"/>
      <c r="AS137" s="12"/>
      <c r="AT137" s="12"/>
      <c r="AU137" s="12"/>
      <c r="AV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</row>
    <row r="138" spans="1:89" x14ac:dyDescent="0.25">
      <c r="A138" t="s">
        <v>118</v>
      </c>
      <c r="B138" s="1">
        <v>39604</v>
      </c>
      <c r="C138" s="1"/>
      <c r="D138" t="s">
        <v>19</v>
      </c>
      <c r="E138" s="2">
        <v>169</v>
      </c>
      <c r="F138" t="s">
        <v>92</v>
      </c>
      <c r="G138" s="2"/>
      <c r="H138" s="12"/>
      <c r="I138" s="12"/>
      <c r="J138" s="2"/>
      <c r="K138" s="2"/>
      <c r="L138" s="2">
        <v>169</v>
      </c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21"/>
      <c r="AI138" s="21"/>
      <c r="AJ138" s="12"/>
      <c r="AK138" s="21"/>
      <c r="AL138" s="21"/>
      <c r="AM138" s="22"/>
      <c r="AN138" s="21"/>
      <c r="AO138" s="12"/>
      <c r="AP138" s="12"/>
      <c r="AQ138" s="12"/>
      <c r="AR138" s="12"/>
      <c r="AS138" s="12"/>
      <c r="AT138" s="12"/>
      <c r="AU138" s="12"/>
      <c r="AV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</row>
    <row r="139" spans="1:89" x14ac:dyDescent="0.25">
      <c r="A139" t="s">
        <v>118</v>
      </c>
      <c r="B139" s="1">
        <v>39620</v>
      </c>
      <c r="C139" s="1"/>
      <c r="D139" t="s">
        <v>20</v>
      </c>
      <c r="E139" s="2">
        <v>185</v>
      </c>
      <c r="F139" t="s">
        <v>92</v>
      </c>
      <c r="G139" s="2"/>
      <c r="H139" s="12"/>
      <c r="I139" s="12"/>
      <c r="J139" s="2"/>
      <c r="K139" s="2"/>
      <c r="L139" s="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21"/>
      <c r="AI139" s="21"/>
      <c r="AJ139" s="12"/>
      <c r="AK139" s="21"/>
      <c r="AL139" s="21"/>
      <c r="AM139" s="22"/>
      <c r="AN139" s="21"/>
      <c r="AO139" s="12">
        <v>7294.1051536588166</v>
      </c>
      <c r="AP139" s="12">
        <v>36</v>
      </c>
      <c r="AQ139" s="12">
        <f>AO139*(AP139/100)</f>
        <v>2625.8778553171737</v>
      </c>
      <c r="AR139" s="12"/>
      <c r="AS139" s="12"/>
      <c r="AT139" s="12">
        <f>AQ139/227</f>
        <v>11.567743856022792</v>
      </c>
      <c r="AU139" s="12"/>
      <c r="AV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</row>
    <row r="140" spans="1:89" x14ac:dyDescent="0.25">
      <c r="A140" t="s">
        <v>96</v>
      </c>
      <c r="B140" s="1">
        <v>39435</v>
      </c>
      <c r="C140" s="1"/>
      <c r="D140" t="s">
        <v>14</v>
      </c>
      <c r="E140" s="2">
        <v>0</v>
      </c>
      <c r="F140" t="s">
        <v>90</v>
      </c>
      <c r="G140" s="2"/>
      <c r="H140" s="12"/>
      <c r="I140" s="12"/>
      <c r="J140" s="2"/>
      <c r="K140" s="2"/>
      <c r="L140" s="2"/>
      <c r="M140" s="12"/>
      <c r="N140" s="12"/>
      <c r="O140" s="12"/>
      <c r="P140" s="12"/>
      <c r="Q140" s="12"/>
      <c r="R140" s="12">
        <v>0</v>
      </c>
      <c r="S140" s="12"/>
      <c r="T140" s="12"/>
      <c r="U140" s="12">
        <v>0</v>
      </c>
      <c r="V140" s="12"/>
      <c r="W140" s="12"/>
      <c r="X140" s="12">
        <v>0</v>
      </c>
      <c r="Y140" s="12"/>
      <c r="Z140" s="12">
        <v>0</v>
      </c>
      <c r="AA140" s="12"/>
      <c r="AB140" s="12">
        <v>0</v>
      </c>
      <c r="AC140" s="12">
        <v>0</v>
      </c>
      <c r="AD140" s="12"/>
      <c r="AE140" s="12"/>
      <c r="AF140" s="12"/>
      <c r="AG140" s="12">
        <v>0</v>
      </c>
      <c r="AH140" s="21">
        <v>0</v>
      </c>
      <c r="AI140" s="21">
        <v>0</v>
      </c>
      <c r="AJ140" s="12">
        <v>0</v>
      </c>
      <c r="AK140" s="21"/>
      <c r="AL140" s="21"/>
      <c r="AM140" s="22">
        <v>0</v>
      </c>
      <c r="AN140" s="21">
        <v>0</v>
      </c>
      <c r="AO140" s="12"/>
      <c r="AP140" s="12"/>
      <c r="AQ140" s="12"/>
      <c r="AR140" s="12"/>
      <c r="AS140" s="12"/>
      <c r="AT140" s="12"/>
      <c r="AU140" s="12"/>
      <c r="AV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</row>
    <row r="141" spans="1:89" x14ac:dyDescent="0.25">
      <c r="A141" t="s">
        <v>96</v>
      </c>
      <c r="B141" s="1">
        <v>39457</v>
      </c>
      <c r="C141" s="1"/>
      <c r="D141" t="s">
        <v>16</v>
      </c>
      <c r="E141" s="2">
        <v>22</v>
      </c>
      <c r="F141" t="s">
        <v>90</v>
      </c>
      <c r="G141" s="2"/>
      <c r="H141" s="12"/>
      <c r="I141" s="12"/>
      <c r="J141" s="2"/>
      <c r="K141" s="2"/>
      <c r="L141" s="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21"/>
      <c r="AI141" s="21"/>
      <c r="AJ141" s="12"/>
      <c r="AK141" s="21"/>
      <c r="AL141" s="21"/>
      <c r="AM141" s="22"/>
      <c r="AN141" s="21"/>
      <c r="AO141" s="12"/>
      <c r="AP141" s="12"/>
      <c r="AQ141" s="12"/>
      <c r="AR141" s="12"/>
      <c r="AS141" s="12"/>
      <c r="AT141" s="12"/>
      <c r="AU141" s="12"/>
      <c r="AV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</row>
    <row r="142" spans="1:89" x14ac:dyDescent="0.25">
      <c r="A142" t="s">
        <v>96</v>
      </c>
      <c r="B142" s="1">
        <v>39462</v>
      </c>
      <c r="C142" s="1"/>
      <c r="E142" s="2">
        <v>27</v>
      </c>
      <c r="F142" t="s">
        <v>90</v>
      </c>
      <c r="G142" s="2"/>
      <c r="H142" s="12"/>
      <c r="I142" s="12">
        <v>7.75</v>
      </c>
      <c r="J142" s="2"/>
      <c r="K142" s="2"/>
      <c r="L142" s="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3"/>
      <c r="AN142" s="12"/>
      <c r="AO142" s="12"/>
      <c r="AP142" s="12"/>
      <c r="AQ142" s="12"/>
      <c r="AR142" s="12"/>
      <c r="AS142" s="12"/>
      <c r="AT142" s="12"/>
      <c r="AU142" s="12"/>
      <c r="AV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</row>
    <row r="143" spans="1:89" x14ac:dyDescent="0.25">
      <c r="A143" t="s">
        <v>96</v>
      </c>
      <c r="B143" s="1">
        <v>39463</v>
      </c>
      <c r="C143" s="1"/>
      <c r="E143" s="2">
        <v>28</v>
      </c>
      <c r="F143" t="s">
        <v>90</v>
      </c>
      <c r="G143" s="2"/>
      <c r="H143" s="12"/>
      <c r="I143" s="12"/>
      <c r="J143" s="2"/>
      <c r="K143" s="2"/>
      <c r="L143" s="2"/>
      <c r="M143" s="12"/>
      <c r="N143" s="12"/>
      <c r="O143" s="12"/>
      <c r="P143" s="12"/>
      <c r="Q143" s="12"/>
      <c r="R143" s="12">
        <v>0</v>
      </c>
      <c r="S143" s="12"/>
      <c r="T143" s="12"/>
      <c r="U143" s="12">
        <v>0</v>
      </c>
      <c r="V143" s="12"/>
      <c r="W143" s="12"/>
      <c r="X143" s="12">
        <v>0</v>
      </c>
      <c r="Y143" s="12"/>
      <c r="Z143" s="12">
        <v>0</v>
      </c>
      <c r="AA143" s="12"/>
      <c r="AB143" s="12">
        <v>0</v>
      </c>
      <c r="AC143" s="12">
        <v>0</v>
      </c>
      <c r="AD143" s="12"/>
      <c r="AE143" s="12"/>
      <c r="AF143" s="12"/>
      <c r="AG143" s="12">
        <v>0</v>
      </c>
      <c r="AH143" s="12">
        <v>0</v>
      </c>
      <c r="AI143" s="12">
        <v>0</v>
      </c>
      <c r="AJ143" s="12">
        <v>0</v>
      </c>
      <c r="AK143" s="12"/>
      <c r="AL143" s="12"/>
      <c r="AM143" s="13">
        <v>0</v>
      </c>
      <c r="AN143" s="12">
        <v>0.45985197368421049</v>
      </c>
      <c r="AO143" s="12"/>
      <c r="AP143" s="12"/>
      <c r="AQ143" s="12"/>
      <c r="AR143" s="12"/>
      <c r="AS143" s="12"/>
      <c r="AT143" s="12"/>
      <c r="AU143" s="12"/>
      <c r="AV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</row>
    <row r="144" spans="1:89" x14ac:dyDescent="0.25">
      <c r="A144" t="s">
        <v>96</v>
      </c>
      <c r="B144" s="1">
        <v>39470</v>
      </c>
      <c r="C144" s="1"/>
      <c r="E144" s="2">
        <v>35</v>
      </c>
      <c r="F144" t="s">
        <v>90</v>
      </c>
      <c r="G144" s="2"/>
      <c r="H144" s="12"/>
      <c r="I144" s="12">
        <v>11.1</v>
      </c>
      <c r="J144" s="2"/>
      <c r="K144" s="2"/>
      <c r="L144" s="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3"/>
      <c r="AN144" s="12"/>
      <c r="AO144" s="12"/>
      <c r="AP144" s="12"/>
      <c r="AQ144" s="12"/>
      <c r="AR144" s="12"/>
      <c r="AS144" s="12"/>
      <c r="AT144" s="12"/>
      <c r="AU144" s="12"/>
      <c r="AV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</row>
    <row r="145" spans="1:89" x14ac:dyDescent="0.25">
      <c r="A145" t="s">
        <v>96</v>
      </c>
      <c r="B145" s="1">
        <v>39472</v>
      </c>
      <c r="C145" s="1"/>
      <c r="E145" s="2">
        <v>37</v>
      </c>
      <c r="F145" t="s">
        <v>90</v>
      </c>
      <c r="G145" s="2"/>
      <c r="H145" s="12"/>
      <c r="I145" s="12"/>
      <c r="J145" s="2"/>
      <c r="K145" s="2"/>
      <c r="L145" s="2"/>
      <c r="M145" s="12"/>
      <c r="N145" s="12"/>
      <c r="O145" s="12"/>
      <c r="P145" s="12"/>
      <c r="Q145" s="12"/>
      <c r="R145" s="12">
        <v>0</v>
      </c>
      <c r="S145" s="12"/>
      <c r="T145" s="12"/>
      <c r="U145" s="12">
        <v>0</v>
      </c>
      <c r="V145" s="12"/>
      <c r="W145" s="12"/>
      <c r="X145" s="12">
        <v>0</v>
      </c>
      <c r="Y145" s="12"/>
      <c r="Z145" s="12">
        <v>0</v>
      </c>
      <c r="AA145" s="12"/>
      <c r="AB145" s="12">
        <v>0</v>
      </c>
      <c r="AC145" s="12">
        <v>0</v>
      </c>
      <c r="AD145" s="12"/>
      <c r="AE145" s="12"/>
      <c r="AF145" s="12"/>
      <c r="AG145" s="12">
        <v>0</v>
      </c>
      <c r="AH145" s="12">
        <v>0</v>
      </c>
      <c r="AI145" s="12">
        <v>0</v>
      </c>
      <c r="AJ145" s="12">
        <v>0</v>
      </c>
      <c r="AK145" s="12"/>
      <c r="AL145" s="12"/>
      <c r="AM145" s="13">
        <v>0</v>
      </c>
      <c r="AN145" s="12">
        <v>1.0296776315789473</v>
      </c>
      <c r="AO145" s="12"/>
      <c r="AP145" s="12"/>
      <c r="AQ145" s="12"/>
      <c r="AR145" s="12"/>
      <c r="AS145" s="12"/>
      <c r="AT145" s="12"/>
      <c r="AU145" s="12"/>
      <c r="AV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</row>
    <row r="146" spans="1:89" x14ac:dyDescent="0.25">
      <c r="A146" t="s">
        <v>96</v>
      </c>
      <c r="B146" s="1">
        <v>39476</v>
      </c>
      <c r="C146" s="1"/>
      <c r="E146" s="2">
        <v>41</v>
      </c>
      <c r="F146" t="s">
        <v>90</v>
      </c>
      <c r="G146" s="2"/>
      <c r="H146" s="12"/>
      <c r="I146" s="12">
        <v>12.75</v>
      </c>
      <c r="J146" s="2"/>
      <c r="K146" s="2"/>
      <c r="L146" s="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3"/>
      <c r="AN146" s="12"/>
      <c r="AO146" s="12"/>
      <c r="AP146" s="12"/>
      <c r="AQ146" s="12"/>
      <c r="AR146" s="12"/>
      <c r="AS146" s="12"/>
      <c r="AT146" s="12"/>
      <c r="AU146" s="12"/>
      <c r="AV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</row>
    <row r="147" spans="1:89" x14ac:dyDescent="0.25">
      <c r="A147" t="s">
        <v>96</v>
      </c>
      <c r="B147" s="1">
        <v>39485</v>
      </c>
      <c r="C147" s="1"/>
      <c r="E147" s="2">
        <v>50</v>
      </c>
      <c r="F147" t="s">
        <v>90</v>
      </c>
      <c r="G147" s="2"/>
      <c r="H147" s="12"/>
      <c r="I147" s="12">
        <v>15.4</v>
      </c>
      <c r="J147" s="2"/>
      <c r="K147" s="2"/>
      <c r="L147" s="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3"/>
      <c r="AN147" s="12"/>
      <c r="AO147" s="12"/>
      <c r="AP147" s="12"/>
      <c r="AQ147" s="12"/>
      <c r="AR147" s="12"/>
      <c r="AS147" s="12"/>
      <c r="AT147" s="12"/>
      <c r="AU147" s="12"/>
      <c r="AV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</row>
    <row r="148" spans="1:89" x14ac:dyDescent="0.25">
      <c r="A148" t="s">
        <v>96</v>
      </c>
      <c r="B148" s="1">
        <v>39487</v>
      </c>
      <c r="C148" s="1"/>
      <c r="D148" t="s">
        <v>17</v>
      </c>
      <c r="E148" s="2">
        <v>52</v>
      </c>
      <c r="F148" t="s">
        <v>90</v>
      </c>
      <c r="G148" s="2"/>
      <c r="H148" s="12"/>
      <c r="I148" s="12"/>
      <c r="J148" s="2"/>
      <c r="K148" s="2">
        <v>52</v>
      </c>
      <c r="L148" s="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3"/>
      <c r="AN148" s="12"/>
      <c r="AO148" s="12"/>
      <c r="AP148" s="12"/>
      <c r="AQ148" s="12"/>
      <c r="AR148" s="12"/>
      <c r="AS148" s="12"/>
      <c r="AT148" s="12"/>
      <c r="AU148" s="12"/>
      <c r="AV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</row>
    <row r="149" spans="1:89" x14ac:dyDescent="0.25">
      <c r="A149" t="s">
        <v>96</v>
      </c>
      <c r="B149" s="1">
        <v>39489</v>
      </c>
      <c r="C149" s="1"/>
      <c r="E149" s="2">
        <v>54</v>
      </c>
      <c r="F149" t="s">
        <v>90</v>
      </c>
      <c r="G149" s="2"/>
      <c r="H149" s="12"/>
      <c r="I149" s="12">
        <v>15.071428571428571</v>
      </c>
      <c r="J149" s="2"/>
      <c r="K149" s="2"/>
      <c r="L149" s="2"/>
      <c r="M149" s="12"/>
      <c r="N149" s="12"/>
      <c r="O149" s="12"/>
      <c r="P149" s="12"/>
      <c r="Q149" s="12"/>
      <c r="R149" s="12">
        <v>2219.6576073809601</v>
      </c>
      <c r="S149" s="12"/>
      <c r="T149" s="12"/>
      <c r="U149" s="12">
        <v>1499.7767648202425</v>
      </c>
      <c r="V149" s="12"/>
      <c r="W149" s="12"/>
      <c r="X149" s="12">
        <v>172.31505051063888</v>
      </c>
      <c r="Y149" s="12"/>
      <c r="Z149" s="12">
        <v>35.382769257351249</v>
      </c>
      <c r="AA149" s="12"/>
      <c r="AB149" s="12">
        <v>0</v>
      </c>
      <c r="AC149" s="12">
        <v>0</v>
      </c>
      <c r="AD149" s="12"/>
      <c r="AE149" s="12"/>
      <c r="AF149" s="12"/>
      <c r="AG149" s="12">
        <v>181.95790934628678</v>
      </c>
      <c r="AH149" s="12">
        <v>168.61829235418924</v>
      </c>
      <c r="AI149" s="12">
        <v>13.339616992097532</v>
      </c>
      <c r="AJ149" s="12">
        <v>0</v>
      </c>
      <c r="AK149" s="12"/>
      <c r="AL149" s="12"/>
      <c r="AM149" s="13">
        <v>0</v>
      </c>
      <c r="AN149" s="12">
        <v>3.3678493860250289</v>
      </c>
      <c r="AO149" s="12"/>
      <c r="AP149" s="12"/>
      <c r="AQ149" s="12"/>
      <c r="AR149" s="12">
        <f>R149+U149+AD149+AQ149</f>
        <v>3719.4343722012027</v>
      </c>
      <c r="AS149" s="12"/>
      <c r="AT149" s="12"/>
      <c r="AU149" s="12"/>
      <c r="AV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</row>
    <row r="150" spans="1:89" x14ac:dyDescent="0.25">
      <c r="A150" t="s">
        <v>96</v>
      </c>
      <c r="B150" s="1">
        <v>39491</v>
      </c>
      <c r="C150" s="1"/>
      <c r="E150" s="2">
        <v>56</v>
      </c>
      <c r="F150" t="s">
        <v>90</v>
      </c>
      <c r="G150" s="2"/>
      <c r="H150" s="12"/>
      <c r="I150" s="12">
        <v>16.2</v>
      </c>
      <c r="J150" s="2"/>
      <c r="K150" s="2"/>
      <c r="L150" s="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3"/>
      <c r="AN150" s="12"/>
      <c r="AO150" s="12"/>
      <c r="AP150" s="12"/>
      <c r="AQ150" s="12"/>
      <c r="AR150" s="12"/>
      <c r="AS150" s="12"/>
      <c r="AT150" s="12"/>
      <c r="AU150" s="12"/>
      <c r="AV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</row>
    <row r="151" spans="1:89" x14ac:dyDescent="0.25">
      <c r="A151" t="s">
        <v>96</v>
      </c>
      <c r="B151" s="1">
        <v>39496</v>
      </c>
      <c r="C151" s="1"/>
      <c r="E151" s="2">
        <v>61</v>
      </c>
      <c r="F151" t="s">
        <v>90</v>
      </c>
      <c r="G151" s="2"/>
      <c r="H151" s="12"/>
      <c r="I151" s="12">
        <v>18.3</v>
      </c>
      <c r="J151" s="2"/>
      <c r="K151" s="2"/>
      <c r="L151" s="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3"/>
      <c r="AN151" s="12"/>
      <c r="AO151" s="12"/>
      <c r="AP151" s="12"/>
      <c r="AQ151" s="12"/>
      <c r="AR151" s="12"/>
      <c r="AS151" s="12"/>
      <c r="AT151" s="12"/>
      <c r="AU151" s="12"/>
      <c r="AV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</row>
    <row r="152" spans="1:89" x14ac:dyDescent="0.25">
      <c r="A152" t="s">
        <v>96</v>
      </c>
      <c r="B152" s="1">
        <v>39503</v>
      </c>
      <c r="C152" s="1"/>
      <c r="E152" s="2">
        <v>68</v>
      </c>
      <c r="F152" t="s">
        <v>90</v>
      </c>
      <c r="G152" s="2"/>
      <c r="H152" s="12"/>
      <c r="I152" s="12"/>
      <c r="J152" s="2"/>
      <c r="K152" s="2"/>
      <c r="L152" s="2"/>
      <c r="M152" s="12"/>
      <c r="N152" s="12"/>
      <c r="O152" s="12"/>
      <c r="P152" s="12"/>
      <c r="Q152" s="12"/>
      <c r="R152" s="12">
        <v>3562.8220052079155</v>
      </c>
      <c r="S152" s="12"/>
      <c r="T152" s="12"/>
      <c r="U152" s="12">
        <v>2065.1641393414593</v>
      </c>
      <c r="V152" s="12"/>
      <c r="W152" s="12"/>
      <c r="X152" s="12">
        <v>52.989751041058071</v>
      </c>
      <c r="Y152" s="12"/>
      <c r="Z152" s="12">
        <v>395.7702837262957</v>
      </c>
      <c r="AA152" s="12"/>
      <c r="AB152" s="12">
        <v>0</v>
      </c>
      <c r="AC152" s="12">
        <v>0</v>
      </c>
      <c r="AD152" s="12"/>
      <c r="AE152" s="12"/>
      <c r="AF152" s="12"/>
      <c r="AG152" s="12">
        <v>125.77397385408521</v>
      </c>
      <c r="AH152" s="12">
        <v>36.901444513860085</v>
      </c>
      <c r="AI152" s="12">
        <v>88.872529340225128</v>
      </c>
      <c r="AJ152" s="12">
        <v>0</v>
      </c>
      <c r="AK152" s="12"/>
      <c r="AL152" s="12"/>
      <c r="AM152" s="13">
        <v>0</v>
      </c>
      <c r="AN152" s="12">
        <v>3.7307400712685239</v>
      </c>
      <c r="AO152" s="12"/>
      <c r="AP152" s="12"/>
      <c r="AQ152" s="12"/>
      <c r="AR152" s="12">
        <f>R152+U152+AD152+AQ152</f>
        <v>5627.9861445493752</v>
      </c>
      <c r="AS152" s="12"/>
      <c r="AT152" s="12"/>
      <c r="AU152" s="12"/>
      <c r="AV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</row>
    <row r="153" spans="1:89" x14ac:dyDescent="0.25">
      <c r="A153" t="s">
        <v>96</v>
      </c>
      <c r="B153" s="1">
        <v>39504</v>
      </c>
      <c r="C153" s="1"/>
      <c r="E153" s="2">
        <v>69</v>
      </c>
      <c r="F153" t="s">
        <v>90</v>
      </c>
      <c r="G153" s="2"/>
      <c r="H153" s="12"/>
      <c r="I153" s="12">
        <v>20.6</v>
      </c>
      <c r="J153" s="2"/>
      <c r="K153" s="2"/>
      <c r="L153" s="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3"/>
      <c r="AN153" s="12"/>
      <c r="AO153" s="12"/>
      <c r="AP153" s="12"/>
      <c r="AQ153" s="12"/>
      <c r="AR153" s="12"/>
      <c r="AS153" s="12"/>
      <c r="AT153" s="12"/>
      <c r="AU153" s="12"/>
      <c r="AV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</row>
    <row r="154" spans="1:89" x14ac:dyDescent="0.25">
      <c r="A154" t="s">
        <v>96</v>
      </c>
      <c r="B154" s="1">
        <v>39510</v>
      </c>
      <c r="C154" s="1"/>
      <c r="E154" s="2">
        <v>75</v>
      </c>
      <c r="F154" t="s">
        <v>90</v>
      </c>
      <c r="G154" s="2"/>
      <c r="H154" s="12"/>
      <c r="I154" s="12">
        <v>21.55</v>
      </c>
      <c r="J154" s="2"/>
      <c r="K154" s="2"/>
      <c r="L154" s="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3"/>
      <c r="AN154" s="12"/>
      <c r="AO154" s="12"/>
      <c r="AP154" s="12"/>
      <c r="AQ154" s="12"/>
      <c r="AR154" s="12"/>
      <c r="AS154" s="12"/>
      <c r="AT154" s="12"/>
      <c r="AU154" s="12"/>
      <c r="AV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</row>
    <row r="155" spans="1:89" x14ac:dyDescent="0.25">
      <c r="A155" t="s">
        <v>96</v>
      </c>
      <c r="B155" s="1">
        <v>39514</v>
      </c>
      <c r="C155" s="1"/>
      <c r="E155" s="2">
        <v>79</v>
      </c>
      <c r="F155" t="s">
        <v>90</v>
      </c>
      <c r="G155" s="2"/>
      <c r="H155" s="12"/>
      <c r="I155" s="12">
        <v>23.45</v>
      </c>
      <c r="J155" s="2"/>
      <c r="K155" s="2"/>
      <c r="L155" s="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3"/>
      <c r="AN155" s="12"/>
      <c r="AO155" s="12"/>
      <c r="AP155" s="12"/>
      <c r="AQ155" s="12"/>
      <c r="AR155" s="12"/>
      <c r="AS155" s="12"/>
      <c r="AT155" s="12"/>
      <c r="AU155" s="12"/>
      <c r="AV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</row>
    <row r="156" spans="1:89" x14ac:dyDescent="0.25">
      <c r="A156" t="s">
        <v>96</v>
      </c>
      <c r="B156" s="1">
        <v>39518</v>
      </c>
      <c r="C156" s="1"/>
      <c r="E156" s="2">
        <v>83</v>
      </c>
      <c r="F156" t="s">
        <v>90</v>
      </c>
      <c r="G156" s="2"/>
      <c r="H156" s="12"/>
      <c r="I156" s="12"/>
      <c r="J156" s="2"/>
      <c r="K156" s="2"/>
      <c r="L156" s="2"/>
      <c r="M156" s="12"/>
      <c r="N156" s="12"/>
      <c r="O156" s="12"/>
      <c r="P156" s="12"/>
      <c r="Q156" s="12"/>
      <c r="R156" s="12">
        <v>3687.9225566765585</v>
      </c>
      <c r="S156" s="12"/>
      <c r="T156" s="12"/>
      <c r="U156" s="12">
        <v>1904.7810940808295</v>
      </c>
      <c r="V156" s="12"/>
      <c r="W156" s="12"/>
      <c r="X156" s="12">
        <v>52.793222694576833</v>
      </c>
      <c r="Y156" s="12"/>
      <c r="Z156" s="12">
        <v>1542.0237268621966</v>
      </c>
      <c r="AA156" s="12"/>
      <c r="AB156" s="12">
        <v>0</v>
      </c>
      <c r="AC156" s="12">
        <v>0</v>
      </c>
      <c r="AD156" s="12"/>
      <c r="AE156" s="12"/>
      <c r="AF156" s="12"/>
      <c r="AG156" s="12">
        <v>135.92932914223906</v>
      </c>
      <c r="AH156" s="12">
        <v>58.762517017913368</v>
      </c>
      <c r="AI156" s="12">
        <v>77.166812124325702</v>
      </c>
      <c r="AJ156" s="12">
        <v>0</v>
      </c>
      <c r="AK156" s="12"/>
      <c r="AL156" s="12"/>
      <c r="AM156" s="13">
        <v>0</v>
      </c>
      <c r="AN156" s="12">
        <v>2.915404701264106</v>
      </c>
      <c r="AO156" s="12"/>
      <c r="AP156" s="12"/>
      <c r="AQ156" s="12"/>
      <c r="AR156" s="12">
        <f>R156+U156+AD156+AQ156</f>
        <v>5592.7036507573885</v>
      </c>
      <c r="AS156" s="12"/>
      <c r="AT156" s="12"/>
      <c r="AU156" s="12"/>
      <c r="AV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</row>
    <row r="157" spans="1:89" x14ac:dyDescent="0.25">
      <c r="A157" t="s">
        <v>96</v>
      </c>
      <c r="B157" s="1">
        <v>39532</v>
      </c>
      <c r="C157" s="1"/>
      <c r="E157" s="2">
        <v>97</v>
      </c>
      <c r="F157" t="s">
        <v>90</v>
      </c>
      <c r="G157" s="2"/>
      <c r="H157" s="12"/>
      <c r="I157" s="12"/>
      <c r="J157" s="2"/>
      <c r="K157" s="2"/>
      <c r="L157" s="2"/>
      <c r="M157" s="12"/>
      <c r="N157" s="12"/>
      <c r="O157" s="12"/>
      <c r="P157" s="12"/>
      <c r="Q157" s="12"/>
      <c r="R157" s="12">
        <v>4620.3642578771351</v>
      </c>
      <c r="S157" s="12"/>
      <c r="T157" s="12"/>
      <c r="U157" s="12">
        <v>2232.7263898182941</v>
      </c>
      <c r="V157" s="12"/>
      <c r="W157" s="12"/>
      <c r="X157" s="12">
        <v>25.269541440169551</v>
      </c>
      <c r="Y157" s="12"/>
      <c r="Z157" s="12">
        <v>4336.2232926685547</v>
      </c>
      <c r="AA157" s="12"/>
      <c r="AB157" s="12">
        <v>0</v>
      </c>
      <c r="AC157" s="12">
        <v>0</v>
      </c>
      <c r="AD157" s="12"/>
      <c r="AE157" s="12"/>
      <c r="AF157" s="12"/>
      <c r="AG157" s="12">
        <v>161.97713833842656</v>
      </c>
      <c r="AH157" s="12">
        <v>20.298084791298557</v>
      </c>
      <c r="AI157" s="12">
        <v>141.67905354712801</v>
      </c>
      <c r="AJ157" s="12">
        <v>0</v>
      </c>
      <c r="AK157" s="12"/>
      <c r="AL157" s="12"/>
      <c r="AM157" s="13">
        <v>0</v>
      </c>
      <c r="AN157" s="12">
        <v>3.2541912620206088</v>
      </c>
      <c r="AO157" s="12"/>
      <c r="AP157" s="12"/>
      <c r="AQ157" s="12"/>
      <c r="AR157" s="12">
        <f>R157+U157+AD157+AQ157</f>
        <v>6853.0906476954297</v>
      </c>
      <c r="AS157" s="12"/>
      <c r="AT157" s="12"/>
      <c r="AU157" s="12"/>
      <c r="AV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</row>
    <row r="158" spans="1:89" x14ac:dyDescent="0.25">
      <c r="A158" t="s">
        <v>96</v>
      </c>
      <c r="B158" s="1">
        <v>39533</v>
      </c>
      <c r="C158" s="1"/>
      <c r="E158" s="2">
        <v>98</v>
      </c>
      <c r="F158" t="s">
        <v>90</v>
      </c>
      <c r="G158" s="2"/>
      <c r="H158" s="12"/>
      <c r="I158" s="12">
        <v>25.6</v>
      </c>
      <c r="J158" s="2"/>
      <c r="K158" s="2"/>
      <c r="L158" s="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3"/>
      <c r="AN158" s="12"/>
      <c r="AO158" s="12"/>
      <c r="AP158" s="12"/>
      <c r="AQ158" s="12"/>
      <c r="AR158" s="12"/>
      <c r="AS158" s="12"/>
      <c r="AT158" s="12"/>
      <c r="AU158" s="12"/>
      <c r="AV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</row>
    <row r="159" spans="1:89" x14ac:dyDescent="0.25">
      <c r="A159" t="s">
        <v>96</v>
      </c>
      <c r="B159" s="1">
        <v>39541</v>
      </c>
      <c r="C159" s="1"/>
      <c r="D159" t="s">
        <v>18</v>
      </c>
      <c r="E159" s="2">
        <v>106</v>
      </c>
      <c r="F159" t="s">
        <v>90</v>
      </c>
      <c r="G159" s="2"/>
      <c r="H159" s="12"/>
      <c r="I159" s="12"/>
      <c r="J159" s="2"/>
      <c r="K159" s="2"/>
      <c r="L159" s="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3"/>
      <c r="AN159" s="12"/>
      <c r="AO159" s="12"/>
      <c r="AP159" s="12"/>
      <c r="AQ159" s="12"/>
      <c r="AR159" s="12"/>
      <c r="AS159" s="12"/>
      <c r="AT159" s="12"/>
      <c r="AU159" s="12"/>
      <c r="AV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</row>
    <row r="160" spans="1:89" x14ac:dyDescent="0.25">
      <c r="A160" t="s">
        <v>96</v>
      </c>
      <c r="B160" s="1">
        <v>39552</v>
      </c>
      <c r="C160" s="1"/>
      <c r="E160" s="2">
        <v>117</v>
      </c>
      <c r="F160" t="s">
        <v>90</v>
      </c>
      <c r="G160" s="2"/>
      <c r="H160" s="12"/>
      <c r="I160" s="12"/>
      <c r="J160" s="2"/>
      <c r="K160" s="2"/>
      <c r="L160" s="2"/>
      <c r="M160" s="12"/>
      <c r="N160" s="12"/>
      <c r="O160" s="12"/>
      <c r="P160" s="12"/>
      <c r="Q160" s="12"/>
      <c r="R160" s="12">
        <v>5035.063646904051</v>
      </c>
      <c r="S160" s="12"/>
      <c r="T160" s="12"/>
      <c r="U160" s="12">
        <v>2084.0225383129332</v>
      </c>
      <c r="V160" s="12"/>
      <c r="W160" s="12"/>
      <c r="X160" s="12">
        <v>9.6568713450292396</v>
      </c>
      <c r="Y160" s="12"/>
      <c r="Z160" s="12">
        <v>4615.5423080141045</v>
      </c>
      <c r="AA160" s="12"/>
      <c r="AB160" s="12">
        <v>0</v>
      </c>
      <c r="AC160" s="12">
        <v>0</v>
      </c>
      <c r="AD160" s="12"/>
      <c r="AE160" s="12"/>
      <c r="AF160" s="12"/>
      <c r="AG160" s="12">
        <v>142.31698021802373</v>
      </c>
      <c r="AH160" s="12">
        <v>5.0066136444854443</v>
      </c>
      <c r="AI160" s="12">
        <v>137.31036657353829</v>
      </c>
      <c r="AJ160" s="12">
        <v>0</v>
      </c>
      <c r="AK160" s="12"/>
      <c r="AL160" s="12"/>
      <c r="AM160" s="13">
        <v>0</v>
      </c>
      <c r="AN160" s="12">
        <v>2.9795355751680392</v>
      </c>
      <c r="AO160" s="12"/>
      <c r="AP160" s="12"/>
      <c r="AQ160" s="12"/>
      <c r="AR160" s="12">
        <f>R160+U160+AD160+AQ160</f>
        <v>7119.0861852169837</v>
      </c>
      <c r="AS160" s="12"/>
      <c r="AT160" s="12"/>
      <c r="AU160" s="12"/>
      <c r="AV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</row>
    <row r="161" spans="1:89" x14ac:dyDescent="0.25">
      <c r="A161" t="s">
        <v>96</v>
      </c>
      <c r="B161" s="1">
        <v>39555</v>
      </c>
      <c r="C161" s="1"/>
      <c r="E161" s="2">
        <v>120</v>
      </c>
      <c r="F161" t="s">
        <v>90</v>
      </c>
      <c r="G161" s="2"/>
      <c r="H161" s="12"/>
      <c r="I161" s="12">
        <v>28.6</v>
      </c>
      <c r="J161" s="2"/>
      <c r="K161" s="2"/>
      <c r="L161" s="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3"/>
      <c r="AN161" s="12"/>
      <c r="AO161" s="12"/>
      <c r="AP161" s="12"/>
      <c r="AQ161" s="12"/>
      <c r="AR161" s="12"/>
      <c r="AS161" s="12"/>
      <c r="AT161" s="12"/>
      <c r="AU161" s="12"/>
      <c r="AV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</row>
    <row r="162" spans="1:89" x14ac:dyDescent="0.25">
      <c r="A162" t="s">
        <v>96</v>
      </c>
      <c r="B162" s="1">
        <v>39566</v>
      </c>
      <c r="C162" s="1"/>
      <c r="E162" s="2">
        <v>131</v>
      </c>
      <c r="F162" t="s">
        <v>90</v>
      </c>
      <c r="G162" s="2"/>
      <c r="H162" s="12"/>
      <c r="I162" s="12"/>
      <c r="J162" s="2"/>
      <c r="K162" s="2"/>
      <c r="L162" s="2"/>
      <c r="M162" s="12"/>
      <c r="N162" s="12"/>
      <c r="O162" s="12"/>
      <c r="P162" s="12"/>
      <c r="Q162" s="12"/>
      <c r="R162" s="12">
        <v>6041.8386192212984</v>
      </c>
      <c r="S162" s="12"/>
      <c r="T162" s="12"/>
      <c r="U162" s="12">
        <v>0</v>
      </c>
      <c r="V162" s="12"/>
      <c r="W162" s="12"/>
      <c r="X162" s="12">
        <v>0</v>
      </c>
      <c r="Y162" s="12"/>
      <c r="Z162" s="12">
        <v>2177.2385961859541</v>
      </c>
      <c r="AA162" s="12"/>
      <c r="AB162" s="12">
        <v>26.434443596914996</v>
      </c>
      <c r="AC162" s="12">
        <v>0</v>
      </c>
      <c r="AD162" s="12"/>
      <c r="AE162" s="12"/>
      <c r="AF162" s="12"/>
      <c r="AG162" s="12">
        <v>144.93713325423957</v>
      </c>
      <c r="AH162" s="12">
        <v>0</v>
      </c>
      <c r="AI162" s="12">
        <v>67.855500301295947</v>
      </c>
      <c r="AJ162" s="12">
        <v>76.25555659054001</v>
      </c>
      <c r="AK162" s="12"/>
      <c r="AL162" s="12"/>
      <c r="AM162" s="13">
        <v>0.8260763624035935</v>
      </c>
      <c r="AN162" s="12">
        <v>2.6823906577687073</v>
      </c>
      <c r="AO162" s="12"/>
      <c r="AP162" s="12"/>
      <c r="AQ162" s="12"/>
      <c r="AR162" s="12">
        <f>R162+U162+AD162+AQ162</f>
        <v>6041.8386192212984</v>
      </c>
      <c r="AS162" s="12"/>
      <c r="AT162" s="12"/>
      <c r="AU162" s="12"/>
      <c r="AV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</row>
    <row r="163" spans="1:89" x14ac:dyDescent="0.25">
      <c r="A163" t="s">
        <v>96</v>
      </c>
      <c r="B163" s="1">
        <v>39580</v>
      </c>
      <c r="C163" s="1"/>
      <c r="E163" s="2">
        <v>145</v>
      </c>
      <c r="F163" t="s">
        <v>90</v>
      </c>
      <c r="G163" s="2"/>
      <c r="H163" s="12"/>
      <c r="I163" s="12"/>
      <c r="J163" s="2"/>
      <c r="K163" s="2"/>
      <c r="L163" s="2"/>
      <c r="M163" s="12"/>
      <c r="N163" s="12"/>
      <c r="O163" s="12"/>
      <c r="P163" s="12"/>
      <c r="Q163" s="12"/>
      <c r="R163" s="12">
        <v>7048.6135915385457</v>
      </c>
      <c r="S163" s="12"/>
      <c r="T163" s="12"/>
      <c r="U163" s="12">
        <v>2296.5638697263407</v>
      </c>
      <c r="V163" s="12"/>
      <c r="W163" s="12"/>
      <c r="X163" s="12">
        <v>0</v>
      </c>
      <c r="Y163" s="12"/>
      <c r="Z163" s="12">
        <v>3256.7640218729139</v>
      </c>
      <c r="AA163" s="12"/>
      <c r="AB163" s="12">
        <v>0</v>
      </c>
      <c r="AC163" s="12">
        <v>6411.1508974394255</v>
      </c>
      <c r="AD163" s="12"/>
      <c r="AE163" s="12"/>
      <c r="AF163" s="12"/>
      <c r="AG163" s="12">
        <v>151.59737037537383</v>
      </c>
      <c r="AH163" s="21">
        <v>0</v>
      </c>
      <c r="AI163" s="21">
        <v>57.885021119706735</v>
      </c>
      <c r="AJ163" s="12">
        <v>93.712349255667093</v>
      </c>
      <c r="AK163" s="21"/>
      <c r="AL163" s="21"/>
      <c r="AM163" s="22">
        <v>0</v>
      </c>
      <c r="AN163" s="21">
        <v>2.9794458108616793</v>
      </c>
      <c r="AO163" s="12"/>
      <c r="AP163" s="12"/>
      <c r="AQ163" s="12"/>
      <c r="AR163" s="12">
        <f>R163+U163+AD163+AQ163</f>
        <v>9345.177461264886</v>
      </c>
      <c r="AS163" s="12"/>
      <c r="AT163" s="12"/>
      <c r="AU163" s="12"/>
      <c r="AV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</row>
    <row r="164" spans="1:89" x14ac:dyDescent="0.25">
      <c r="A164" t="s">
        <v>96</v>
      </c>
      <c r="B164" s="1">
        <v>39594</v>
      </c>
      <c r="C164" s="1"/>
      <c r="E164" s="2">
        <v>159</v>
      </c>
      <c r="F164" t="s">
        <v>90</v>
      </c>
      <c r="G164" s="2"/>
      <c r="H164" s="12"/>
      <c r="I164" s="12"/>
      <c r="J164" s="2"/>
      <c r="K164" s="2"/>
      <c r="L164" s="2"/>
      <c r="M164" s="12"/>
      <c r="N164" s="12"/>
      <c r="O164" s="12"/>
      <c r="P164" s="12"/>
      <c r="Q164" s="12"/>
      <c r="R164" s="12">
        <v>6663.7458400098603</v>
      </c>
      <c r="S164" s="12"/>
      <c r="T164" s="12"/>
      <c r="U164" s="12">
        <v>1519.9359053371131</v>
      </c>
      <c r="V164" s="12"/>
      <c r="W164" s="12"/>
      <c r="X164" s="12">
        <v>0</v>
      </c>
      <c r="Y164" s="12"/>
      <c r="Z164" s="12">
        <v>6148.5997781338583</v>
      </c>
      <c r="AA164" s="12"/>
      <c r="AB164" s="12">
        <v>469.24195735239732</v>
      </c>
      <c r="AC164" s="12">
        <v>3838.09318377912</v>
      </c>
      <c r="AD164" s="12"/>
      <c r="AE164" s="12"/>
      <c r="AF164" s="12"/>
      <c r="AG164" s="12">
        <v>206.56847035621843</v>
      </c>
      <c r="AH164" s="21">
        <v>0</v>
      </c>
      <c r="AI164" s="21">
        <v>119.86071736718847</v>
      </c>
      <c r="AJ164" s="12">
        <v>68.856156785406142</v>
      </c>
      <c r="AK164" s="21"/>
      <c r="AL164" s="21"/>
      <c r="AM164" s="22">
        <v>17.851596203623814</v>
      </c>
      <c r="AN164" s="21">
        <v>2.163358437076297</v>
      </c>
      <c r="AO164" s="12"/>
      <c r="AP164" s="12"/>
      <c r="AQ164" s="12"/>
      <c r="AR164" s="12">
        <f>R164+U164+AD164+AQ164</f>
        <v>8183.6817453469739</v>
      </c>
      <c r="AS164" s="12"/>
      <c r="AT164" s="12"/>
      <c r="AU164" s="12"/>
      <c r="AV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</row>
    <row r="165" spans="1:89" x14ac:dyDescent="0.25">
      <c r="A165" t="s">
        <v>96</v>
      </c>
      <c r="B165" s="1">
        <v>39604</v>
      </c>
      <c r="C165" s="1"/>
      <c r="D165" t="s">
        <v>19</v>
      </c>
      <c r="E165" s="2">
        <v>169</v>
      </c>
      <c r="F165" t="s">
        <v>90</v>
      </c>
      <c r="G165" s="2"/>
      <c r="H165" s="12"/>
      <c r="I165" s="12"/>
      <c r="J165" s="2"/>
      <c r="K165" s="2"/>
      <c r="L165" s="2">
        <v>169</v>
      </c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21"/>
      <c r="AI165" s="21"/>
      <c r="AJ165" s="12"/>
      <c r="AK165" s="21"/>
      <c r="AL165" s="21"/>
      <c r="AM165" s="22"/>
      <c r="AN165" s="21"/>
      <c r="AO165" s="12"/>
      <c r="AP165" s="12"/>
      <c r="AQ165" s="12"/>
      <c r="AR165" s="12"/>
      <c r="AS165" s="12"/>
      <c r="AT165" s="12"/>
      <c r="AU165" s="12"/>
      <c r="AV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</row>
    <row r="166" spans="1:89" x14ac:dyDescent="0.25">
      <c r="A166" t="s">
        <v>96</v>
      </c>
      <c r="B166" s="1">
        <v>39611</v>
      </c>
      <c r="C166" s="1"/>
      <c r="D166" t="s">
        <v>20</v>
      </c>
      <c r="E166" s="2">
        <v>176</v>
      </c>
      <c r="F166" t="s">
        <v>90</v>
      </c>
      <c r="G166" s="2"/>
      <c r="H166" s="12"/>
      <c r="I166" s="12"/>
      <c r="J166" s="2"/>
      <c r="K166" s="2"/>
      <c r="L166" s="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21"/>
      <c r="AI166" s="21"/>
      <c r="AJ166" s="12"/>
      <c r="AK166" s="21"/>
      <c r="AL166" s="21"/>
      <c r="AM166" s="22"/>
      <c r="AN166" s="21"/>
      <c r="AO166" s="12">
        <v>7088.1833292838619</v>
      </c>
      <c r="AP166" s="12">
        <v>35.274999999999999</v>
      </c>
      <c r="AQ166" s="12">
        <f>AO166*(AP166/100)</f>
        <v>2500.3566694048823</v>
      </c>
      <c r="AR166" s="12"/>
      <c r="AS166" s="12"/>
      <c r="AT166" s="12">
        <f>AQ166/227</f>
        <v>11.014787089889349</v>
      </c>
      <c r="AU166" s="12"/>
      <c r="AV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</row>
    <row r="167" spans="1:89" x14ac:dyDescent="0.25">
      <c r="A167" t="s">
        <v>109</v>
      </c>
      <c r="B167" s="1">
        <v>39435</v>
      </c>
      <c r="C167" s="1"/>
      <c r="D167" t="s">
        <v>14</v>
      </c>
      <c r="E167" s="2">
        <v>0</v>
      </c>
      <c r="F167" t="s">
        <v>91</v>
      </c>
      <c r="G167" s="2"/>
      <c r="H167" s="12"/>
      <c r="I167" s="12"/>
      <c r="J167" s="2"/>
      <c r="K167" s="2"/>
      <c r="L167" s="2"/>
      <c r="M167" s="12"/>
      <c r="N167" s="12"/>
      <c r="O167" s="12"/>
      <c r="P167" s="12"/>
      <c r="Q167" s="12"/>
      <c r="R167" s="12">
        <v>0</v>
      </c>
      <c r="S167" s="12"/>
      <c r="T167" s="12"/>
      <c r="U167" s="12">
        <v>0</v>
      </c>
      <c r="V167" s="12"/>
      <c r="W167" s="12"/>
      <c r="X167" s="12">
        <v>0</v>
      </c>
      <c r="Y167" s="12"/>
      <c r="Z167" s="12">
        <v>0</v>
      </c>
      <c r="AA167" s="12"/>
      <c r="AB167" s="12">
        <v>0</v>
      </c>
      <c r="AC167" s="12">
        <v>0</v>
      </c>
      <c r="AD167" s="12"/>
      <c r="AE167" s="12"/>
      <c r="AF167" s="12"/>
      <c r="AG167" s="12">
        <v>0</v>
      </c>
      <c r="AH167" s="21">
        <v>0</v>
      </c>
      <c r="AI167" s="21">
        <v>0</v>
      </c>
      <c r="AJ167" s="12">
        <v>0</v>
      </c>
      <c r="AK167" s="21"/>
      <c r="AL167" s="21"/>
      <c r="AM167" s="22">
        <v>0</v>
      </c>
      <c r="AN167" s="21">
        <v>0</v>
      </c>
      <c r="AO167" s="12"/>
      <c r="AP167" s="12"/>
      <c r="AQ167" s="12"/>
      <c r="AR167" s="12"/>
      <c r="AS167" s="12"/>
      <c r="AT167" s="12"/>
      <c r="AU167" s="12"/>
      <c r="AV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</row>
    <row r="168" spans="1:89" x14ac:dyDescent="0.25">
      <c r="A168" t="s">
        <v>109</v>
      </c>
      <c r="B168" s="1">
        <v>39457</v>
      </c>
      <c r="C168" s="1"/>
      <c r="D168" t="s">
        <v>16</v>
      </c>
      <c r="E168" s="2">
        <v>22</v>
      </c>
      <c r="F168" t="s">
        <v>91</v>
      </c>
      <c r="G168" s="2"/>
      <c r="H168" s="12"/>
      <c r="I168" s="12"/>
      <c r="J168" s="2"/>
      <c r="K168" s="2"/>
      <c r="L168" s="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3"/>
      <c r="AN168" s="12"/>
      <c r="AO168" s="12"/>
      <c r="AP168" s="12"/>
      <c r="AQ168" s="12"/>
      <c r="AR168" s="12"/>
      <c r="AS168" s="12"/>
      <c r="AT168" s="12"/>
      <c r="AU168" s="12"/>
      <c r="AV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</row>
    <row r="169" spans="1:89" x14ac:dyDescent="0.25">
      <c r="A169" t="s">
        <v>109</v>
      </c>
      <c r="B169" s="1">
        <v>39462</v>
      </c>
      <c r="C169" s="1"/>
      <c r="E169" s="2">
        <v>27</v>
      </c>
      <c r="F169" t="s">
        <v>91</v>
      </c>
      <c r="G169" s="2"/>
      <c r="H169" s="12"/>
      <c r="I169" s="12">
        <v>7.5</v>
      </c>
      <c r="J169" s="2"/>
      <c r="K169" s="2"/>
      <c r="L169" s="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3"/>
      <c r="AN169" s="12"/>
      <c r="AO169" s="12"/>
      <c r="AP169" s="12"/>
      <c r="AQ169" s="12"/>
      <c r="AR169" s="12"/>
      <c r="AS169" s="12"/>
      <c r="AT169" s="12"/>
      <c r="AU169" s="12"/>
      <c r="AV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</row>
    <row r="170" spans="1:89" x14ac:dyDescent="0.25">
      <c r="A170" t="s">
        <v>109</v>
      </c>
      <c r="B170" s="1">
        <v>39463</v>
      </c>
      <c r="C170" s="1"/>
      <c r="E170" s="2">
        <v>28</v>
      </c>
      <c r="F170" t="s">
        <v>91</v>
      </c>
      <c r="G170" s="2"/>
      <c r="H170" s="12"/>
      <c r="I170" s="12"/>
      <c r="J170" s="2"/>
      <c r="K170" s="2"/>
      <c r="L170" s="2"/>
      <c r="M170" s="12"/>
      <c r="N170" s="12"/>
      <c r="O170" s="12"/>
      <c r="P170" s="12"/>
      <c r="Q170" s="12"/>
      <c r="R170" s="12">
        <v>0</v>
      </c>
      <c r="S170" s="12"/>
      <c r="T170" s="12"/>
      <c r="U170" s="12">
        <v>0</v>
      </c>
      <c r="V170" s="12"/>
      <c r="W170" s="12"/>
      <c r="X170" s="12">
        <v>0</v>
      </c>
      <c r="Y170" s="12"/>
      <c r="Z170" s="12">
        <v>0</v>
      </c>
      <c r="AA170" s="12"/>
      <c r="AB170" s="12">
        <v>0</v>
      </c>
      <c r="AC170" s="12">
        <v>0</v>
      </c>
      <c r="AD170" s="12"/>
      <c r="AE170" s="12"/>
      <c r="AF170" s="12"/>
      <c r="AG170" s="12">
        <v>0</v>
      </c>
      <c r="AH170" s="12">
        <v>0</v>
      </c>
      <c r="AI170" s="12">
        <v>0</v>
      </c>
      <c r="AJ170" s="12">
        <v>0</v>
      </c>
      <c r="AK170" s="12"/>
      <c r="AL170" s="12"/>
      <c r="AM170" s="13">
        <v>0</v>
      </c>
      <c r="AN170" s="12">
        <v>0.42205592105263157</v>
      </c>
      <c r="AO170" s="12"/>
      <c r="AP170" s="12"/>
      <c r="AQ170" s="12"/>
      <c r="AR170" s="12"/>
      <c r="AS170" s="12"/>
      <c r="AT170" s="12"/>
      <c r="AU170" s="12"/>
      <c r="AV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</row>
    <row r="171" spans="1:89" x14ac:dyDescent="0.25">
      <c r="A171" t="s">
        <v>109</v>
      </c>
      <c r="B171" s="1">
        <v>39470</v>
      </c>
      <c r="C171" s="1"/>
      <c r="E171" s="2">
        <v>35</v>
      </c>
      <c r="F171" t="s">
        <v>91</v>
      </c>
      <c r="G171" s="2"/>
      <c r="H171" s="12"/>
      <c r="I171" s="12">
        <v>10.35</v>
      </c>
      <c r="J171" s="2"/>
      <c r="K171" s="2"/>
      <c r="L171" s="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3"/>
      <c r="AN171" s="12"/>
      <c r="AO171" s="12"/>
      <c r="AP171" s="12"/>
      <c r="AQ171" s="12"/>
      <c r="AR171" s="12"/>
      <c r="AS171" s="12"/>
      <c r="AT171" s="12"/>
      <c r="AU171" s="12"/>
      <c r="AV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</row>
    <row r="172" spans="1:89" x14ac:dyDescent="0.25">
      <c r="A172" t="s">
        <v>109</v>
      </c>
      <c r="B172" s="1">
        <v>39472</v>
      </c>
      <c r="C172" s="1"/>
      <c r="E172" s="2">
        <v>37</v>
      </c>
      <c r="F172" t="s">
        <v>91</v>
      </c>
      <c r="G172" s="2"/>
      <c r="H172" s="12"/>
      <c r="I172" s="12"/>
      <c r="J172" s="2"/>
      <c r="K172" s="2"/>
      <c r="L172" s="2"/>
      <c r="M172" s="12"/>
      <c r="N172" s="12"/>
      <c r="O172" s="12"/>
      <c r="P172" s="12"/>
      <c r="Q172" s="12"/>
      <c r="R172" s="12">
        <v>0</v>
      </c>
      <c r="S172" s="12"/>
      <c r="T172" s="12"/>
      <c r="U172" s="12">
        <v>0</v>
      </c>
      <c r="V172" s="12"/>
      <c r="W172" s="12"/>
      <c r="X172" s="12">
        <v>0</v>
      </c>
      <c r="Y172" s="12"/>
      <c r="Z172" s="12">
        <v>0</v>
      </c>
      <c r="AA172" s="12"/>
      <c r="AB172" s="12">
        <v>0</v>
      </c>
      <c r="AC172" s="12">
        <v>0</v>
      </c>
      <c r="AD172" s="12"/>
      <c r="AE172" s="12"/>
      <c r="AF172" s="12"/>
      <c r="AG172" s="12">
        <v>0</v>
      </c>
      <c r="AH172" s="12">
        <v>0</v>
      </c>
      <c r="AI172" s="12">
        <v>0</v>
      </c>
      <c r="AJ172" s="12">
        <v>0</v>
      </c>
      <c r="AK172" s="12"/>
      <c r="AL172" s="12"/>
      <c r="AM172" s="13">
        <v>0</v>
      </c>
      <c r="AN172" s="12">
        <v>2.9560822368421054</v>
      </c>
      <c r="AO172" s="12"/>
      <c r="AP172" s="12"/>
      <c r="AQ172" s="12"/>
      <c r="AR172" s="12"/>
      <c r="AS172" s="12"/>
      <c r="AT172" s="12"/>
      <c r="AU172" s="12"/>
      <c r="AV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</row>
    <row r="173" spans="1:89" x14ac:dyDescent="0.25">
      <c r="A173" t="s">
        <v>109</v>
      </c>
      <c r="B173" s="1">
        <v>39476</v>
      </c>
      <c r="C173" s="1"/>
      <c r="E173" s="2">
        <v>41</v>
      </c>
      <c r="F173" t="s">
        <v>91</v>
      </c>
      <c r="G173" s="2"/>
      <c r="H173" s="12"/>
      <c r="I173" s="12">
        <v>12.15</v>
      </c>
      <c r="J173" s="2"/>
      <c r="K173" s="2"/>
      <c r="L173" s="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3"/>
      <c r="AN173" s="12"/>
      <c r="AO173" s="12"/>
      <c r="AP173" s="12"/>
      <c r="AQ173" s="12"/>
      <c r="AR173" s="12"/>
      <c r="AS173" s="12"/>
      <c r="AT173" s="12"/>
      <c r="AU173" s="12"/>
      <c r="AV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</row>
    <row r="174" spans="1:89" x14ac:dyDescent="0.25">
      <c r="A174" t="s">
        <v>109</v>
      </c>
      <c r="B174" s="1">
        <v>39485</v>
      </c>
      <c r="C174" s="1"/>
      <c r="E174" s="2">
        <v>50</v>
      </c>
      <c r="F174" t="s">
        <v>91</v>
      </c>
      <c r="G174" s="2"/>
      <c r="H174" s="12"/>
      <c r="I174" s="12">
        <v>14.15</v>
      </c>
      <c r="J174" s="2"/>
      <c r="K174" s="2"/>
      <c r="L174" s="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3"/>
      <c r="AN174" s="12"/>
      <c r="AO174" s="12"/>
      <c r="AP174" s="12"/>
      <c r="AQ174" s="12"/>
      <c r="AR174" s="12"/>
      <c r="AS174" s="12"/>
      <c r="AT174" s="12"/>
      <c r="AU174" s="12"/>
      <c r="AV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</row>
    <row r="175" spans="1:89" x14ac:dyDescent="0.25">
      <c r="A175" t="s">
        <v>109</v>
      </c>
      <c r="B175" s="1">
        <v>39487</v>
      </c>
      <c r="C175" s="1"/>
      <c r="D175" t="s">
        <v>17</v>
      </c>
      <c r="E175" s="2">
        <v>52</v>
      </c>
      <c r="F175" t="s">
        <v>91</v>
      </c>
      <c r="G175" s="2"/>
      <c r="H175" s="12"/>
      <c r="I175" s="12"/>
      <c r="J175" s="2"/>
      <c r="K175" s="2">
        <v>52</v>
      </c>
      <c r="L175" s="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3"/>
      <c r="AN175" s="12"/>
      <c r="AO175" s="12"/>
      <c r="AP175" s="12"/>
      <c r="AQ175" s="12"/>
      <c r="AR175" s="12"/>
      <c r="AS175" s="12"/>
      <c r="AT175" s="12"/>
      <c r="AU175" s="12"/>
      <c r="AV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</row>
    <row r="176" spans="1:89" x14ac:dyDescent="0.25">
      <c r="A176" t="s">
        <v>109</v>
      </c>
      <c r="B176" s="1">
        <v>39489</v>
      </c>
      <c r="C176" s="1"/>
      <c r="E176" s="2">
        <v>54</v>
      </c>
      <c r="F176" t="s">
        <v>91</v>
      </c>
      <c r="G176" s="2"/>
      <c r="H176" s="12"/>
      <c r="I176" s="12">
        <v>14.466666666666667</v>
      </c>
      <c r="J176" s="2"/>
      <c r="K176" s="2"/>
      <c r="L176" s="2"/>
      <c r="M176" s="12"/>
      <c r="N176" s="12"/>
      <c r="O176" s="12"/>
      <c r="P176" s="12"/>
      <c r="Q176" s="12"/>
      <c r="R176" s="12">
        <v>1525.9655314461788</v>
      </c>
      <c r="S176" s="12"/>
      <c r="T176" s="12"/>
      <c r="U176" s="12">
        <v>1446.3795237057093</v>
      </c>
      <c r="V176" s="12"/>
      <c r="W176" s="12"/>
      <c r="X176" s="12">
        <v>153.81268105561375</v>
      </c>
      <c r="Y176" s="12"/>
      <c r="Z176" s="12">
        <v>78.601596941032668</v>
      </c>
      <c r="AA176" s="12"/>
      <c r="AB176" s="12">
        <v>0</v>
      </c>
      <c r="AC176" s="12">
        <v>0</v>
      </c>
      <c r="AD176" s="12"/>
      <c r="AE176" s="12"/>
      <c r="AF176" s="12"/>
      <c r="AG176" s="12">
        <v>148.21028299773485</v>
      </c>
      <c r="AH176" s="12">
        <v>134.29835322744373</v>
      </c>
      <c r="AI176" s="12">
        <v>13.91192977029111</v>
      </c>
      <c r="AJ176" s="12">
        <v>0</v>
      </c>
      <c r="AK176" s="12"/>
      <c r="AL176" s="12"/>
      <c r="AM176" s="13">
        <v>0</v>
      </c>
      <c r="AN176" s="12">
        <v>3.051235587821393</v>
      </c>
      <c r="AO176" s="12"/>
      <c r="AP176" s="12"/>
      <c r="AQ176" s="12"/>
      <c r="AR176" s="12">
        <f>R176+U176+AD176+AQ176</f>
        <v>2972.3450551518881</v>
      </c>
      <c r="AS176" s="12"/>
      <c r="AT176" s="12"/>
      <c r="AU176" s="12"/>
      <c r="AV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</row>
    <row r="177" spans="1:89" x14ac:dyDescent="0.25">
      <c r="A177" t="s">
        <v>109</v>
      </c>
      <c r="B177" s="1">
        <v>39491</v>
      </c>
      <c r="C177" s="1"/>
      <c r="E177" s="2">
        <v>56</v>
      </c>
      <c r="F177" t="s">
        <v>91</v>
      </c>
      <c r="G177" s="2"/>
      <c r="H177" s="12"/>
      <c r="I177" s="12">
        <v>15.4</v>
      </c>
      <c r="J177" s="2"/>
      <c r="K177" s="2"/>
      <c r="L177" s="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3"/>
      <c r="AN177" s="12"/>
      <c r="AO177" s="12"/>
      <c r="AP177" s="12"/>
      <c r="AQ177" s="12"/>
      <c r="AR177" s="12"/>
      <c r="AS177" s="12"/>
      <c r="AT177" s="12"/>
      <c r="AU177" s="12"/>
      <c r="AV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</row>
    <row r="178" spans="1:89" x14ac:dyDescent="0.25">
      <c r="A178" t="s">
        <v>109</v>
      </c>
      <c r="B178" s="1">
        <v>39496</v>
      </c>
      <c r="C178" s="1"/>
      <c r="E178" s="2">
        <v>61</v>
      </c>
      <c r="F178" t="s">
        <v>91</v>
      </c>
      <c r="G178" s="2"/>
      <c r="H178" s="12"/>
      <c r="I178" s="12">
        <v>17</v>
      </c>
      <c r="J178" s="2"/>
      <c r="K178" s="2"/>
      <c r="L178" s="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3"/>
      <c r="AN178" s="12"/>
      <c r="AO178" s="12"/>
      <c r="AP178" s="12"/>
      <c r="AQ178" s="12"/>
      <c r="AR178" s="12"/>
      <c r="AS178" s="12"/>
      <c r="AT178" s="12"/>
      <c r="AU178" s="12"/>
      <c r="AV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</row>
    <row r="179" spans="1:89" x14ac:dyDescent="0.25">
      <c r="A179" t="s">
        <v>109</v>
      </c>
      <c r="B179" s="1">
        <v>39503</v>
      </c>
      <c r="C179" s="1"/>
      <c r="E179" s="2">
        <v>68</v>
      </c>
      <c r="F179" t="s">
        <v>91</v>
      </c>
      <c r="G179" s="2"/>
      <c r="H179" s="12"/>
      <c r="I179" s="12"/>
      <c r="J179" s="2"/>
      <c r="K179" s="2"/>
      <c r="L179" s="2"/>
      <c r="M179" s="12"/>
      <c r="N179" s="12"/>
      <c r="O179" s="12"/>
      <c r="P179" s="12"/>
      <c r="Q179" s="12"/>
      <c r="R179" s="12">
        <v>2504.7841908023374</v>
      </c>
      <c r="S179" s="12"/>
      <c r="T179" s="12"/>
      <c r="U179" s="12">
        <v>2001.3109843520078</v>
      </c>
      <c r="V179" s="12"/>
      <c r="W179" s="12"/>
      <c r="X179" s="12">
        <v>28.331322761534238</v>
      </c>
      <c r="Y179" s="12"/>
      <c r="Z179" s="12">
        <v>237.71473973756235</v>
      </c>
      <c r="AA179" s="12"/>
      <c r="AB179" s="12">
        <v>0</v>
      </c>
      <c r="AC179" s="12">
        <v>0</v>
      </c>
      <c r="AD179" s="12"/>
      <c r="AE179" s="12"/>
      <c r="AF179" s="12"/>
      <c r="AG179" s="12">
        <v>81.03166633611707</v>
      </c>
      <c r="AH179" s="12">
        <v>19.022730641879072</v>
      </c>
      <c r="AI179" s="12">
        <v>62.008935694238005</v>
      </c>
      <c r="AJ179" s="12">
        <v>0</v>
      </c>
      <c r="AK179" s="12"/>
      <c r="AL179" s="12"/>
      <c r="AM179" s="13">
        <v>0</v>
      </c>
      <c r="AN179" s="12">
        <v>3.7789276940570389</v>
      </c>
      <c r="AO179" s="12"/>
      <c r="AP179" s="12"/>
      <c r="AQ179" s="12"/>
      <c r="AR179" s="12">
        <f>R179+U179+AD179+AQ179</f>
        <v>4506.0951751543453</v>
      </c>
      <c r="AS179" s="12"/>
      <c r="AT179" s="12"/>
      <c r="AU179" s="12"/>
      <c r="AV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</row>
    <row r="180" spans="1:89" x14ac:dyDescent="0.25">
      <c r="A180" t="s">
        <v>109</v>
      </c>
      <c r="B180" s="1">
        <v>39504</v>
      </c>
      <c r="C180" s="1"/>
      <c r="E180" s="2">
        <v>69</v>
      </c>
      <c r="F180" t="s">
        <v>91</v>
      </c>
      <c r="G180" s="2"/>
      <c r="H180" s="12"/>
      <c r="I180" s="12">
        <v>18.55</v>
      </c>
      <c r="J180" s="2"/>
      <c r="K180" s="2"/>
      <c r="L180" s="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3"/>
      <c r="AN180" s="12"/>
      <c r="AO180" s="12"/>
      <c r="AP180" s="12"/>
      <c r="AQ180" s="12"/>
      <c r="AR180" s="12"/>
      <c r="AS180" s="12"/>
      <c r="AT180" s="12"/>
      <c r="AU180" s="12"/>
      <c r="AV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</row>
    <row r="181" spans="1:89" x14ac:dyDescent="0.25">
      <c r="A181" t="s">
        <v>109</v>
      </c>
      <c r="B181" s="1">
        <v>39510</v>
      </c>
      <c r="C181" s="1"/>
      <c r="E181" s="2">
        <v>75</v>
      </c>
      <c r="F181" t="s">
        <v>91</v>
      </c>
      <c r="G181" s="2"/>
      <c r="H181" s="12"/>
      <c r="I181" s="12">
        <v>19.850000000000001</v>
      </c>
      <c r="J181" s="2"/>
      <c r="K181" s="2"/>
      <c r="L181" s="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3"/>
      <c r="AN181" s="12"/>
      <c r="AO181" s="12"/>
      <c r="AP181" s="12"/>
      <c r="AQ181" s="12"/>
      <c r="AR181" s="12"/>
      <c r="AS181" s="12"/>
      <c r="AT181" s="12"/>
      <c r="AU181" s="12"/>
      <c r="AV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</row>
    <row r="182" spans="1:89" x14ac:dyDescent="0.25">
      <c r="A182" t="s">
        <v>109</v>
      </c>
      <c r="B182" s="1">
        <v>39514</v>
      </c>
      <c r="C182" s="1"/>
      <c r="E182" s="2">
        <v>79</v>
      </c>
      <c r="F182" t="s">
        <v>91</v>
      </c>
      <c r="G182" s="2"/>
      <c r="H182" s="12"/>
      <c r="I182" s="12">
        <v>20.94736842105263</v>
      </c>
      <c r="J182" s="2"/>
      <c r="K182" s="2"/>
      <c r="L182" s="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3"/>
      <c r="AN182" s="12"/>
      <c r="AO182" s="12"/>
      <c r="AP182" s="12"/>
      <c r="AQ182" s="12"/>
      <c r="AR182" s="12"/>
      <c r="AS182" s="12"/>
      <c r="AT182" s="12"/>
      <c r="AU182" s="12"/>
      <c r="AV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</row>
    <row r="183" spans="1:89" x14ac:dyDescent="0.25">
      <c r="A183" t="s">
        <v>109</v>
      </c>
      <c r="B183" s="1">
        <v>39518</v>
      </c>
      <c r="C183" s="1"/>
      <c r="E183" s="2">
        <v>83</v>
      </c>
      <c r="F183" t="s">
        <v>91</v>
      </c>
      <c r="G183" s="2"/>
      <c r="H183" s="12"/>
      <c r="I183" s="12"/>
      <c r="J183" s="2"/>
      <c r="K183" s="2"/>
      <c r="L183" s="2"/>
      <c r="M183" s="12"/>
      <c r="N183" s="12"/>
      <c r="O183" s="12"/>
      <c r="P183" s="12"/>
      <c r="Q183" s="12"/>
      <c r="R183" s="12">
        <v>3061.1555031903345</v>
      </c>
      <c r="S183" s="12"/>
      <c r="T183" s="12"/>
      <c r="U183" s="12">
        <v>2032.1441322978603</v>
      </c>
      <c r="V183" s="12"/>
      <c r="W183" s="12"/>
      <c r="X183" s="12">
        <v>68.476334973144077</v>
      </c>
      <c r="Y183" s="12"/>
      <c r="Z183" s="12">
        <v>1080.2966839250721</v>
      </c>
      <c r="AA183" s="12"/>
      <c r="AB183" s="12">
        <v>0</v>
      </c>
      <c r="AC183" s="12">
        <v>0</v>
      </c>
      <c r="AD183" s="12"/>
      <c r="AE183" s="12"/>
      <c r="AF183" s="12"/>
      <c r="AG183" s="12">
        <v>132.74656955819933</v>
      </c>
      <c r="AH183" s="12">
        <v>81.94058253853764</v>
      </c>
      <c r="AI183" s="12">
        <v>50.8059870196617</v>
      </c>
      <c r="AJ183" s="12">
        <v>0</v>
      </c>
      <c r="AK183" s="12"/>
      <c r="AL183" s="12"/>
      <c r="AM183" s="13">
        <v>0</v>
      </c>
      <c r="AN183" s="12">
        <v>3.2058474224450459</v>
      </c>
      <c r="AO183" s="12"/>
      <c r="AP183" s="12"/>
      <c r="AQ183" s="12"/>
      <c r="AR183" s="12">
        <f>R183+U183+AD183+AQ183</f>
        <v>5093.2996354881943</v>
      </c>
      <c r="AS183" s="12"/>
      <c r="AT183" s="12"/>
      <c r="AU183" s="12"/>
      <c r="AV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</row>
    <row r="184" spans="1:89" x14ac:dyDescent="0.25">
      <c r="A184" t="s">
        <v>109</v>
      </c>
      <c r="B184" s="1">
        <v>39532</v>
      </c>
      <c r="C184" s="1"/>
      <c r="E184" s="2">
        <v>97</v>
      </c>
      <c r="F184" t="s">
        <v>91</v>
      </c>
      <c r="G184" s="2"/>
      <c r="H184" s="12"/>
      <c r="I184" s="12"/>
      <c r="J184" s="2"/>
      <c r="K184" s="2"/>
      <c r="L184" s="2"/>
      <c r="M184" s="12"/>
      <c r="N184" s="12"/>
      <c r="O184" s="12"/>
      <c r="P184" s="12"/>
      <c r="Q184" s="12"/>
      <c r="R184" s="12">
        <v>3883.9826908760224</v>
      </c>
      <c r="S184" s="12"/>
      <c r="T184" s="12"/>
      <c r="U184" s="12">
        <v>2360.450098243085</v>
      </c>
      <c r="V184" s="12"/>
      <c r="W184" s="12"/>
      <c r="X184" s="12">
        <v>66.291720060185398</v>
      </c>
      <c r="Y184" s="12"/>
      <c r="Z184" s="12">
        <v>2768.3114560880081</v>
      </c>
      <c r="AA184" s="12"/>
      <c r="AB184" s="12">
        <v>0</v>
      </c>
      <c r="AC184" s="12">
        <v>0</v>
      </c>
      <c r="AD184" s="12"/>
      <c r="AE184" s="12"/>
      <c r="AF184" s="12"/>
      <c r="AG184" s="12">
        <v>150.7825910992303</v>
      </c>
      <c r="AH184" s="12">
        <v>50.861137889286383</v>
      </c>
      <c r="AI184" s="12">
        <v>99.92145320994392</v>
      </c>
      <c r="AJ184" s="12">
        <v>0</v>
      </c>
      <c r="AK184" s="12"/>
      <c r="AL184" s="12"/>
      <c r="AM184" s="13">
        <v>0</v>
      </c>
      <c r="AN184" s="12">
        <v>3.6745516070522384</v>
      </c>
      <c r="AO184" s="12"/>
      <c r="AP184" s="12"/>
      <c r="AQ184" s="12"/>
      <c r="AR184" s="12">
        <f>R184+U184+AD184+AQ184</f>
        <v>6244.4327891191078</v>
      </c>
      <c r="AS184" s="12"/>
      <c r="AT184" s="12"/>
      <c r="AU184" s="12"/>
      <c r="AV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</row>
    <row r="185" spans="1:89" x14ac:dyDescent="0.25">
      <c r="A185" t="s">
        <v>109</v>
      </c>
      <c r="B185" s="1">
        <v>39533</v>
      </c>
      <c r="C185" s="1"/>
      <c r="E185" s="2">
        <v>98</v>
      </c>
      <c r="F185" t="s">
        <v>91</v>
      </c>
      <c r="G185" s="2"/>
      <c r="H185" s="12"/>
      <c r="I185" s="12">
        <v>23.35</v>
      </c>
      <c r="J185" s="2"/>
      <c r="K185" s="2"/>
      <c r="L185" s="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3"/>
      <c r="AN185" s="12"/>
      <c r="AO185" s="12"/>
      <c r="AP185" s="12"/>
      <c r="AQ185" s="12"/>
      <c r="AR185" s="12"/>
      <c r="AS185" s="12"/>
      <c r="AT185" s="12"/>
      <c r="AU185" s="12"/>
      <c r="AV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</row>
    <row r="186" spans="1:89" x14ac:dyDescent="0.25">
      <c r="A186" t="s">
        <v>109</v>
      </c>
      <c r="B186" s="1">
        <v>39541</v>
      </c>
      <c r="C186" s="1"/>
      <c r="D186" t="s">
        <v>18</v>
      </c>
      <c r="E186" s="2">
        <v>106</v>
      </c>
      <c r="F186" t="s">
        <v>91</v>
      </c>
      <c r="G186" s="2"/>
      <c r="H186" s="12"/>
      <c r="I186" s="12"/>
      <c r="J186" s="2"/>
      <c r="K186" s="2"/>
      <c r="L186" s="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3"/>
      <c r="AN186" s="12"/>
      <c r="AO186" s="12"/>
      <c r="AP186" s="12"/>
      <c r="AQ186" s="12"/>
      <c r="AR186" s="12"/>
      <c r="AS186" s="12"/>
      <c r="AT186" s="12"/>
      <c r="AU186" s="12"/>
      <c r="AV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</row>
    <row r="187" spans="1:89" x14ac:dyDescent="0.25">
      <c r="A187" t="s">
        <v>109</v>
      </c>
      <c r="B187" s="1">
        <v>39552</v>
      </c>
      <c r="C187" s="1"/>
      <c r="E187" s="2">
        <v>117</v>
      </c>
      <c r="F187" t="s">
        <v>91</v>
      </c>
      <c r="G187" s="2"/>
      <c r="H187" s="12"/>
      <c r="I187" s="12"/>
      <c r="J187" s="2"/>
      <c r="K187" s="2"/>
      <c r="L187" s="2"/>
      <c r="M187" s="12"/>
      <c r="N187" s="12"/>
      <c r="O187" s="12"/>
      <c r="P187" s="12"/>
      <c r="Q187" s="12"/>
      <c r="R187" s="12">
        <v>4766.1134044782384</v>
      </c>
      <c r="S187" s="12"/>
      <c r="T187" s="12"/>
      <c r="U187" s="12">
        <v>2588.9267440174908</v>
      </c>
      <c r="V187" s="12"/>
      <c r="W187" s="12"/>
      <c r="X187" s="12">
        <v>10.111308907244778</v>
      </c>
      <c r="Y187" s="12"/>
      <c r="Z187" s="12">
        <v>5948.5612608297824</v>
      </c>
      <c r="AA187" s="12"/>
      <c r="AB187" s="12">
        <v>0</v>
      </c>
      <c r="AC187" s="12">
        <v>0</v>
      </c>
      <c r="AD187" s="12"/>
      <c r="AE187" s="12"/>
      <c r="AF187" s="12"/>
      <c r="AG187" s="12">
        <v>134.66338589398518</v>
      </c>
      <c r="AH187" s="12">
        <v>5.1075589367991654</v>
      </c>
      <c r="AI187" s="12">
        <v>129.55582695718601</v>
      </c>
      <c r="AJ187" s="12">
        <v>0</v>
      </c>
      <c r="AK187" s="12"/>
      <c r="AL187" s="12"/>
      <c r="AM187" s="13">
        <v>0</v>
      </c>
      <c r="AN187" s="12">
        <v>3.6615388537036675</v>
      </c>
      <c r="AO187" s="12"/>
      <c r="AP187" s="12"/>
      <c r="AQ187" s="12"/>
      <c r="AR187" s="12">
        <f>R187+U187+AD187+AQ187</f>
        <v>7355.0401484957292</v>
      </c>
      <c r="AS187" s="12"/>
      <c r="AT187" s="12"/>
      <c r="AU187" s="12"/>
      <c r="AV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</row>
    <row r="188" spans="1:89" x14ac:dyDescent="0.25">
      <c r="A188" t="s">
        <v>109</v>
      </c>
      <c r="B188" s="1">
        <v>39555</v>
      </c>
      <c r="C188" s="1"/>
      <c r="E188" s="2">
        <v>120</v>
      </c>
      <c r="F188" t="s">
        <v>91</v>
      </c>
      <c r="G188" s="2"/>
      <c r="H188" s="12"/>
      <c r="I188" s="12">
        <v>26.4</v>
      </c>
      <c r="J188" s="2"/>
      <c r="K188" s="2"/>
      <c r="L188" s="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3"/>
      <c r="AN188" s="12"/>
      <c r="AO188" s="12"/>
      <c r="AP188" s="12"/>
      <c r="AQ188" s="12"/>
      <c r="AR188" s="12"/>
      <c r="AS188" s="12"/>
      <c r="AT188" s="12"/>
      <c r="AU188" s="12"/>
      <c r="AV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</row>
    <row r="189" spans="1:89" x14ac:dyDescent="0.25">
      <c r="A189" t="s">
        <v>109</v>
      </c>
      <c r="B189" s="1">
        <v>39566</v>
      </c>
      <c r="C189" s="1"/>
      <c r="E189" s="2">
        <v>131</v>
      </c>
      <c r="F189" t="s">
        <v>91</v>
      </c>
      <c r="G189" s="2"/>
      <c r="H189" s="12"/>
      <c r="I189" s="12"/>
      <c r="J189" s="2"/>
      <c r="K189" s="2"/>
      <c r="L189" s="2"/>
      <c r="M189" s="12"/>
      <c r="N189" s="12"/>
      <c r="O189" s="12"/>
      <c r="P189" s="12"/>
      <c r="Q189" s="12"/>
      <c r="R189" s="12">
        <v>4984.8606624491222</v>
      </c>
      <c r="S189" s="12"/>
      <c r="T189" s="12"/>
      <c r="U189" s="12">
        <v>0</v>
      </c>
      <c r="V189" s="12"/>
      <c r="W189" s="12"/>
      <c r="X189" s="12">
        <v>0</v>
      </c>
      <c r="Y189" s="12"/>
      <c r="Z189" s="12">
        <v>3673.8489019311623</v>
      </c>
      <c r="AA189" s="12"/>
      <c r="AB189" s="12">
        <v>142.02708267192367</v>
      </c>
      <c r="AC189" s="12">
        <v>0</v>
      </c>
      <c r="AD189" s="12"/>
      <c r="AE189" s="12"/>
      <c r="AF189" s="12"/>
      <c r="AG189" s="12">
        <v>149.36524357996407</v>
      </c>
      <c r="AH189" s="21">
        <v>0</v>
      </c>
      <c r="AI189" s="21">
        <v>96.716435026512642</v>
      </c>
      <c r="AJ189" s="12">
        <v>48.210462219953811</v>
      </c>
      <c r="AK189" s="21"/>
      <c r="AL189" s="21"/>
      <c r="AM189" s="22">
        <v>4.4383463334976145</v>
      </c>
      <c r="AN189" s="21">
        <v>2.8766444826191657</v>
      </c>
      <c r="AO189" s="12"/>
      <c r="AP189" s="12"/>
      <c r="AQ189" s="12"/>
      <c r="AR189" s="12">
        <f>R189+U189+AD189+AQ189</f>
        <v>4984.8606624491222</v>
      </c>
      <c r="AS189" s="12"/>
      <c r="AT189" s="12"/>
      <c r="AU189" s="12"/>
      <c r="AV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</row>
    <row r="190" spans="1:89" x14ac:dyDescent="0.25">
      <c r="A190" t="s">
        <v>109</v>
      </c>
      <c r="B190" s="1">
        <v>39580</v>
      </c>
      <c r="C190" s="1"/>
      <c r="E190" s="2">
        <v>145</v>
      </c>
      <c r="F190" t="s">
        <v>91</v>
      </c>
      <c r="G190" s="2"/>
      <c r="H190" s="12"/>
      <c r="I190" s="12"/>
      <c r="J190" s="2"/>
      <c r="K190" s="2"/>
      <c r="L190" s="2"/>
      <c r="M190" s="12"/>
      <c r="N190" s="12"/>
      <c r="O190" s="12"/>
      <c r="P190" s="12"/>
      <c r="Q190" s="12"/>
      <c r="R190" s="12">
        <v>5203.6079204200068</v>
      </c>
      <c r="S190" s="12"/>
      <c r="T190" s="12"/>
      <c r="U190" s="12">
        <v>2367.2493833257167</v>
      </c>
      <c r="V190" s="12"/>
      <c r="W190" s="12"/>
      <c r="X190" s="12">
        <v>0</v>
      </c>
      <c r="Y190" s="12"/>
      <c r="Z190" s="12">
        <v>5365.7245399680733</v>
      </c>
      <c r="AA190" s="12"/>
      <c r="AB190" s="12">
        <v>193.11159943523816</v>
      </c>
      <c r="AC190" s="12">
        <v>3698.9109643755355</v>
      </c>
      <c r="AD190" s="12"/>
      <c r="AE190" s="12"/>
      <c r="AF190" s="12"/>
      <c r="AG190" s="12">
        <v>160.20296232244968</v>
      </c>
      <c r="AH190" s="21">
        <v>0</v>
      </c>
      <c r="AI190" s="21">
        <v>102.10055909215978</v>
      </c>
      <c r="AJ190" s="12">
        <v>53.668572763729465</v>
      </c>
      <c r="AK190" s="21"/>
      <c r="AL190" s="21"/>
      <c r="AM190" s="22">
        <v>4.4338304665604413</v>
      </c>
      <c r="AN190" s="21">
        <v>3.053525883613903</v>
      </c>
      <c r="AO190" s="12"/>
      <c r="AP190" s="12"/>
      <c r="AQ190" s="12"/>
      <c r="AR190" s="12">
        <f>R190+U190+AD190+AQ190</f>
        <v>7570.8573037457236</v>
      </c>
      <c r="AS190" s="12"/>
      <c r="AT190" s="12"/>
      <c r="AU190" s="12"/>
      <c r="AV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</row>
    <row r="191" spans="1:89" x14ac:dyDescent="0.25">
      <c r="A191" t="s">
        <v>109</v>
      </c>
      <c r="B191" s="1">
        <v>39594</v>
      </c>
      <c r="C191" s="1"/>
      <c r="E191" s="2">
        <v>159</v>
      </c>
      <c r="F191" t="s">
        <v>91</v>
      </c>
      <c r="G191" s="2"/>
      <c r="H191" s="12"/>
      <c r="I191" s="12"/>
      <c r="J191" s="2"/>
      <c r="K191" s="2"/>
      <c r="L191" s="2"/>
      <c r="M191" s="12"/>
      <c r="N191" s="12"/>
      <c r="O191" s="12"/>
      <c r="P191" s="12"/>
      <c r="Q191" s="12"/>
      <c r="R191" s="12">
        <v>4970.525778967527</v>
      </c>
      <c r="S191" s="12"/>
      <c r="T191" s="12"/>
      <c r="U191" s="12">
        <v>1570.725799899616</v>
      </c>
      <c r="V191" s="12"/>
      <c r="W191" s="12"/>
      <c r="X191" s="12">
        <v>0</v>
      </c>
      <c r="Y191" s="12"/>
      <c r="Z191" s="12">
        <v>2923.1891065458763</v>
      </c>
      <c r="AA191" s="12"/>
      <c r="AB191" s="12">
        <v>143.39395460289387</v>
      </c>
      <c r="AC191" s="12">
        <v>6351.4463251647576</v>
      </c>
      <c r="AD191" s="12"/>
      <c r="AE191" s="12"/>
      <c r="AF191" s="12"/>
      <c r="AG191" s="12">
        <v>142.89223514637575</v>
      </c>
      <c r="AH191" s="21">
        <v>0</v>
      </c>
      <c r="AI191" s="21">
        <v>46.215608935644752</v>
      </c>
      <c r="AJ191" s="12">
        <v>91.992020945046875</v>
      </c>
      <c r="AK191" s="21"/>
      <c r="AL191" s="21"/>
      <c r="AM191" s="22">
        <v>4.6846052656841373</v>
      </c>
      <c r="AN191" s="21">
        <v>2.3516760045120084</v>
      </c>
      <c r="AO191" s="12"/>
      <c r="AP191" s="12"/>
      <c r="AQ191" s="12"/>
      <c r="AR191" s="12">
        <f>R191+U191+AD191+AQ191</f>
        <v>6541.2515788671426</v>
      </c>
      <c r="AS191" s="12"/>
      <c r="AT191" s="12"/>
      <c r="AU191" s="12"/>
      <c r="AV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</row>
    <row r="192" spans="1:89" x14ac:dyDescent="0.25">
      <c r="A192" t="s">
        <v>109</v>
      </c>
      <c r="B192" s="1">
        <v>39604</v>
      </c>
      <c r="C192" s="1"/>
      <c r="D192" t="s">
        <v>19</v>
      </c>
      <c r="E192" s="2">
        <v>169</v>
      </c>
      <c r="F192" t="s">
        <v>91</v>
      </c>
      <c r="G192" s="2"/>
      <c r="H192" s="12"/>
      <c r="I192" s="12"/>
      <c r="J192" s="2"/>
      <c r="K192" s="2"/>
      <c r="L192" s="2">
        <v>169</v>
      </c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21"/>
      <c r="AI192" s="21"/>
      <c r="AJ192" s="12"/>
      <c r="AK192" s="21"/>
      <c r="AL192" s="21"/>
      <c r="AM192" s="22"/>
      <c r="AN192" s="21"/>
      <c r="AO192" s="12"/>
      <c r="AP192" s="12"/>
      <c r="AQ192" s="12"/>
      <c r="AR192" s="12"/>
      <c r="AS192" s="12"/>
      <c r="AT192" s="12"/>
      <c r="AU192" s="12"/>
      <c r="AV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</row>
    <row r="193" spans="1:89" x14ac:dyDescent="0.25">
      <c r="A193" t="s">
        <v>109</v>
      </c>
      <c r="B193" s="1">
        <v>39611</v>
      </c>
      <c r="C193" s="1"/>
      <c r="D193" t="s">
        <v>20</v>
      </c>
      <c r="E193" s="2">
        <v>176</v>
      </c>
      <c r="F193" t="s">
        <v>91</v>
      </c>
      <c r="G193" s="2"/>
      <c r="H193" s="12"/>
      <c r="I193" s="12"/>
      <c r="J193" s="2"/>
      <c r="K193" s="2"/>
      <c r="L193" s="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21"/>
      <c r="AI193" s="21"/>
      <c r="AJ193" s="12"/>
      <c r="AK193" s="21"/>
      <c r="AL193" s="21"/>
      <c r="AM193" s="22"/>
      <c r="AN193" s="21"/>
      <c r="AO193" s="12">
        <v>6774.3683816039265</v>
      </c>
      <c r="AP193" s="12">
        <v>37.049999999999997</v>
      </c>
      <c r="AQ193" s="12">
        <f>AO193*(AP193/100)</f>
        <v>2509.903485384255</v>
      </c>
      <c r="AR193" s="12"/>
      <c r="AS193" s="12"/>
      <c r="AT193" s="12">
        <f>AQ193/227</f>
        <v>11.05684354794826</v>
      </c>
      <c r="AU193" s="12"/>
      <c r="AV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</row>
    <row r="194" spans="1:89" x14ac:dyDescent="0.25">
      <c r="A194" t="s">
        <v>132</v>
      </c>
      <c r="B194" s="1">
        <v>38898</v>
      </c>
      <c r="C194" s="1"/>
      <c r="D194" t="s">
        <v>20</v>
      </c>
      <c r="E194" s="2">
        <v>175</v>
      </c>
      <c r="F194" t="s">
        <v>93</v>
      </c>
      <c r="G194" s="2"/>
      <c r="H194" s="12"/>
      <c r="I194" s="12"/>
      <c r="J194" s="2"/>
      <c r="K194" s="2"/>
      <c r="L194" s="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3"/>
      <c r="AN194" s="12"/>
      <c r="AO194" s="12">
        <v>7443.6213382506276</v>
      </c>
      <c r="AP194" s="12">
        <v>35.725000000000001</v>
      </c>
      <c r="AQ194" s="12">
        <f>AO194*(AP194/100)</f>
        <v>2659.2337230900366</v>
      </c>
      <c r="AR194" s="12"/>
      <c r="AS194" s="12"/>
      <c r="AT194" s="12">
        <f>AQ194/227</f>
        <v>11.714686004801923</v>
      </c>
      <c r="AU194" s="12"/>
      <c r="AV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</row>
    <row r="195" spans="1:89" x14ac:dyDescent="0.25">
      <c r="A195" t="s">
        <v>132</v>
      </c>
      <c r="B195" s="1">
        <v>39454</v>
      </c>
      <c r="C195" s="1"/>
      <c r="D195" t="s">
        <v>14</v>
      </c>
      <c r="E195" s="2">
        <v>0</v>
      </c>
      <c r="F195" t="s">
        <v>93</v>
      </c>
      <c r="G195" s="2"/>
      <c r="H195" s="12"/>
      <c r="I195" s="12"/>
      <c r="J195" s="2"/>
      <c r="K195" s="2"/>
      <c r="L195" s="2"/>
      <c r="M195" s="12"/>
      <c r="N195" s="12"/>
      <c r="O195" s="12"/>
      <c r="P195" s="12"/>
      <c r="Q195" s="12"/>
      <c r="R195" s="12">
        <v>0</v>
      </c>
      <c r="S195" s="12"/>
      <c r="T195" s="12"/>
      <c r="U195" s="12">
        <v>0</v>
      </c>
      <c r="V195" s="12"/>
      <c r="W195" s="12"/>
      <c r="X195" s="12">
        <v>0</v>
      </c>
      <c r="Y195" s="12"/>
      <c r="Z195" s="12">
        <v>0</v>
      </c>
      <c r="AA195" s="12"/>
      <c r="AB195" s="12">
        <v>0</v>
      </c>
      <c r="AC195" s="12">
        <v>0</v>
      </c>
      <c r="AD195" s="12"/>
      <c r="AE195" s="12"/>
      <c r="AF195" s="12"/>
      <c r="AG195" s="12">
        <v>0</v>
      </c>
      <c r="AH195" s="12">
        <v>0</v>
      </c>
      <c r="AI195" s="12">
        <v>0</v>
      </c>
      <c r="AJ195" s="12">
        <v>0</v>
      </c>
      <c r="AK195" s="12"/>
      <c r="AL195" s="12"/>
      <c r="AM195" s="13">
        <v>0</v>
      </c>
      <c r="AN195" s="12">
        <v>0</v>
      </c>
      <c r="AO195" s="12"/>
      <c r="AP195" s="12"/>
      <c r="AQ195" s="12"/>
      <c r="AR195" s="12"/>
      <c r="AS195" s="12"/>
      <c r="AT195" s="12"/>
      <c r="AU195" s="12"/>
      <c r="AV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</row>
    <row r="196" spans="1:89" x14ac:dyDescent="0.25">
      <c r="A196" t="s">
        <v>132</v>
      </c>
      <c r="B196" s="1">
        <v>39476</v>
      </c>
      <c r="C196" s="1"/>
      <c r="E196" s="2">
        <v>22</v>
      </c>
      <c r="F196" t="s">
        <v>93</v>
      </c>
      <c r="G196" s="2"/>
      <c r="H196" s="12"/>
      <c r="I196" s="12">
        <v>7.3157894736842106</v>
      </c>
      <c r="J196" s="2"/>
      <c r="K196" s="2"/>
      <c r="L196" s="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3"/>
      <c r="AN196" s="12"/>
      <c r="AO196" s="12"/>
      <c r="AP196" s="12"/>
      <c r="AQ196" s="12"/>
      <c r="AR196" s="12"/>
      <c r="AS196" s="12"/>
      <c r="AT196" s="12"/>
      <c r="AU196" s="12"/>
      <c r="AV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</row>
    <row r="197" spans="1:89" x14ac:dyDescent="0.25">
      <c r="A197" t="s">
        <v>132</v>
      </c>
      <c r="B197" s="1">
        <v>39478</v>
      </c>
      <c r="C197" s="1"/>
      <c r="E197" s="2">
        <v>24</v>
      </c>
      <c r="F197" t="s">
        <v>93</v>
      </c>
      <c r="G197" s="2"/>
      <c r="H197" s="12"/>
      <c r="I197" s="12"/>
      <c r="J197" s="2"/>
      <c r="K197" s="2"/>
      <c r="L197" s="2"/>
      <c r="M197" s="12"/>
      <c r="N197" s="12"/>
      <c r="O197" s="12"/>
      <c r="P197" s="12"/>
      <c r="Q197" s="12"/>
      <c r="R197" s="12">
        <v>0</v>
      </c>
      <c r="S197" s="12"/>
      <c r="T197" s="12"/>
      <c r="U197" s="12">
        <v>0</v>
      </c>
      <c r="V197" s="12"/>
      <c r="W197" s="12"/>
      <c r="X197" s="12">
        <v>0</v>
      </c>
      <c r="Y197" s="12"/>
      <c r="Z197" s="12">
        <v>0</v>
      </c>
      <c r="AA197" s="12"/>
      <c r="AB197" s="12">
        <v>0</v>
      </c>
      <c r="AC197" s="12">
        <v>0</v>
      </c>
      <c r="AD197" s="12"/>
      <c r="AE197" s="12"/>
      <c r="AF197" s="12"/>
      <c r="AG197" s="12">
        <v>0</v>
      </c>
      <c r="AH197" s="12">
        <v>0</v>
      </c>
      <c r="AI197" s="12">
        <v>0</v>
      </c>
      <c r="AJ197" s="12">
        <v>0</v>
      </c>
      <c r="AK197" s="12"/>
      <c r="AL197" s="12"/>
      <c r="AM197" s="13">
        <v>0</v>
      </c>
      <c r="AN197" s="12">
        <v>0.20508223684210525</v>
      </c>
      <c r="AO197" s="12"/>
      <c r="AP197" s="12"/>
      <c r="AQ197" s="12"/>
      <c r="AR197" s="12"/>
      <c r="AS197" s="12"/>
      <c r="AT197" s="12"/>
      <c r="AU197" s="12"/>
      <c r="AV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</row>
    <row r="198" spans="1:89" x14ac:dyDescent="0.25">
      <c r="A198" t="s">
        <v>132</v>
      </c>
      <c r="B198" s="1">
        <v>39480</v>
      </c>
      <c r="C198" s="1"/>
      <c r="D198" t="s">
        <v>16</v>
      </c>
      <c r="E198" s="2">
        <v>26</v>
      </c>
      <c r="F198" t="s">
        <v>93</v>
      </c>
      <c r="G198" s="2"/>
      <c r="H198" s="12"/>
      <c r="I198" s="12"/>
      <c r="J198" s="2"/>
      <c r="K198" s="2"/>
      <c r="L198" s="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3"/>
      <c r="AN198" s="12"/>
      <c r="AO198" s="12"/>
      <c r="AP198" s="12"/>
      <c r="AQ198" s="12"/>
      <c r="AR198" s="12"/>
      <c r="AS198" s="12"/>
      <c r="AT198" s="12"/>
      <c r="AU198" s="12"/>
      <c r="AV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</row>
    <row r="199" spans="1:89" x14ac:dyDescent="0.25">
      <c r="A199" t="s">
        <v>132</v>
      </c>
      <c r="B199" s="1">
        <v>39485</v>
      </c>
      <c r="C199" s="1"/>
      <c r="E199" s="2">
        <v>31</v>
      </c>
      <c r="F199" t="s">
        <v>93</v>
      </c>
      <c r="G199" s="2"/>
      <c r="H199" s="12"/>
      <c r="I199" s="12">
        <v>8.6999999999999993</v>
      </c>
      <c r="J199" s="2"/>
      <c r="K199" s="2"/>
      <c r="L199" s="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3"/>
      <c r="AN199" s="12"/>
      <c r="AO199" s="12"/>
      <c r="AP199" s="12"/>
      <c r="AQ199" s="12"/>
      <c r="AR199" s="12"/>
      <c r="AS199" s="12"/>
      <c r="AT199" s="12"/>
      <c r="AU199" s="12"/>
      <c r="AV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</row>
    <row r="200" spans="1:89" x14ac:dyDescent="0.25">
      <c r="A200" t="s">
        <v>132</v>
      </c>
      <c r="B200" s="1">
        <v>39491</v>
      </c>
      <c r="C200" s="1"/>
      <c r="E200" s="2">
        <v>37</v>
      </c>
      <c r="F200" t="s">
        <v>93</v>
      </c>
      <c r="G200" s="2"/>
      <c r="H200" s="12"/>
      <c r="I200" s="12">
        <v>11.25</v>
      </c>
      <c r="J200" s="2"/>
      <c r="K200" s="2"/>
      <c r="L200" s="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3"/>
      <c r="AN200" s="12"/>
      <c r="AO200" s="12"/>
      <c r="AP200" s="12"/>
      <c r="AQ200" s="12"/>
      <c r="AR200" s="12"/>
      <c r="AS200" s="12"/>
      <c r="AT200" s="12"/>
      <c r="AU200" s="12"/>
      <c r="AV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</row>
    <row r="201" spans="1:89" x14ac:dyDescent="0.25">
      <c r="A201" t="s">
        <v>132</v>
      </c>
      <c r="B201" s="1">
        <v>39496</v>
      </c>
      <c r="C201" s="1"/>
      <c r="E201" s="2">
        <v>42</v>
      </c>
      <c r="F201" t="s">
        <v>93</v>
      </c>
      <c r="G201" s="2"/>
      <c r="H201" s="12"/>
      <c r="I201" s="12">
        <v>12.1</v>
      </c>
      <c r="J201" s="2"/>
      <c r="K201" s="2"/>
      <c r="L201" s="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3"/>
      <c r="AN201" s="12"/>
      <c r="AO201" s="12"/>
      <c r="AP201" s="12"/>
      <c r="AQ201" s="12"/>
      <c r="AR201" s="12"/>
      <c r="AS201" s="12"/>
      <c r="AT201" s="12"/>
      <c r="AU201" s="12"/>
      <c r="AV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</row>
    <row r="202" spans="1:89" x14ac:dyDescent="0.25">
      <c r="A202" t="s">
        <v>132</v>
      </c>
      <c r="B202" s="1">
        <v>39504</v>
      </c>
      <c r="C202" s="1"/>
      <c r="E202" s="2">
        <v>50</v>
      </c>
      <c r="F202" t="s">
        <v>93</v>
      </c>
      <c r="G202" s="2"/>
      <c r="H202" s="12"/>
      <c r="I202" s="12">
        <v>13.1</v>
      </c>
      <c r="J202" s="2"/>
      <c r="K202" s="2"/>
      <c r="L202" s="2"/>
      <c r="M202" s="12"/>
      <c r="N202" s="12"/>
      <c r="O202" s="12"/>
      <c r="P202" s="12"/>
      <c r="Q202" s="12"/>
      <c r="R202" s="12">
        <v>0</v>
      </c>
      <c r="S202" s="12"/>
      <c r="T202" s="12"/>
      <c r="U202" s="12">
        <v>0</v>
      </c>
      <c r="V202" s="12"/>
      <c r="W202" s="12"/>
      <c r="X202" s="12">
        <v>0</v>
      </c>
      <c r="Y202" s="12"/>
      <c r="Z202" s="12">
        <v>0</v>
      </c>
      <c r="AA202" s="12"/>
      <c r="AB202" s="12">
        <v>0</v>
      </c>
      <c r="AC202" s="12">
        <v>0</v>
      </c>
      <c r="AD202" s="12"/>
      <c r="AE202" s="12"/>
      <c r="AF202" s="12"/>
      <c r="AG202" s="12">
        <v>0</v>
      </c>
      <c r="AH202" s="12">
        <v>0</v>
      </c>
      <c r="AI202" s="12">
        <v>0</v>
      </c>
      <c r="AJ202" s="12">
        <v>0</v>
      </c>
      <c r="AK202" s="12"/>
      <c r="AL202" s="12"/>
      <c r="AM202" s="13">
        <v>0</v>
      </c>
      <c r="AN202" s="12">
        <v>2.543608552631579</v>
      </c>
      <c r="AO202" s="12"/>
      <c r="AP202" s="12"/>
      <c r="AQ202" s="12"/>
      <c r="AR202" s="12"/>
      <c r="AS202" s="12"/>
      <c r="AT202" s="12"/>
      <c r="AU202" s="12"/>
      <c r="AV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</row>
    <row r="203" spans="1:89" x14ac:dyDescent="0.25">
      <c r="A203" t="s">
        <v>132</v>
      </c>
      <c r="B203" s="1">
        <v>39509</v>
      </c>
      <c r="C203" s="1"/>
      <c r="D203" t="s">
        <v>17</v>
      </c>
      <c r="E203" s="2">
        <v>55</v>
      </c>
      <c r="F203" t="s">
        <v>93</v>
      </c>
      <c r="G203" s="2"/>
      <c r="H203" s="12"/>
      <c r="I203" s="12"/>
      <c r="J203" s="2"/>
      <c r="K203" s="2">
        <v>55</v>
      </c>
      <c r="L203" s="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3"/>
      <c r="AN203" s="12"/>
      <c r="AO203" s="12"/>
      <c r="AP203" s="12"/>
      <c r="AQ203" s="12"/>
      <c r="AR203" s="12"/>
      <c r="AS203" s="12"/>
      <c r="AT203" s="12"/>
      <c r="AU203" s="12"/>
      <c r="AV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</row>
    <row r="204" spans="1:89" x14ac:dyDescent="0.25">
      <c r="A204" t="s">
        <v>132</v>
      </c>
      <c r="B204" s="1">
        <v>39510</v>
      </c>
      <c r="C204" s="1"/>
      <c r="E204" s="2">
        <v>56</v>
      </c>
      <c r="F204" t="s">
        <v>93</v>
      </c>
      <c r="G204" s="2"/>
      <c r="H204" s="12"/>
      <c r="I204" s="12">
        <v>14.7</v>
      </c>
      <c r="J204" s="2"/>
      <c r="K204" s="2"/>
      <c r="L204" s="2"/>
      <c r="M204" s="12"/>
      <c r="N204" s="12"/>
      <c r="O204" s="12"/>
      <c r="P204" s="12"/>
      <c r="Q204" s="12"/>
      <c r="R204" s="12">
        <v>1827.426292000981</v>
      </c>
      <c r="S204" s="12"/>
      <c r="T204" s="12"/>
      <c r="U204" s="12">
        <v>1663.5023749428638</v>
      </c>
      <c r="V204" s="12"/>
      <c r="W204" s="12"/>
      <c r="X204" s="12">
        <v>61.810863114817423</v>
      </c>
      <c r="Y204" s="12"/>
      <c r="Z204" s="12">
        <v>16.127588573254386</v>
      </c>
      <c r="AA204" s="12"/>
      <c r="AB204" s="12">
        <v>0</v>
      </c>
      <c r="AC204" s="12">
        <v>0</v>
      </c>
      <c r="AD204" s="12"/>
      <c r="AE204" s="12"/>
      <c r="AF204" s="12"/>
      <c r="AG204" s="12">
        <v>97.90487013030129</v>
      </c>
      <c r="AH204" s="12">
        <v>92.316901167388295</v>
      </c>
      <c r="AI204" s="12">
        <v>5.5879689629129974</v>
      </c>
      <c r="AJ204" s="12">
        <v>0</v>
      </c>
      <c r="AK204" s="12"/>
      <c r="AL204" s="12"/>
      <c r="AM204" s="13">
        <v>0</v>
      </c>
      <c r="AN204" s="12">
        <v>2.9953061343394083</v>
      </c>
      <c r="AO204" s="12"/>
      <c r="AP204" s="12"/>
      <c r="AQ204" s="12"/>
      <c r="AR204" s="12">
        <f>R204+U204+AD204+AQ204</f>
        <v>3490.9286669438447</v>
      </c>
      <c r="AS204" s="12"/>
      <c r="AT204" s="12"/>
      <c r="AU204" s="12"/>
      <c r="AV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</row>
    <row r="205" spans="1:89" x14ac:dyDescent="0.25">
      <c r="A205" t="s">
        <v>132</v>
      </c>
      <c r="B205" s="1">
        <v>39514</v>
      </c>
      <c r="C205" s="1"/>
      <c r="E205" s="2">
        <v>60</v>
      </c>
      <c r="F205" t="s">
        <v>93</v>
      </c>
      <c r="G205" s="2"/>
      <c r="H205" s="12"/>
      <c r="I205" s="12">
        <v>17.05</v>
      </c>
      <c r="J205" s="2"/>
      <c r="K205" s="2"/>
      <c r="L205" s="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3"/>
      <c r="AN205" s="12"/>
      <c r="AO205" s="12"/>
      <c r="AP205" s="12"/>
      <c r="AQ205" s="12"/>
      <c r="AR205" s="12"/>
      <c r="AS205" s="12"/>
      <c r="AT205" s="12"/>
      <c r="AU205" s="12"/>
      <c r="AV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</row>
    <row r="206" spans="1:89" x14ac:dyDescent="0.25">
      <c r="A206" t="s">
        <v>132</v>
      </c>
      <c r="B206" s="1">
        <v>39524</v>
      </c>
      <c r="C206" s="1"/>
      <c r="E206" s="2">
        <v>70</v>
      </c>
      <c r="F206" t="s">
        <v>93</v>
      </c>
      <c r="G206" s="2"/>
      <c r="H206" s="12"/>
      <c r="I206" s="12">
        <v>18.55</v>
      </c>
      <c r="J206" s="2"/>
      <c r="K206" s="2"/>
      <c r="L206" s="2"/>
      <c r="M206" s="12"/>
      <c r="N206" s="12"/>
      <c r="O206" s="12"/>
      <c r="P206" s="12"/>
      <c r="Q206" s="12"/>
      <c r="R206" s="12">
        <v>3876.0775552654331</v>
      </c>
      <c r="S206" s="12"/>
      <c r="T206" s="12"/>
      <c r="U206" s="12">
        <v>2402.1457256919193</v>
      </c>
      <c r="V206" s="12"/>
      <c r="W206" s="12"/>
      <c r="X206" s="12">
        <v>197.82756010747966</v>
      </c>
      <c r="Y206" s="12"/>
      <c r="Z206" s="12">
        <v>249.47745563030523</v>
      </c>
      <c r="AA206" s="12"/>
      <c r="AB206" s="12">
        <v>0</v>
      </c>
      <c r="AC206" s="12">
        <v>0</v>
      </c>
      <c r="AD206" s="12"/>
      <c r="AE206" s="12"/>
      <c r="AF206" s="12"/>
      <c r="AG206" s="12">
        <v>226.02312121575349</v>
      </c>
      <c r="AH206" s="12">
        <v>162.87286799441108</v>
      </c>
      <c r="AI206" s="12">
        <v>63.150253221342403</v>
      </c>
      <c r="AJ206" s="12">
        <v>0</v>
      </c>
      <c r="AK206" s="12"/>
      <c r="AL206" s="12"/>
      <c r="AM206" s="13">
        <v>0</v>
      </c>
      <c r="AN206" s="12">
        <v>3.2655250956522468</v>
      </c>
      <c r="AO206" s="12"/>
      <c r="AP206" s="12"/>
      <c r="AQ206" s="12"/>
      <c r="AR206" s="12">
        <f>R206+U206+AD206+AQ206</f>
        <v>6278.2232809573525</v>
      </c>
      <c r="AS206" s="12"/>
      <c r="AT206" s="12"/>
      <c r="AU206" s="12"/>
      <c r="AV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</row>
    <row r="207" spans="1:89" x14ac:dyDescent="0.25">
      <c r="A207" t="s">
        <v>132</v>
      </c>
      <c r="B207" s="1">
        <v>39532</v>
      </c>
      <c r="C207" s="1"/>
      <c r="E207" s="2">
        <v>78</v>
      </c>
      <c r="F207" t="s">
        <v>93</v>
      </c>
      <c r="G207" s="2"/>
      <c r="H207" s="12"/>
      <c r="I207" s="12">
        <v>19.75</v>
      </c>
      <c r="J207" s="2"/>
      <c r="K207" s="2"/>
      <c r="L207" s="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3"/>
      <c r="AN207" s="12"/>
      <c r="AO207" s="12"/>
      <c r="AP207" s="12"/>
      <c r="AQ207" s="12"/>
      <c r="AR207" s="12"/>
      <c r="AS207" s="12"/>
      <c r="AT207" s="12"/>
      <c r="AU207" s="12"/>
      <c r="AV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</row>
    <row r="208" spans="1:89" x14ac:dyDescent="0.25">
      <c r="A208" t="s">
        <v>132</v>
      </c>
      <c r="B208" s="1">
        <v>39538</v>
      </c>
      <c r="C208" s="1"/>
      <c r="E208" s="2">
        <v>84</v>
      </c>
      <c r="F208" t="s">
        <v>93</v>
      </c>
      <c r="G208" s="2"/>
      <c r="H208" s="12"/>
      <c r="I208" s="12"/>
      <c r="J208" s="2"/>
      <c r="K208" s="2"/>
      <c r="L208" s="2"/>
      <c r="M208" s="12"/>
      <c r="N208" s="12"/>
      <c r="O208" s="12"/>
      <c r="P208" s="12"/>
      <c r="Q208" s="12"/>
      <c r="R208" s="12">
        <v>4854.8235001328858</v>
      </c>
      <c r="S208" s="12"/>
      <c r="T208" s="12"/>
      <c r="U208" s="12">
        <v>2922.3644472712017</v>
      </c>
      <c r="V208" s="12"/>
      <c r="W208" s="12"/>
      <c r="X208" s="12">
        <v>101.57730113708223</v>
      </c>
      <c r="Y208" s="12"/>
      <c r="Z208" s="12">
        <v>4095.8872515949242</v>
      </c>
      <c r="AA208" s="12"/>
      <c r="AB208" s="12">
        <v>0</v>
      </c>
      <c r="AC208" s="12">
        <v>0</v>
      </c>
      <c r="AD208" s="12"/>
      <c r="AE208" s="12"/>
      <c r="AF208" s="12"/>
      <c r="AG208" s="12">
        <v>238.81369914606995</v>
      </c>
      <c r="AH208" s="12">
        <v>66.274167252129686</v>
      </c>
      <c r="AI208" s="12">
        <v>172.53953189394028</v>
      </c>
      <c r="AJ208" s="12">
        <v>0</v>
      </c>
      <c r="AK208" s="12"/>
      <c r="AL208" s="12"/>
      <c r="AM208" s="13">
        <v>0</v>
      </c>
      <c r="AN208" s="12">
        <v>3.7709268499633182</v>
      </c>
      <c r="AO208" s="12"/>
      <c r="AP208" s="12"/>
      <c r="AQ208" s="12"/>
      <c r="AR208" s="12">
        <f>R208+U208+AD208+AQ208</f>
        <v>7777.187947404087</v>
      </c>
      <c r="AS208" s="12"/>
      <c r="AT208" s="12"/>
      <c r="AU208" s="12"/>
      <c r="AV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</row>
    <row r="209" spans="1:89" x14ac:dyDescent="0.25">
      <c r="A209" t="s">
        <v>132</v>
      </c>
      <c r="B209" s="1">
        <v>39540</v>
      </c>
      <c r="C209" s="1"/>
      <c r="E209" s="2">
        <v>86</v>
      </c>
      <c r="F209" t="s">
        <v>93</v>
      </c>
      <c r="G209" s="2"/>
      <c r="H209" s="12"/>
      <c r="I209" s="12">
        <v>21.05</v>
      </c>
      <c r="J209" s="2"/>
      <c r="K209" s="2"/>
      <c r="L209" s="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3"/>
      <c r="AN209" s="12"/>
      <c r="AO209" s="12"/>
      <c r="AP209" s="12"/>
      <c r="AQ209" s="12"/>
      <c r="AR209" s="12"/>
      <c r="AS209" s="12"/>
      <c r="AT209" s="12"/>
      <c r="AU209" s="12"/>
      <c r="AV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</row>
    <row r="210" spans="1:89" x14ac:dyDescent="0.25">
      <c r="A210" t="s">
        <v>132</v>
      </c>
      <c r="B210" s="1">
        <v>39546</v>
      </c>
      <c r="C210" s="1"/>
      <c r="E210" s="2">
        <v>92</v>
      </c>
      <c r="F210" t="s">
        <v>93</v>
      </c>
      <c r="G210" s="2"/>
      <c r="H210" s="12"/>
      <c r="I210" s="12">
        <v>21.950000000000003</v>
      </c>
      <c r="J210" s="2"/>
      <c r="K210" s="2"/>
      <c r="L210" s="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3"/>
      <c r="AN210" s="12"/>
      <c r="AO210" s="12"/>
      <c r="AP210" s="12"/>
      <c r="AQ210" s="12"/>
      <c r="AR210" s="12"/>
      <c r="AS210" s="12"/>
      <c r="AT210" s="12"/>
      <c r="AU210" s="12"/>
      <c r="AV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</row>
    <row r="211" spans="1:89" x14ac:dyDescent="0.25">
      <c r="A211" t="s">
        <v>132</v>
      </c>
      <c r="B211" s="1">
        <v>39552</v>
      </c>
      <c r="C211" s="1"/>
      <c r="E211" s="2">
        <v>98</v>
      </c>
      <c r="F211" t="s">
        <v>93</v>
      </c>
      <c r="G211" s="2"/>
      <c r="H211" s="12"/>
      <c r="I211" s="12"/>
      <c r="J211" s="2"/>
      <c r="K211" s="2"/>
      <c r="L211" s="2"/>
      <c r="M211" s="12"/>
      <c r="N211" s="12"/>
      <c r="O211" s="12"/>
      <c r="P211" s="12"/>
      <c r="Q211" s="12"/>
      <c r="R211" s="12">
        <v>4317.7570720658987</v>
      </c>
      <c r="S211" s="12"/>
      <c r="T211" s="12"/>
      <c r="U211" s="12">
        <v>2799.9385742521381</v>
      </c>
      <c r="V211" s="12"/>
      <c r="W211" s="12"/>
      <c r="X211" s="12">
        <v>77.236104110890608</v>
      </c>
      <c r="Y211" s="12"/>
      <c r="Z211" s="12">
        <v>5042.1125981777996</v>
      </c>
      <c r="AA211" s="12"/>
      <c r="AB211" s="12">
        <v>0</v>
      </c>
      <c r="AC211" s="12">
        <v>0</v>
      </c>
      <c r="AD211" s="12"/>
      <c r="AE211" s="12"/>
      <c r="AF211" s="12"/>
      <c r="AG211" s="12">
        <v>222.76146504304157</v>
      </c>
      <c r="AH211" s="12">
        <v>35.963881879917068</v>
      </c>
      <c r="AI211" s="12">
        <v>186.7975831631245</v>
      </c>
      <c r="AJ211" s="12">
        <v>0</v>
      </c>
      <c r="AK211" s="12"/>
      <c r="AL211" s="12"/>
      <c r="AM211" s="13">
        <v>0</v>
      </c>
      <c r="AN211" s="12">
        <v>3.6155200662063347</v>
      </c>
      <c r="AO211" s="12"/>
      <c r="AP211" s="12"/>
      <c r="AQ211" s="12"/>
      <c r="AR211" s="12">
        <f>R211+U211+AD211+AQ211</f>
        <v>7117.6956463180368</v>
      </c>
      <c r="AS211" s="12"/>
      <c r="AT211" s="12"/>
      <c r="AU211" s="12"/>
      <c r="AV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</row>
    <row r="212" spans="1:89" x14ac:dyDescent="0.25">
      <c r="A212" t="s">
        <v>132</v>
      </c>
      <c r="B212" s="1">
        <v>39555</v>
      </c>
      <c r="C212" s="1"/>
      <c r="E212" s="2">
        <v>101</v>
      </c>
      <c r="F212" t="s">
        <v>93</v>
      </c>
      <c r="G212" s="2"/>
      <c r="H212" s="12"/>
      <c r="I212" s="12">
        <v>22.85</v>
      </c>
      <c r="J212" s="2"/>
      <c r="K212" s="2"/>
      <c r="L212" s="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3"/>
      <c r="AN212" s="12"/>
      <c r="AO212" s="12"/>
      <c r="AP212" s="12"/>
      <c r="AQ212" s="12"/>
      <c r="AR212" s="12"/>
      <c r="AS212" s="12"/>
      <c r="AT212" s="12"/>
      <c r="AU212" s="12"/>
      <c r="AV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</row>
    <row r="213" spans="1:89" x14ac:dyDescent="0.25">
      <c r="A213" t="s">
        <v>132</v>
      </c>
      <c r="B213" s="1">
        <v>39566</v>
      </c>
      <c r="C213" s="1"/>
      <c r="E213" s="2">
        <v>112</v>
      </c>
      <c r="F213" t="s">
        <v>93</v>
      </c>
      <c r="G213" s="2"/>
      <c r="H213" s="12"/>
      <c r="I213" s="12"/>
      <c r="J213" s="2"/>
      <c r="K213" s="2"/>
      <c r="L213" s="2"/>
      <c r="M213" s="12"/>
      <c r="N213" s="12"/>
      <c r="O213" s="12"/>
      <c r="P213" s="12"/>
      <c r="Q213" s="12"/>
      <c r="R213" s="12">
        <v>4997.0172180959707</v>
      </c>
      <c r="S213" s="12"/>
      <c r="T213" s="12"/>
      <c r="U213" s="12">
        <v>2776.7040054415056</v>
      </c>
      <c r="V213" s="12"/>
      <c r="W213" s="12"/>
      <c r="X213" s="12">
        <v>3.8454410674573758</v>
      </c>
      <c r="Y213" s="12"/>
      <c r="Z213" s="12">
        <v>7480.7515747485822</v>
      </c>
      <c r="AA213" s="12"/>
      <c r="AB213" s="12">
        <v>0</v>
      </c>
      <c r="AC213" s="12">
        <v>0</v>
      </c>
      <c r="AD213" s="12"/>
      <c r="AE213" s="12"/>
      <c r="AF213" s="12"/>
      <c r="AG213" s="12">
        <v>189.07837691618485</v>
      </c>
      <c r="AH213" s="12">
        <v>2.7467436196124111</v>
      </c>
      <c r="AI213" s="12">
        <v>186.33163329657245</v>
      </c>
      <c r="AJ213" s="12">
        <v>0</v>
      </c>
      <c r="AK213" s="12"/>
      <c r="AL213" s="12"/>
      <c r="AM213" s="13">
        <v>0</v>
      </c>
      <c r="AN213" s="12">
        <v>3.4704505416368656</v>
      </c>
      <c r="AO213" s="12"/>
      <c r="AP213" s="12"/>
      <c r="AQ213" s="12"/>
      <c r="AR213" s="12">
        <f>R213+U213+AD213+AQ213</f>
        <v>7773.7212235374764</v>
      </c>
      <c r="AS213" s="12"/>
      <c r="AT213" s="12"/>
      <c r="AU213" s="12"/>
      <c r="AV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</row>
    <row r="214" spans="1:89" x14ac:dyDescent="0.25">
      <c r="A214" t="s">
        <v>132</v>
      </c>
      <c r="B214" s="1">
        <v>39568</v>
      </c>
      <c r="C214" s="1"/>
      <c r="D214" t="s">
        <v>18</v>
      </c>
      <c r="E214" s="2">
        <v>114</v>
      </c>
      <c r="F214" t="s">
        <v>93</v>
      </c>
      <c r="G214" s="2"/>
      <c r="H214" s="12"/>
      <c r="I214" s="12">
        <v>24.9</v>
      </c>
      <c r="J214" s="2"/>
      <c r="K214" s="2"/>
      <c r="L214" s="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3"/>
      <c r="AN214" s="12"/>
      <c r="AO214" s="12"/>
      <c r="AP214" s="12"/>
      <c r="AQ214" s="12"/>
      <c r="AR214" s="12"/>
      <c r="AS214" s="12"/>
      <c r="AT214" s="12"/>
      <c r="AU214" s="12"/>
      <c r="AV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</row>
    <row r="215" spans="1:89" x14ac:dyDescent="0.25">
      <c r="A215" t="s">
        <v>132</v>
      </c>
      <c r="B215" s="1">
        <v>39596</v>
      </c>
      <c r="C215" s="1"/>
      <c r="E215" s="2">
        <v>142</v>
      </c>
      <c r="F215" t="s">
        <v>93</v>
      </c>
      <c r="G215" s="2"/>
      <c r="H215" s="12"/>
      <c r="I215" s="12"/>
      <c r="J215" s="2"/>
      <c r="K215" s="2"/>
      <c r="L215" s="2"/>
      <c r="M215" s="12"/>
      <c r="N215" s="12"/>
      <c r="O215" s="12"/>
      <c r="P215" s="12"/>
      <c r="Q215" s="12"/>
      <c r="R215" s="12">
        <v>3270.0920382450181</v>
      </c>
      <c r="S215" s="12"/>
      <c r="T215" s="12"/>
      <c r="U215" s="12">
        <v>1375.6232686980607</v>
      </c>
      <c r="V215" s="12"/>
      <c r="W215" s="12"/>
      <c r="X215" s="12">
        <v>0</v>
      </c>
      <c r="Y215" s="12"/>
      <c r="Z215" s="12">
        <v>2408.1940845322133</v>
      </c>
      <c r="AA215" s="12"/>
      <c r="AB215" s="12">
        <v>416.44178357608791</v>
      </c>
      <c r="AC215" s="12">
        <v>5352.3009561254585</v>
      </c>
      <c r="AD215" s="12"/>
      <c r="AE215" s="12"/>
      <c r="AF215" s="12"/>
      <c r="AG215" s="12">
        <v>126.29791796979717</v>
      </c>
      <c r="AH215" s="12">
        <v>0</v>
      </c>
      <c r="AI215" s="12">
        <v>34.134572424269507</v>
      </c>
      <c r="AJ215" s="12">
        <v>78.509516575819859</v>
      </c>
      <c r="AK215" s="12"/>
      <c r="AL215" s="12"/>
      <c r="AM215" s="13">
        <v>13.653828969707801</v>
      </c>
      <c r="AN215" s="12">
        <v>1.6007407738361183</v>
      </c>
      <c r="AO215" s="12"/>
      <c r="AP215" s="12"/>
      <c r="AQ215" s="12"/>
      <c r="AR215" s="12">
        <f>R215+U215+AD215+AQ215</f>
        <v>4645.7153069430788</v>
      </c>
      <c r="AS215" s="12"/>
      <c r="AT215" s="12"/>
      <c r="AU215" s="12"/>
      <c r="AV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</row>
    <row r="216" spans="1:89" x14ac:dyDescent="0.25">
      <c r="A216" t="s">
        <v>132</v>
      </c>
      <c r="B216" s="1">
        <v>39610</v>
      </c>
      <c r="C216" s="1"/>
      <c r="E216" s="2">
        <v>156</v>
      </c>
      <c r="F216" t="s">
        <v>93</v>
      </c>
      <c r="G216" s="2"/>
      <c r="H216" s="12"/>
      <c r="I216" s="12"/>
      <c r="J216" s="2"/>
      <c r="K216" s="2"/>
      <c r="L216" s="2"/>
      <c r="M216" s="12"/>
      <c r="N216" s="12"/>
      <c r="O216" s="12"/>
      <c r="P216" s="12"/>
      <c r="Q216" s="12"/>
      <c r="R216" s="12">
        <v>4955.9007324100958</v>
      </c>
      <c r="S216" s="12"/>
      <c r="T216" s="12"/>
      <c r="U216" s="12">
        <v>1380.3488462622024</v>
      </c>
      <c r="V216" s="12"/>
      <c r="W216" s="12"/>
      <c r="X216" s="12">
        <v>0</v>
      </c>
      <c r="Y216" s="12"/>
      <c r="Z216" s="12">
        <v>2596.8522327880501</v>
      </c>
      <c r="AA216" s="12"/>
      <c r="AB216" s="12">
        <v>199.98697277596125</v>
      </c>
      <c r="AC216" s="12">
        <v>7678.5758673272458</v>
      </c>
      <c r="AD216" s="12"/>
      <c r="AE216" s="12"/>
      <c r="AF216" s="12"/>
      <c r="AG216" s="12">
        <v>178.44750911251509</v>
      </c>
      <c r="AH216" s="12">
        <v>0</v>
      </c>
      <c r="AI216" s="12">
        <v>59.534250862177181</v>
      </c>
      <c r="AJ216" s="12">
        <v>109.62819103989364</v>
      </c>
      <c r="AK216" s="12"/>
      <c r="AL216" s="12"/>
      <c r="AM216" s="13">
        <v>9.2850672104442804</v>
      </c>
      <c r="AN216" s="12">
        <v>0</v>
      </c>
      <c r="AO216" s="12"/>
      <c r="AP216" s="12"/>
      <c r="AQ216" s="12"/>
      <c r="AR216" s="12">
        <f>R216+U216+AD216+AQ216</f>
        <v>6336.2495786722984</v>
      </c>
      <c r="AS216" s="12"/>
      <c r="AT216" s="12"/>
      <c r="AU216" s="12"/>
      <c r="AV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</row>
    <row r="217" spans="1:89" x14ac:dyDescent="0.25">
      <c r="A217" t="s">
        <v>132</v>
      </c>
      <c r="B217" s="1">
        <v>39613</v>
      </c>
      <c r="C217" s="1"/>
      <c r="D217" t="s">
        <v>19</v>
      </c>
      <c r="E217" s="2">
        <v>159</v>
      </c>
      <c r="F217" t="s">
        <v>93</v>
      </c>
      <c r="G217" s="2"/>
      <c r="H217" s="12"/>
      <c r="I217" s="12"/>
      <c r="J217" s="2"/>
      <c r="K217" s="2"/>
      <c r="L217" s="2">
        <v>159</v>
      </c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3"/>
      <c r="AN217" s="12"/>
      <c r="AO217" s="12"/>
      <c r="AP217" s="12"/>
      <c r="AQ217" s="12"/>
      <c r="AR217" s="12"/>
      <c r="AS217" s="12"/>
      <c r="AT217" s="12"/>
      <c r="AU217" s="12"/>
      <c r="AV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</row>
    <row r="218" spans="1:89" x14ac:dyDescent="0.25">
      <c r="A218" t="s">
        <v>119</v>
      </c>
      <c r="B218" s="1">
        <v>38892</v>
      </c>
      <c r="C218" s="1"/>
      <c r="D218" t="s">
        <v>20</v>
      </c>
      <c r="E218" s="2">
        <v>169</v>
      </c>
      <c r="F218" t="s">
        <v>92</v>
      </c>
      <c r="G218" s="2"/>
      <c r="H218" s="12"/>
      <c r="I218" s="12"/>
      <c r="J218" s="2"/>
      <c r="K218" s="2"/>
      <c r="L218" s="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3"/>
      <c r="AN218" s="12"/>
      <c r="AO218" s="12">
        <v>7124.072612462257</v>
      </c>
      <c r="AP218" s="12">
        <v>37.975000000000001</v>
      </c>
      <c r="AQ218" s="12">
        <f>AO218*(AP218/100)</f>
        <v>2705.3665745825424</v>
      </c>
      <c r="AR218" s="12"/>
      <c r="AS218" s="12"/>
      <c r="AT218" s="12">
        <f>AQ218/227</f>
        <v>11.917914425473755</v>
      </c>
      <c r="AU218" s="12"/>
      <c r="AV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</row>
    <row r="219" spans="1:89" x14ac:dyDescent="0.25">
      <c r="A219" t="s">
        <v>119</v>
      </c>
      <c r="B219" s="1">
        <v>39454</v>
      </c>
      <c r="C219" s="1"/>
      <c r="D219" t="s">
        <v>14</v>
      </c>
      <c r="E219" s="2">
        <v>0</v>
      </c>
      <c r="F219" t="s">
        <v>92</v>
      </c>
      <c r="G219" s="2"/>
      <c r="H219" s="12"/>
      <c r="I219" s="12"/>
      <c r="J219" s="2"/>
      <c r="K219" s="2"/>
      <c r="L219" s="2"/>
      <c r="M219" s="12"/>
      <c r="N219" s="12"/>
      <c r="O219" s="12"/>
      <c r="P219" s="12"/>
      <c r="Q219" s="12"/>
      <c r="R219" s="12">
        <v>0</v>
      </c>
      <c r="S219" s="12"/>
      <c r="T219" s="12"/>
      <c r="U219" s="12">
        <v>0</v>
      </c>
      <c r="V219" s="12"/>
      <c r="W219" s="12"/>
      <c r="X219" s="12">
        <v>0</v>
      </c>
      <c r="Y219" s="12"/>
      <c r="Z219" s="12">
        <v>0</v>
      </c>
      <c r="AA219" s="12"/>
      <c r="AB219" s="12">
        <v>0</v>
      </c>
      <c r="AC219" s="12">
        <v>0</v>
      </c>
      <c r="AD219" s="12"/>
      <c r="AE219" s="12"/>
      <c r="AF219" s="12"/>
      <c r="AG219" s="12">
        <v>0</v>
      </c>
      <c r="AH219" s="12">
        <v>0</v>
      </c>
      <c r="AI219" s="12">
        <v>0</v>
      </c>
      <c r="AJ219" s="12">
        <v>0</v>
      </c>
      <c r="AK219" s="12"/>
      <c r="AL219" s="12"/>
      <c r="AM219" s="13">
        <v>0</v>
      </c>
      <c r="AN219" s="12">
        <v>0</v>
      </c>
      <c r="AO219" s="12"/>
      <c r="AP219" s="12"/>
      <c r="AQ219" s="12"/>
      <c r="AR219" s="12"/>
      <c r="AS219" s="12"/>
      <c r="AT219" s="12"/>
      <c r="AU219" s="12"/>
      <c r="AV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</row>
    <row r="220" spans="1:89" x14ac:dyDescent="0.25">
      <c r="A220" t="s">
        <v>119</v>
      </c>
      <c r="B220" s="1">
        <v>39476</v>
      </c>
      <c r="C220" s="1"/>
      <c r="E220" s="2">
        <v>22</v>
      </c>
      <c r="F220" t="s">
        <v>92</v>
      </c>
      <c r="G220" s="2"/>
      <c r="H220" s="12"/>
      <c r="I220" s="12">
        <v>4.7</v>
      </c>
      <c r="J220" s="2"/>
      <c r="K220" s="2"/>
      <c r="L220" s="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3"/>
      <c r="AN220" s="12"/>
      <c r="AO220" s="12"/>
      <c r="AP220" s="12"/>
      <c r="AQ220" s="12"/>
      <c r="AR220" s="12"/>
      <c r="AS220" s="12"/>
      <c r="AT220" s="12"/>
      <c r="AU220" s="12"/>
      <c r="AV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</row>
    <row r="221" spans="1:89" x14ac:dyDescent="0.25">
      <c r="A221" t="s">
        <v>119</v>
      </c>
      <c r="B221" s="1">
        <v>39478</v>
      </c>
      <c r="C221" s="1"/>
      <c r="E221" s="2">
        <v>24</v>
      </c>
      <c r="F221" t="s">
        <v>92</v>
      </c>
      <c r="G221" s="2"/>
      <c r="H221" s="12"/>
      <c r="I221" s="12"/>
      <c r="J221" s="2"/>
      <c r="K221" s="2"/>
      <c r="L221" s="2"/>
      <c r="M221" s="12"/>
      <c r="N221" s="12"/>
      <c r="O221" s="12"/>
      <c r="P221" s="12"/>
      <c r="Q221" s="12"/>
      <c r="R221" s="12">
        <v>0</v>
      </c>
      <c r="S221" s="12"/>
      <c r="T221" s="12"/>
      <c r="U221" s="12">
        <v>0</v>
      </c>
      <c r="V221" s="12"/>
      <c r="W221" s="12"/>
      <c r="X221" s="12">
        <v>0</v>
      </c>
      <c r="Y221" s="12"/>
      <c r="Z221" s="12">
        <v>0</v>
      </c>
      <c r="AA221" s="12"/>
      <c r="AB221" s="12">
        <v>0</v>
      </c>
      <c r="AC221" s="12">
        <v>0</v>
      </c>
      <c r="AD221" s="12"/>
      <c r="AE221" s="12"/>
      <c r="AF221" s="12"/>
      <c r="AG221" s="12">
        <v>0</v>
      </c>
      <c r="AH221" s="12">
        <v>0</v>
      </c>
      <c r="AI221" s="12">
        <v>0</v>
      </c>
      <c r="AJ221" s="12">
        <v>0</v>
      </c>
      <c r="AK221" s="12"/>
      <c r="AL221" s="12"/>
      <c r="AM221" s="13">
        <v>0</v>
      </c>
      <c r="AN221" s="12">
        <v>0.16601315789473683</v>
      </c>
      <c r="AO221" s="12"/>
      <c r="AP221" s="12"/>
      <c r="AQ221" s="12"/>
      <c r="AR221" s="12"/>
      <c r="AS221" s="12"/>
      <c r="AT221" s="12"/>
      <c r="AU221" s="12"/>
      <c r="AV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</row>
    <row r="222" spans="1:89" x14ac:dyDescent="0.25">
      <c r="A222" t="s">
        <v>119</v>
      </c>
      <c r="B222" s="1">
        <v>39480</v>
      </c>
      <c r="C222" s="1"/>
      <c r="D222" t="s">
        <v>16</v>
      </c>
      <c r="E222" s="2">
        <v>26</v>
      </c>
      <c r="F222" t="s">
        <v>92</v>
      </c>
      <c r="G222" s="2"/>
      <c r="H222" s="12"/>
      <c r="I222" s="12"/>
      <c r="J222" s="2"/>
      <c r="K222" s="2"/>
      <c r="L222" s="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3"/>
      <c r="AN222" s="12"/>
      <c r="AO222" s="12"/>
      <c r="AP222" s="12"/>
      <c r="AQ222" s="12"/>
      <c r="AR222" s="12"/>
      <c r="AS222" s="12"/>
      <c r="AT222" s="12"/>
      <c r="AU222" s="12"/>
      <c r="AV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</row>
    <row r="223" spans="1:89" x14ac:dyDescent="0.25">
      <c r="A223" t="s">
        <v>119</v>
      </c>
      <c r="B223" s="1">
        <v>39485</v>
      </c>
      <c r="C223" s="1"/>
      <c r="E223" s="2">
        <v>31</v>
      </c>
      <c r="F223" t="s">
        <v>92</v>
      </c>
      <c r="G223" s="2"/>
      <c r="H223" s="12"/>
      <c r="I223" s="12">
        <v>7.85</v>
      </c>
      <c r="J223" s="2"/>
      <c r="K223" s="2"/>
      <c r="L223" s="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3"/>
      <c r="AN223" s="12"/>
      <c r="AO223" s="12"/>
      <c r="AP223" s="12"/>
      <c r="AQ223" s="12"/>
      <c r="AR223" s="12"/>
      <c r="AS223" s="12"/>
      <c r="AT223" s="12"/>
      <c r="AU223" s="12"/>
      <c r="AV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</row>
    <row r="224" spans="1:89" x14ac:dyDescent="0.25">
      <c r="A224" t="s">
        <v>119</v>
      </c>
      <c r="B224" s="1">
        <v>39491</v>
      </c>
      <c r="C224" s="1"/>
      <c r="E224" s="2">
        <v>37</v>
      </c>
      <c r="F224" t="s">
        <v>92</v>
      </c>
      <c r="G224" s="2"/>
      <c r="H224" s="12"/>
      <c r="I224" s="12">
        <v>10.65</v>
      </c>
      <c r="J224" s="2"/>
      <c r="K224" s="2"/>
      <c r="L224" s="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3"/>
      <c r="AN224" s="12"/>
      <c r="AO224" s="12"/>
      <c r="AP224" s="12"/>
      <c r="AQ224" s="12"/>
      <c r="AR224" s="12"/>
      <c r="AS224" s="12"/>
      <c r="AT224" s="12"/>
      <c r="AU224" s="12"/>
      <c r="AV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</row>
    <row r="225" spans="1:89" x14ac:dyDescent="0.25">
      <c r="A225" t="s">
        <v>119</v>
      </c>
      <c r="B225" s="1">
        <v>39496</v>
      </c>
      <c r="C225" s="1"/>
      <c r="E225" s="2">
        <v>42</v>
      </c>
      <c r="F225" t="s">
        <v>92</v>
      </c>
      <c r="G225" s="2"/>
      <c r="H225" s="12"/>
      <c r="I225" s="12">
        <v>11.9</v>
      </c>
      <c r="J225" s="2"/>
      <c r="K225" s="2"/>
      <c r="L225" s="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3"/>
      <c r="AN225" s="12"/>
      <c r="AO225" s="12"/>
      <c r="AP225" s="12"/>
      <c r="AQ225" s="12"/>
      <c r="AR225" s="12"/>
      <c r="AS225" s="12"/>
      <c r="AT225" s="12"/>
      <c r="AU225" s="12"/>
      <c r="AV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</row>
    <row r="226" spans="1:89" x14ac:dyDescent="0.25">
      <c r="A226" t="s">
        <v>119</v>
      </c>
      <c r="B226" s="1">
        <v>39504</v>
      </c>
      <c r="C226" s="1"/>
      <c r="E226" s="2">
        <v>50</v>
      </c>
      <c r="F226" t="s">
        <v>92</v>
      </c>
      <c r="G226" s="2"/>
      <c r="H226" s="12"/>
      <c r="I226" s="12">
        <v>13</v>
      </c>
      <c r="J226" s="2"/>
      <c r="K226" s="2"/>
      <c r="L226" s="2"/>
      <c r="M226" s="12"/>
      <c r="N226" s="12"/>
      <c r="O226" s="12"/>
      <c r="P226" s="12"/>
      <c r="Q226" s="12"/>
      <c r="R226" s="12">
        <v>0</v>
      </c>
      <c r="S226" s="12"/>
      <c r="T226" s="12"/>
      <c r="U226" s="12">
        <v>0</v>
      </c>
      <c r="V226" s="12"/>
      <c r="W226" s="12"/>
      <c r="X226" s="12">
        <v>0</v>
      </c>
      <c r="Y226" s="12"/>
      <c r="Z226" s="12">
        <v>0</v>
      </c>
      <c r="AA226" s="12"/>
      <c r="AB226" s="12">
        <v>0</v>
      </c>
      <c r="AC226" s="12">
        <v>0</v>
      </c>
      <c r="AD226" s="12"/>
      <c r="AE226" s="12"/>
      <c r="AF226" s="12"/>
      <c r="AG226" s="12">
        <v>0</v>
      </c>
      <c r="AH226" s="12">
        <v>0</v>
      </c>
      <c r="AI226" s="12">
        <v>0</v>
      </c>
      <c r="AJ226" s="12">
        <v>0</v>
      </c>
      <c r="AK226" s="12"/>
      <c r="AL226" s="12"/>
      <c r="AM226" s="13">
        <v>0</v>
      </c>
      <c r="AN226" s="12">
        <v>2.5064276315789473</v>
      </c>
      <c r="AO226" s="12"/>
      <c r="AP226" s="12"/>
      <c r="AQ226" s="12"/>
      <c r="AR226" s="12"/>
      <c r="AS226" s="12"/>
      <c r="AT226" s="12"/>
      <c r="AU226" s="12"/>
      <c r="AV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</row>
    <row r="227" spans="1:89" x14ac:dyDescent="0.25">
      <c r="A227" t="s">
        <v>119</v>
      </c>
      <c r="B227" s="1">
        <v>39509</v>
      </c>
      <c r="C227" s="1"/>
      <c r="D227" t="s">
        <v>17</v>
      </c>
      <c r="E227" s="2">
        <v>55</v>
      </c>
      <c r="F227" t="s">
        <v>92</v>
      </c>
      <c r="G227" s="2"/>
      <c r="H227" s="12"/>
      <c r="I227" s="12"/>
      <c r="J227" s="2"/>
      <c r="K227" s="2">
        <v>55</v>
      </c>
      <c r="L227" s="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3"/>
      <c r="AN227" s="12"/>
      <c r="AO227" s="12"/>
      <c r="AP227" s="12"/>
      <c r="AQ227" s="12"/>
      <c r="AR227" s="12"/>
      <c r="AS227" s="12"/>
      <c r="AT227" s="12"/>
      <c r="AU227" s="12"/>
      <c r="AV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</row>
    <row r="228" spans="1:89" x14ac:dyDescent="0.25">
      <c r="A228" t="s">
        <v>119</v>
      </c>
      <c r="B228" s="1">
        <v>39510</v>
      </c>
      <c r="C228" s="1"/>
      <c r="E228" s="2">
        <v>56</v>
      </c>
      <c r="F228" t="s">
        <v>92</v>
      </c>
      <c r="G228" s="2"/>
      <c r="H228" s="12"/>
      <c r="I228" s="12">
        <v>14.35</v>
      </c>
      <c r="J228" s="2"/>
      <c r="K228" s="2"/>
      <c r="L228" s="2"/>
      <c r="M228" s="12"/>
      <c r="N228" s="12"/>
      <c r="O228" s="12"/>
      <c r="P228" s="12"/>
      <c r="Q228" s="12"/>
      <c r="R228" s="12">
        <v>1988.5060002261164</v>
      </c>
      <c r="S228" s="12"/>
      <c r="T228" s="12"/>
      <c r="U228" s="12">
        <v>1518.6426268148875</v>
      </c>
      <c r="V228" s="12"/>
      <c r="W228" s="12"/>
      <c r="X228" s="12">
        <v>96.394499708974536</v>
      </c>
      <c r="Y228" s="12"/>
      <c r="Z228" s="12">
        <v>10.788432759678452</v>
      </c>
      <c r="AA228" s="12"/>
      <c r="AB228" s="12">
        <v>0</v>
      </c>
      <c r="AC228" s="12">
        <v>0</v>
      </c>
      <c r="AD228" s="12"/>
      <c r="AE228" s="12"/>
      <c r="AF228" s="12"/>
      <c r="AG228" s="12">
        <v>140.27930011981402</v>
      </c>
      <c r="AH228" s="12">
        <v>134.11948389704801</v>
      </c>
      <c r="AI228" s="12">
        <v>6.1598162227660218</v>
      </c>
      <c r="AJ228" s="12">
        <v>0</v>
      </c>
      <c r="AK228" s="12"/>
      <c r="AL228" s="12"/>
      <c r="AM228" s="13">
        <v>0</v>
      </c>
      <c r="AN228" s="12">
        <v>2.1256915558490421</v>
      </c>
      <c r="AO228" s="12"/>
      <c r="AP228" s="12"/>
      <c r="AQ228" s="12"/>
      <c r="AR228" s="12">
        <f>R228+U228+AD228+AQ228</f>
        <v>3507.1486270410041</v>
      </c>
      <c r="AS228" s="12"/>
      <c r="AT228" s="12"/>
      <c r="AU228" s="12"/>
      <c r="AV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</row>
    <row r="229" spans="1:89" x14ac:dyDescent="0.25">
      <c r="A229" t="s">
        <v>119</v>
      </c>
      <c r="B229" s="1">
        <v>39514</v>
      </c>
      <c r="C229" s="1"/>
      <c r="E229" s="2">
        <v>60</v>
      </c>
      <c r="F229" t="s">
        <v>92</v>
      </c>
      <c r="G229" s="2"/>
      <c r="H229" s="12"/>
      <c r="I229" s="12">
        <v>16.55</v>
      </c>
      <c r="J229" s="2"/>
      <c r="K229" s="2"/>
      <c r="L229" s="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3"/>
      <c r="AN229" s="12"/>
      <c r="AO229" s="12"/>
      <c r="AP229" s="12"/>
      <c r="AQ229" s="12"/>
      <c r="AR229" s="12"/>
      <c r="AS229" s="12"/>
      <c r="AT229" s="12"/>
      <c r="AU229" s="12"/>
      <c r="AV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</row>
    <row r="230" spans="1:89" x14ac:dyDescent="0.25">
      <c r="A230" t="s">
        <v>119</v>
      </c>
      <c r="B230" s="1">
        <v>39524</v>
      </c>
      <c r="C230" s="1"/>
      <c r="E230" s="2">
        <v>70</v>
      </c>
      <c r="F230" t="s">
        <v>92</v>
      </c>
      <c r="G230" s="2"/>
      <c r="H230" s="12"/>
      <c r="I230" s="12">
        <v>18.25</v>
      </c>
      <c r="J230" s="2"/>
      <c r="K230" s="2"/>
      <c r="L230" s="2"/>
      <c r="M230" s="12"/>
      <c r="N230" s="12"/>
      <c r="O230" s="12"/>
      <c r="P230" s="12"/>
      <c r="Q230" s="12"/>
      <c r="R230" s="12">
        <v>2917.7830565611184</v>
      </c>
      <c r="S230" s="12"/>
      <c r="T230" s="12"/>
      <c r="U230" s="12">
        <v>1913.4676398841161</v>
      </c>
      <c r="V230" s="12"/>
      <c r="W230" s="12"/>
      <c r="X230" s="12">
        <v>146.59604007798714</v>
      </c>
      <c r="Y230" s="12"/>
      <c r="Z230" s="12">
        <v>268.99508837889215</v>
      </c>
      <c r="AA230" s="12"/>
      <c r="AB230" s="12">
        <v>0</v>
      </c>
      <c r="AC230" s="12">
        <v>0</v>
      </c>
      <c r="AD230" s="12"/>
      <c r="AE230" s="12"/>
      <c r="AF230" s="12"/>
      <c r="AG230" s="12">
        <v>178.8464986216951</v>
      </c>
      <c r="AH230" s="12">
        <v>139.66451427597471</v>
      </c>
      <c r="AI230" s="12">
        <v>39.181984345720387</v>
      </c>
      <c r="AJ230" s="12">
        <v>0</v>
      </c>
      <c r="AK230" s="12"/>
      <c r="AL230" s="12"/>
      <c r="AM230" s="13">
        <v>0</v>
      </c>
      <c r="AN230" s="12">
        <v>2.6995174163680611</v>
      </c>
      <c r="AO230" s="12"/>
      <c r="AP230" s="12"/>
      <c r="AQ230" s="12"/>
      <c r="AR230" s="12">
        <f>R230+U230+AD230+AQ230</f>
        <v>4831.250696445235</v>
      </c>
      <c r="AS230" s="12"/>
      <c r="AT230" s="12"/>
      <c r="AU230" s="12"/>
      <c r="AV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</row>
    <row r="231" spans="1:89" x14ac:dyDescent="0.25">
      <c r="A231" t="s">
        <v>119</v>
      </c>
      <c r="B231" s="1">
        <v>39532</v>
      </c>
      <c r="C231" s="1"/>
      <c r="E231" s="2">
        <v>78</v>
      </c>
      <c r="F231" t="s">
        <v>92</v>
      </c>
      <c r="G231" s="2"/>
      <c r="H231" s="12"/>
      <c r="I231" s="12">
        <v>19.5</v>
      </c>
      <c r="J231" s="2"/>
      <c r="K231" s="2"/>
      <c r="L231" s="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3"/>
      <c r="AN231" s="12"/>
      <c r="AO231" s="12"/>
      <c r="AP231" s="12"/>
      <c r="AQ231" s="12"/>
      <c r="AR231" s="12"/>
      <c r="AS231" s="12"/>
      <c r="AT231" s="12"/>
      <c r="AU231" s="12"/>
      <c r="AV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</row>
    <row r="232" spans="1:89" x14ac:dyDescent="0.25">
      <c r="A232" t="s">
        <v>119</v>
      </c>
      <c r="B232" s="1">
        <v>39538</v>
      </c>
      <c r="C232" s="1"/>
      <c r="E232" s="2">
        <v>84</v>
      </c>
      <c r="F232" t="s">
        <v>92</v>
      </c>
      <c r="G232" s="2"/>
      <c r="H232" s="12"/>
      <c r="I232" s="12"/>
      <c r="J232" s="2"/>
      <c r="K232" s="2"/>
      <c r="L232" s="2"/>
      <c r="M232" s="12"/>
      <c r="N232" s="12"/>
      <c r="O232" s="12"/>
      <c r="P232" s="12"/>
      <c r="Q232" s="12"/>
      <c r="R232" s="12">
        <v>3540.8414442079675</v>
      </c>
      <c r="S232" s="12"/>
      <c r="T232" s="12"/>
      <c r="U232" s="12">
        <v>2471.3382581867013</v>
      </c>
      <c r="V232" s="12"/>
      <c r="W232" s="12"/>
      <c r="X232" s="12">
        <v>79.038914593050265</v>
      </c>
      <c r="Y232" s="12"/>
      <c r="Z232" s="12">
        <v>4445.5007338000732</v>
      </c>
      <c r="AA232" s="12"/>
      <c r="AB232" s="12">
        <v>0</v>
      </c>
      <c r="AC232" s="12">
        <v>0</v>
      </c>
      <c r="AD232" s="12"/>
      <c r="AE232" s="12"/>
      <c r="AF232" s="12"/>
      <c r="AG232" s="12">
        <v>230.69602295153638</v>
      </c>
      <c r="AH232" s="12">
        <v>52.475208842486865</v>
      </c>
      <c r="AI232" s="12">
        <v>178.22081410904951</v>
      </c>
      <c r="AJ232" s="12">
        <v>0</v>
      </c>
      <c r="AK232" s="12"/>
      <c r="AL232" s="12"/>
      <c r="AM232" s="13">
        <v>0</v>
      </c>
      <c r="AN232" s="12">
        <v>3.287157723217542</v>
      </c>
      <c r="AO232" s="12"/>
      <c r="AP232" s="12"/>
      <c r="AQ232" s="12"/>
      <c r="AR232" s="12">
        <f>R232+U232+AD232+AQ232</f>
        <v>6012.1797023946692</v>
      </c>
      <c r="AS232" s="12"/>
      <c r="AT232" s="12"/>
      <c r="AU232" s="12"/>
      <c r="AV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</row>
    <row r="233" spans="1:89" x14ac:dyDescent="0.25">
      <c r="A233" t="s">
        <v>119</v>
      </c>
      <c r="B233" s="1">
        <v>39540</v>
      </c>
      <c r="C233" s="1"/>
      <c r="E233" s="2">
        <v>86</v>
      </c>
      <c r="F233" t="s">
        <v>92</v>
      </c>
      <c r="G233" s="2"/>
      <c r="H233" s="12"/>
      <c r="I233" s="12">
        <v>20.55</v>
      </c>
      <c r="J233" s="2"/>
      <c r="K233" s="2"/>
      <c r="L233" s="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3"/>
      <c r="AN233" s="12"/>
      <c r="AO233" s="12"/>
      <c r="AP233" s="12"/>
      <c r="AQ233" s="12"/>
      <c r="AR233" s="12"/>
      <c r="AS233" s="12"/>
      <c r="AT233" s="12"/>
      <c r="AU233" s="12"/>
      <c r="AV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</row>
    <row r="234" spans="1:89" x14ac:dyDescent="0.25">
      <c r="A234" t="s">
        <v>119</v>
      </c>
      <c r="B234" s="1">
        <v>39546</v>
      </c>
      <c r="C234" s="1"/>
      <c r="E234" s="2">
        <v>92</v>
      </c>
      <c r="F234" t="s">
        <v>92</v>
      </c>
      <c r="G234" s="2"/>
      <c r="H234" s="12"/>
      <c r="I234" s="12">
        <v>20.425000000000001</v>
      </c>
      <c r="J234" s="2"/>
      <c r="K234" s="2"/>
      <c r="L234" s="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3"/>
      <c r="AN234" s="12"/>
      <c r="AO234" s="12"/>
      <c r="AP234" s="12"/>
      <c r="AQ234" s="12"/>
      <c r="AR234" s="12"/>
      <c r="AS234" s="12"/>
      <c r="AT234" s="12"/>
      <c r="AU234" s="12"/>
      <c r="AV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</row>
    <row r="235" spans="1:89" x14ac:dyDescent="0.25">
      <c r="A235" t="s">
        <v>119</v>
      </c>
      <c r="B235" s="1">
        <v>39552</v>
      </c>
      <c r="C235" s="1"/>
      <c r="E235" s="2">
        <v>98</v>
      </c>
      <c r="F235" t="s">
        <v>92</v>
      </c>
      <c r="G235" s="2"/>
      <c r="H235" s="12"/>
      <c r="I235" s="12"/>
      <c r="J235" s="2"/>
      <c r="K235" s="2"/>
      <c r="L235" s="2"/>
      <c r="M235" s="12"/>
      <c r="N235" s="12"/>
      <c r="O235" s="12"/>
      <c r="P235" s="12"/>
      <c r="Q235" s="12"/>
      <c r="R235" s="12">
        <v>4079.3511705217993</v>
      </c>
      <c r="S235" s="12"/>
      <c r="T235" s="12"/>
      <c r="U235" s="12">
        <v>2595.4596853192975</v>
      </c>
      <c r="V235" s="12"/>
      <c r="W235" s="12"/>
      <c r="X235" s="12">
        <v>29.294817175607331</v>
      </c>
      <c r="Y235" s="12"/>
      <c r="Z235" s="12">
        <v>4671.2072667055709</v>
      </c>
      <c r="AA235" s="12"/>
      <c r="AB235" s="12">
        <v>0</v>
      </c>
      <c r="AC235" s="12">
        <v>0</v>
      </c>
      <c r="AD235" s="12"/>
      <c r="AE235" s="12"/>
      <c r="AF235" s="12"/>
      <c r="AG235" s="12">
        <v>220.30162601599989</v>
      </c>
      <c r="AH235" s="12">
        <v>22.560371599212985</v>
      </c>
      <c r="AI235" s="12">
        <v>197.74125441678689</v>
      </c>
      <c r="AJ235" s="12">
        <v>0</v>
      </c>
      <c r="AK235" s="12"/>
      <c r="AL235" s="12"/>
      <c r="AM235" s="13">
        <v>0</v>
      </c>
      <c r="AN235" s="12">
        <v>3.1979971327404297</v>
      </c>
      <c r="AO235" s="12"/>
      <c r="AP235" s="12"/>
      <c r="AQ235" s="12"/>
      <c r="AR235" s="12">
        <f>R235+U235+AD235+AQ235</f>
        <v>6674.8108558410968</v>
      </c>
      <c r="AS235" s="12"/>
      <c r="AT235" s="12"/>
      <c r="AU235" s="12"/>
      <c r="AV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</row>
    <row r="236" spans="1:89" x14ac:dyDescent="0.25">
      <c r="A236" t="s">
        <v>119</v>
      </c>
      <c r="B236" s="1">
        <v>39555</v>
      </c>
      <c r="C236" s="1"/>
      <c r="E236" s="2">
        <v>101</v>
      </c>
      <c r="F236" t="s">
        <v>92</v>
      </c>
      <c r="G236" s="2"/>
      <c r="H236" s="12"/>
      <c r="I236" s="12">
        <v>20.3</v>
      </c>
      <c r="J236" s="2"/>
      <c r="K236" s="2"/>
      <c r="L236" s="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3"/>
      <c r="AN236" s="12"/>
      <c r="AO236" s="12"/>
      <c r="AP236" s="12"/>
      <c r="AQ236" s="12"/>
      <c r="AR236" s="12"/>
      <c r="AS236" s="12"/>
      <c r="AT236" s="12"/>
      <c r="AU236" s="12"/>
      <c r="AV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</row>
    <row r="237" spans="1:89" x14ac:dyDescent="0.25">
      <c r="A237" t="s">
        <v>119</v>
      </c>
      <c r="B237" s="1">
        <v>39566</v>
      </c>
      <c r="C237" s="1"/>
      <c r="E237" s="2">
        <v>112</v>
      </c>
      <c r="F237" t="s">
        <v>92</v>
      </c>
      <c r="G237" s="2"/>
      <c r="H237" s="12"/>
      <c r="I237" s="12"/>
      <c r="J237" s="2"/>
      <c r="K237" s="2"/>
      <c r="L237" s="2"/>
      <c r="M237" s="12"/>
      <c r="N237" s="12"/>
      <c r="O237" s="12"/>
      <c r="P237" s="12"/>
      <c r="Q237" s="12"/>
      <c r="R237" s="12">
        <v>3375.8436585313798</v>
      </c>
      <c r="S237" s="12"/>
      <c r="T237" s="12"/>
      <c r="U237" s="12">
        <v>2087.462148076057</v>
      </c>
      <c r="V237" s="12"/>
      <c r="W237" s="12"/>
      <c r="X237" s="12">
        <v>10.161936441511525</v>
      </c>
      <c r="Y237" s="12"/>
      <c r="Z237" s="12">
        <v>6750.3425233340095</v>
      </c>
      <c r="AA237" s="12"/>
      <c r="AB237" s="12">
        <v>0</v>
      </c>
      <c r="AC237" s="12">
        <v>0</v>
      </c>
      <c r="AD237" s="12"/>
      <c r="AE237" s="12"/>
      <c r="AF237" s="12"/>
      <c r="AG237" s="12">
        <v>169.83897131847644</v>
      </c>
      <c r="AH237" s="12">
        <v>5.9776096714773681</v>
      </c>
      <c r="AI237" s="12">
        <v>163.86136164699906</v>
      </c>
      <c r="AJ237" s="12">
        <v>0</v>
      </c>
      <c r="AK237" s="12"/>
      <c r="AL237" s="12"/>
      <c r="AM237" s="13">
        <v>0</v>
      </c>
      <c r="AN237" s="12">
        <v>2.408711888955732</v>
      </c>
      <c r="AO237" s="12"/>
      <c r="AP237" s="12"/>
      <c r="AQ237" s="12"/>
      <c r="AR237" s="12">
        <f>R237+U237+AD237+AQ237</f>
        <v>5463.3058066074373</v>
      </c>
      <c r="AS237" s="12"/>
      <c r="AT237" s="12"/>
      <c r="AU237" s="12"/>
      <c r="AV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</row>
    <row r="238" spans="1:89" x14ac:dyDescent="0.25">
      <c r="A238" t="s">
        <v>119</v>
      </c>
      <c r="B238" s="1">
        <v>39568</v>
      </c>
      <c r="C238" s="1"/>
      <c r="D238" t="s">
        <v>18</v>
      </c>
      <c r="E238" s="2">
        <v>114</v>
      </c>
      <c r="F238" t="s">
        <v>92</v>
      </c>
      <c r="G238" s="2"/>
      <c r="H238" s="12"/>
      <c r="I238" s="12">
        <v>22.3</v>
      </c>
      <c r="J238" s="2"/>
      <c r="K238" s="2"/>
      <c r="L238" s="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3"/>
      <c r="AN238" s="12"/>
      <c r="AO238" s="12"/>
      <c r="AP238" s="12"/>
      <c r="AQ238" s="12"/>
      <c r="AR238" s="12"/>
      <c r="AS238" s="12"/>
      <c r="AT238" s="12"/>
      <c r="AU238" s="12"/>
      <c r="AV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</row>
    <row r="239" spans="1:89" x14ac:dyDescent="0.25">
      <c r="A239" t="s">
        <v>119</v>
      </c>
      <c r="B239" s="1">
        <v>39596</v>
      </c>
      <c r="C239" s="1"/>
      <c r="E239" s="2">
        <v>142</v>
      </c>
      <c r="F239" t="s">
        <v>92</v>
      </c>
      <c r="G239" s="2"/>
      <c r="H239" s="12"/>
      <c r="I239" s="12"/>
      <c r="J239" s="2"/>
      <c r="K239" s="2"/>
      <c r="L239" s="2"/>
      <c r="M239" s="12"/>
      <c r="N239" s="12"/>
      <c r="O239" s="12"/>
      <c r="P239" s="12"/>
      <c r="Q239" s="12"/>
      <c r="R239" s="12">
        <v>3114.3118625481029</v>
      </c>
      <c r="S239" s="12"/>
      <c r="T239" s="12"/>
      <c r="U239" s="12">
        <v>1000.5881981574066</v>
      </c>
      <c r="V239" s="12"/>
      <c r="W239" s="12"/>
      <c r="X239" s="12">
        <v>0</v>
      </c>
      <c r="Y239" s="12"/>
      <c r="Z239" s="12">
        <v>3279.1047779519367</v>
      </c>
      <c r="AA239" s="12"/>
      <c r="AB239" s="12">
        <v>182.99677470811241</v>
      </c>
      <c r="AC239" s="12">
        <v>3359.067188849288</v>
      </c>
      <c r="AD239" s="12"/>
      <c r="AE239" s="12"/>
      <c r="AF239" s="12"/>
      <c r="AG239" s="12">
        <v>140.48871542359961</v>
      </c>
      <c r="AH239" s="12">
        <v>0</v>
      </c>
      <c r="AI239" s="12">
        <v>65.180718220408878</v>
      </c>
      <c r="AJ239" s="12">
        <v>68.899849986444437</v>
      </c>
      <c r="AK239" s="12"/>
      <c r="AL239" s="12"/>
      <c r="AM239" s="13">
        <v>6.4081472167463005</v>
      </c>
      <c r="AN239" s="12">
        <v>1.5059618448472865</v>
      </c>
      <c r="AO239" s="12"/>
      <c r="AP239" s="12"/>
      <c r="AQ239" s="12"/>
      <c r="AR239" s="12">
        <f>R239+U239+AD239+AQ239</f>
        <v>4114.9000607055095</v>
      </c>
      <c r="AS239" s="12"/>
      <c r="AT239" s="12"/>
      <c r="AU239" s="12"/>
      <c r="AV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</row>
    <row r="240" spans="1:89" x14ac:dyDescent="0.25">
      <c r="A240" t="s">
        <v>119</v>
      </c>
      <c r="B240" s="1">
        <v>39610</v>
      </c>
      <c r="C240" s="1"/>
      <c r="E240" s="2">
        <v>156</v>
      </c>
      <c r="F240" t="s">
        <v>92</v>
      </c>
      <c r="G240" s="2"/>
      <c r="H240" s="12"/>
      <c r="I240" s="12"/>
      <c r="J240" s="2"/>
      <c r="K240" s="2"/>
      <c r="L240" s="2"/>
      <c r="M240" s="12"/>
      <c r="N240" s="12"/>
      <c r="O240" s="12"/>
      <c r="P240" s="12"/>
      <c r="Q240" s="12"/>
      <c r="R240" s="12">
        <v>3660.3834972788427</v>
      </c>
      <c r="S240" s="12"/>
      <c r="T240" s="12"/>
      <c r="U240" s="12">
        <v>1170.6723456038942</v>
      </c>
      <c r="V240" s="12"/>
      <c r="W240" s="12"/>
      <c r="X240" s="12">
        <v>0</v>
      </c>
      <c r="Y240" s="12"/>
      <c r="Z240" s="12">
        <v>2625.8831085420679</v>
      </c>
      <c r="AA240" s="12"/>
      <c r="AB240" s="12">
        <v>522.33123753507084</v>
      </c>
      <c r="AC240" s="12">
        <v>5593.2123178852717</v>
      </c>
      <c r="AD240" s="12"/>
      <c r="AE240" s="12"/>
      <c r="AF240" s="12"/>
      <c r="AG240" s="12">
        <v>180.88513673393501</v>
      </c>
      <c r="AH240" s="12">
        <v>0</v>
      </c>
      <c r="AI240" s="12">
        <v>56.907683466855964</v>
      </c>
      <c r="AJ240" s="12">
        <v>101.62086333367137</v>
      </c>
      <c r="AK240" s="12"/>
      <c r="AL240" s="12"/>
      <c r="AM240" s="13">
        <v>22.356589933407697</v>
      </c>
      <c r="AN240" s="12">
        <v>0</v>
      </c>
      <c r="AO240" s="12"/>
      <c r="AP240" s="12"/>
      <c r="AQ240" s="12"/>
      <c r="AR240" s="12">
        <f>R240+U240+AD240+AQ240</f>
        <v>4831.0558428827371</v>
      </c>
      <c r="AS240" s="12"/>
      <c r="AT240" s="12"/>
      <c r="AU240" s="12"/>
      <c r="AV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</row>
    <row r="241" spans="1:89" x14ac:dyDescent="0.25">
      <c r="A241" t="s">
        <v>119</v>
      </c>
      <c r="B241" s="1">
        <v>39613</v>
      </c>
      <c r="C241" s="1"/>
      <c r="D241" t="s">
        <v>19</v>
      </c>
      <c r="E241" s="2">
        <v>159</v>
      </c>
      <c r="F241" t="s">
        <v>92</v>
      </c>
      <c r="G241" s="2"/>
      <c r="H241" s="12"/>
      <c r="I241" s="12"/>
      <c r="J241" s="2"/>
      <c r="K241" s="2"/>
      <c r="L241" s="2">
        <v>159</v>
      </c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3"/>
      <c r="AN241" s="12"/>
      <c r="AO241" s="12"/>
      <c r="AP241" s="12"/>
      <c r="AQ241" s="12"/>
      <c r="AR241" s="12"/>
      <c r="AS241" s="12"/>
      <c r="AT241" s="12"/>
      <c r="AU241" s="12"/>
      <c r="AV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</row>
    <row r="242" spans="1:89" x14ac:dyDescent="0.25">
      <c r="A242" t="s">
        <v>97</v>
      </c>
      <c r="B242" s="1">
        <v>38888</v>
      </c>
      <c r="C242" s="1"/>
      <c r="D242" t="s">
        <v>20</v>
      </c>
      <c r="E242" s="2">
        <v>165</v>
      </c>
      <c r="F242" t="s">
        <v>90</v>
      </c>
      <c r="G242" s="2"/>
      <c r="H242" s="12"/>
      <c r="I242" s="12"/>
      <c r="J242" s="2"/>
      <c r="K242" s="2"/>
      <c r="L242" s="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3"/>
      <c r="AN242" s="12"/>
      <c r="AO242" s="12">
        <v>7101.5831400623365</v>
      </c>
      <c r="AP242" s="12">
        <v>37.475000000000001</v>
      </c>
      <c r="AQ242" s="12">
        <f>AO242*(AP242/100)</f>
        <v>2661.3182817383608</v>
      </c>
      <c r="AR242" s="12"/>
      <c r="AS242" s="12"/>
      <c r="AT242" s="12">
        <f>AQ242/227</f>
        <v>11.723869082547845</v>
      </c>
      <c r="AU242" s="12"/>
      <c r="AV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</row>
    <row r="243" spans="1:89" x14ac:dyDescent="0.25">
      <c r="A243" t="s">
        <v>97</v>
      </c>
      <c r="B243" s="1">
        <v>39454</v>
      </c>
      <c r="C243" s="1"/>
      <c r="D243" t="s">
        <v>14</v>
      </c>
      <c r="E243" s="2">
        <v>0</v>
      </c>
      <c r="F243" t="s">
        <v>90</v>
      </c>
      <c r="G243" s="2"/>
      <c r="H243" s="12"/>
      <c r="I243" s="12"/>
      <c r="J243" s="2"/>
      <c r="K243" s="2"/>
      <c r="L243" s="2"/>
      <c r="M243" s="12"/>
      <c r="N243" s="12"/>
      <c r="O243" s="12"/>
      <c r="P243" s="12"/>
      <c r="Q243" s="12"/>
      <c r="R243" s="12">
        <v>0</v>
      </c>
      <c r="S243" s="12"/>
      <c r="T243" s="12"/>
      <c r="U243" s="12">
        <v>0</v>
      </c>
      <c r="V243" s="12"/>
      <c r="W243" s="12"/>
      <c r="X243" s="12">
        <v>0</v>
      </c>
      <c r="Y243" s="12"/>
      <c r="Z243" s="12">
        <v>0</v>
      </c>
      <c r="AA243" s="12"/>
      <c r="AB243" s="12">
        <v>0</v>
      </c>
      <c r="AC243" s="12">
        <v>0</v>
      </c>
      <c r="AD243" s="12"/>
      <c r="AE243" s="12"/>
      <c r="AF243" s="12"/>
      <c r="AG243" s="12">
        <v>0</v>
      </c>
      <c r="AH243" s="12">
        <v>0</v>
      </c>
      <c r="AI243" s="12">
        <v>0</v>
      </c>
      <c r="AJ243" s="12">
        <v>0</v>
      </c>
      <c r="AK243" s="12"/>
      <c r="AL243" s="12"/>
      <c r="AM243" s="13">
        <v>0</v>
      </c>
      <c r="AN243" s="12">
        <v>0</v>
      </c>
      <c r="AO243" s="12"/>
      <c r="AP243" s="12"/>
      <c r="AQ243" s="12"/>
      <c r="AR243" s="12"/>
      <c r="AS243" s="12"/>
      <c r="AT243" s="12"/>
      <c r="AU243" s="12"/>
      <c r="AV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</row>
    <row r="244" spans="1:89" x14ac:dyDescent="0.25">
      <c r="A244" t="s">
        <v>97</v>
      </c>
      <c r="B244" s="1">
        <v>39476</v>
      </c>
      <c r="C244" s="1"/>
      <c r="E244" s="2">
        <v>22</v>
      </c>
      <c r="F244" t="s">
        <v>90</v>
      </c>
      <c r="G244" s="2"/>
      <c r="H244" s="12"/>
      <c r="I244" s="12">
        <v>5.15</v>
      </c>
      <c r="J244" s="2"/>
      <c r="K244" s="2"/>
      <c r="L244" s="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3"/>
      <c r="AN244" s="12"/>
      <c r="AO244" s="12"/>
      <c r="AP244" s="12"/>
      <c r="AQ244" s="12"/>
      <c r="AR244" s="12"/>
      <c r="AS244" s="12"/>
      <c r="AT244" s="12"/>
      <c r="AU244" s="12"/>
      <c r="AV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</row>
    <row r="245" spans="1:89" x14ac:dyDescent="0.25">
      <c r="A245" t="s">
        <v>97</v>
      </c>
      <c r="B245" s="1">
        <v>39478</v>
      </c>
      <c r="C245" s="1"/>
      <c r="E245" s="2">
        <v>24</v>
      </c>
      <c r="F245" t="s">
        <v>90</v>
      </c>
      <c r="G245" s="2"/>
      <c r="H245" s="12"/>
      <c r="I245" s="12"/>
      <c r="J245" s="2"/>
      <c r="K245" s="2"/>
      <c r="L245" s="2"/>
      <c r="M245" s="12"/>
      <c r="N245" s="12"/>
      <c r="O245" s="12"/>
      <c r="P245" s="12"/>
      <c r="Q245" s="12"/>
      <c r="R245" s="12">
        <v>0</v>
      </c>
      <c r="S245" s="12"/>
      <c r="T245" s="12"/>
      <c r="U245" s="12">
        <v>0</v>
      </c>
      <c r="V245" s="12"/>
      <c r="W245" s="12"/>
      <c r="X245" s="12">
        <v>0</v>
      </c>
      <c r="Y245" s="12"/>
      <c r="Z245" s="12">
        <v>0</v>
      </c>
      <c r="AA245" s="12"/>
      <c r="AB245" s="12">
        <v>0</v>
      </c>
      <c r="AC245" s="12">
        <v>0</v>
      </c>
      <c r="AD245" s="12"/>
      <c r="AE245" s="12"/>
      <c r="AF245" s="12"/>
      <c r="AG245" s="12">
        <v>0</v>
      </c>
      <c r="AH245" s="12">
        <v>0</v>
      </c>
      <c r="AI245" s="12">
        <v>0</v>
      </c>
      <c r="AJ245" s="12">
        <v>0</v>
      </c>
      <c r="AK245" s="12"/>
      <c r="AL245" s="12"/>
      <c r="AM245" s="13">
        <v>0</v>
      </c>
      <c r="AN245" s="12">
        <v>0.23124013157894738</v>
      </c>
      <c r="AO245" s="12"/>
      <c r="AP245" s="12"/>
      <c r="AQ245" s="12"/>
      <c r="AR245" s="12"/>
      <c r="AS245" s="12"/>
      <c r="AT245" s="12"/>
      <c r="AU245" s="12"/>
      <c r="AV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</row>
    <row r="246" spans="1:89" x14ac:dyDescent="0.25">
      <c r="A246" t="s">
        <v>97</v>
      </c>
      <c r="B246" s="1">
        <v>39480</v>
      </c>
      <c r="C246" s="1"/>
      <c r="D246" t="s">
        <v>16</v>
      </c>
      <c r="E246" s="2">
        <v>26</v>
      </c>
      <c r="F246" t="s">
        <v>90</v>
      </c>
      <c r="G246" s="2"/>
      <c r="H246" s="12"/>
      <c r="I246" s="12"/>
      <c r="J246" s="2"/>
      <c r="K246" s="2"/>
      <c r="L246" s="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3"/>
      <c r="AN246" s="12"/>
      <c r="AO246" s="12"/>
      <c r="AP246" s="12"/>
      <c r="AQ246" s="12"/>
      <c r="AR246" s="12"/>
      <c r="AS246" s="12"/>
      <c r="AT246" s="12"/>
      <c r="AU246" s="12"/>
      <c r="AV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</row>
    <row r="247" spans="1:89" x14ac:dyDescent="0.25">
      <c r="A247" t="s">
        <v>97</v>
      </c>
      <c r="B247" s="1">
        <v>39485</v>
      </c>
      <c r="C247" s="1"/>
      <c r="E247" s="2">
        <v>31</v>
      </c>
      <c r="F247" t="s">
        <v>90</v>
      </c>
      <c r="G247" s="2"/>
      <c r="H247" s="12"/>
      <c r="I247" s="12">
        <v>8.4499999999999993</v>
      </c>
      <c r="J247" s="2"/>
      <c r="K247" s="2"/>
      <c r="L247" s="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3"/>
      <c r="AN247" s="12"/>
      <c r="AO247" s="12"/>
      <c r="AP247" s="12"/>
      <c r="AQ247" s="12"/>
      <c r="AR247" s="12"/>
      <c r="AS247" s="12"/>
      <c r="AT247" s="12"/>
      <c r="AU247" s="12"/>
      <c r="AV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</row>
    <row r="248" spans="1:89" x14ac:dyDescent="0.25">
      <c r="A248" t="s">
        <v>97</v>
      </c>
      <c r="B248" s="1">
        <v>39491</v>
      </c>
      <c r="C248" s="1"/>
      <c r="E248" s="2">
        <v>37</v>
      </c>
      <c r="F248" t="s">
        <v>90</v>
      </c>
      <c r="G248" s="2"/>
      <c r="H248" s="12"/>
      <c r="I248" s="12">
        <v>11.4</v>
      </c>
      <c r="J248" s="2"/>
      <c r="K248" s="2"/>
      <c r="L248" s="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3"/>
      <c r="AN248" s="12"/>
      <c r="AO248" s="12"/>
      <c r="AP248" s="12"/>
      <c r="AQ248" s="12"/>
      <c r="AR248" s="12"/>
      <c r="AS248" s="12"/>
      <c r="AT248" s="12"/>
      <c r="AU248" s="12"/>
      <c r="AV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</row>
    <row r="249" spans="1:89" x14ac:dyDescent="0.25">
      <c r="A249" t="s">
        <v>97</v>
      </c>
      <c r="B249" s="1">
        <v>39496</v>
      </c>
      <c r="C249" s="1"/>
      <c r="E249" s="2">
        <v>42</v>
      </c>
      <c r="F249" t="s">
        <v>90</v>
      </c>
      <c r="G249" s="2"/>
      <c r="H249" s="12"/>
      <c r="I249" s="12">
        <v>11.85</v>
      </c>
      <c r="J249" s="2"/>
      <c r="K249" s="2"/>
      <c r="L249" s="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3"/>
      <c r="AN249" s="12"/>
      <c r="AO249" s="12"/>
      <c r="AP249" s="12"/>
      <c r="AQ249" s="12"/>
      <c r="AR249" s="12"/>
      <c r="AS249" s="12"/>
      <c r="AT249" s="12"/>
      <c r="AU249" s="12"/>
      <c r="AV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</row>
    <row r="250" spans="1:89" x14ac:dyDescent="0.25">
      <c r="A250" t="s">
        <v>97</v>
      </c>
      <c r="B250" s="1">
        <v>39504</v>
      </c>
      <c r="C250" s="1"/>
      <c r="E250" s="2">
        <v>50</v>
      </c>
      <c r="F250" t="s">
        <v>90</v>
      </c>
      <c r="G250" s="2"/>
      <c r="H250" s="12"/>
      <c r="I250" s="12">
        <v>13.6</v>
      </c>
      <c r="J250" s="2"/>
      <c r="K250" s="2"/>
      <c r="L250" s="2"/>
      <c r="M250" s="12"/>
      <c r="N250" s="12"/>
      <c r="O250" s="12"/>
      <c r="P250" s="12"/>
      <c r="Q250" s="12"/>
      <c r="R250" s="12">
        <v>0</v>
      </c>
      <c r="S250" s="12"/>
      <c r="T250" s="12"/>
      <c r="U250" s="12">
        <v>0</v>
      </c>
      <c r="V250" s="12"/>
      <c r="W250" s="12"/>
      <c r="X250" s="12">
        <v>0</v>
      </c>
      <c r="Y250" s="12"/>
      <c r="Z250" s="12">
        <v>0</v>
      </c>
      <c r="AA250" s="12"/>
      <c r="AB250" s="12">
        <v>0</v>
      </c>
      <c r="AC250" s="12">
        <v>0</v>
      </c>
      <c r="AD250" s="12"/>
      <c r="AE250" s="12"/>
      <c r="AF250" s="12"/>
      <c r="AG250" s="12">
        <v>0</v>
      </c>
      <c r="AH250" s="12">
        <v>0</v>
      </c>
      <c r="AI250" s="12">
        <v>0</v>
      </c>
      <c r="AJ250" s="12">
        <v>0</v>
      </c>
      <c r="AK250" s="12"/>
      <c r="AL250" s="12"/>
      <c r="AM250" s="13">
        <v>0</v>
      </c>
      <c r="AN250" s="12">
        <v>2.5479736842105263</v>
      </c>
      <c r="AO250" s="12"/>
      <c r="AP250" s="12"/>
      <c r="AQ250" s="12"/>
      <c r="AR250" s="12"/>
      <c r="AS250" s="12"/>
      <c r="AT250" s="12"/>
      <c r="AU250" s="12"/>
      <c r="AV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</row>
    <row r="251" spans="1:89" x14ac:dyDescent="0.25">
      <c r="A251" t="s">
        <v>97</v>
      </c>
      <c r="B251" s="1">
        <v>39509</v>
      </c>
      <c r="C251" s="1"/>
      <c r="D251" t="s">
        <v>17</v>
      </c>
      <c r="E251" s="2">
        <v>55</v>
      </c>
      <c r="F251" t="s">
        <v>90</v>
      </c>
      <c r="G251" s="2"/>
      <c r="H251" s="12"/>
      <c r="I251" s="12"/>
      <c r="J251" s="2"/>
      <c r="K251" s="2">
        <v>55</v>
      </c>
      <c r="L251" s="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3"/>
      <c r="AN251" s="12"/>
      <c r="AO251" s="12"/>
      <c r="AP251" s="12"/>
      <c r="AQ251" s="12"/>
      <c r="AR251" s="12"/>
      <c r="AS251" s="12"/>
      <c r="AT251" s="12"/>
      <c r="AU251" s="12"/>
      <c r="AV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</row>
    <row r="252" spans="1:89" x14ac:dyDescent="0.25">
      <c r="A252" t="s">
        <v>97</v>
      </c>
      <c r="B252" s="1">
        <v>39510</v>
      </c>
      <c r="C252" s="1"/>
      <c r="E252" s="2">
        <v>56</v>
      </c>
      <c r="F252" t="s">
        <v>90</v>
      </c>
      <c r="G252" s="2"/>
      <c r="H252" s="12"/>
      <c r="I252" s="12">
        <v>15.45</v>
      </c>
      <c r="J252" s="2"/>
      <c r="K252" s="2"/>
      <c r="L252" s="2"/>
      <c r="M252" s="12"/>
      <c r="N252" s="12"/>
      <c r="O252" s="12"/>
      <c r="P252" s="12"/>
      <c r="Q252" s="12"/>
      <c r="R252" s="12">
        <v>2588.5442192482446</v>
      </c>
      <c r="S252" s="12"/>
      <c r="T252" s="12"/>
      <c r="U252" s="12">
        <v>1568.1429344090179</v>
      </c>
      <c r="V252" s="12"/>
      <c r="W252" s="12"/>
      <c r="X252" s="12">
        <v>68.183063404448745</v>
      </c>
      <c r="Y252" s="12"/>
      <c r="Z252" s="12">
        <v>14.337186165690321</v>
      </c>
      <c r="AA252" s="12"/>
      <c r="AB252" s="12">
        <v>0</v>
      </c>
      <c r="AC252" s="12">
        <v>0</v>
      </c>
      <c r="AD252" s="12"/>
      <c r="AE252" s="12"/>
      <c r="AF252" s="12"/>
      <c r="AG252" s="12">
        <v>133.84985286944084</v>
      </c>
      <c r="AH252" s="12">
        <v>125.33514377020008</v>
      </c>
      <c r="AI252" s="12">
        <v>8.5147090992407737</v>
      </c>
      <c r="AJ252" s="12">
        <v>0</v>
      </c>
      <c r="AK252" s="12"/>
      <c r="AL252" s="12"/>
      <c r="AM252" s="13">
        <v>0</v>
      </c>
      <c r="AN252" s="12">
        <v>3.0594560676999309</v>
      </c>
      <c r="AO252" s="12"/>
      <c r="AP252" s="12"/>
      <c r="AQ252" s="12"/>
      <c r="AR252" s="12">
        <f>R252+U252+AD252+AQ252</f>
        <v>4156.6871536572626</v>
      </c>
      <c r="AS252" s="12"/>
      <c r="AT252" s="12"/>
      <c r="AU252" s="12"/>
      <c r="AV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</row>
    <row r="253" spans="1:89" x14ac:dyDescent="0.25">
      <c r="A253" t="s">
        <v>97</v>
      </c>
      <c r="B253" s="1">
        <v>39514</v>
      </c>
      <c r="C253" s="1"/>
      <c r="E253" s="2">
        <v>60</v>
      </c>
      <c r="F253" t="s">
        <v>90</v>
      </c>
      <c r="G253" s="2"/>
      <c r="H253" s="12"/>
      <c r="I253" s="12">
        <v>18.3</v>
      </c>
      <c r="J253" s="2"/>
      <c r="K253" s="2"/>
      <c r="L253" s="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3"/>
      <c r="AN253" s="12"/>
      <c r="AO253" s="12"/>
      <c r="AP253" s="12"/>
      <c r="AQ253" s="12"/>
      <c r="AR253" s="12"/>
      <c r="AS253" s="12"/>
      <c r="AT253" s="12"/>
      <c r="AU253" s="12"/>
      <c r="AV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</row>
    <row r="254" spans="1:89" x14ac:dyDescent="0.25">
      <c r="A254" t="s">
        <v>97</v>
      </c>
      <c r="B254" s="1">
        <v>39524</v>
      </c>
      <c r="C254" s="1"/>
      <c r="E254" s="2">
        <v>70</v>
      </c>
      <c r="F254" t="s">
        <v>90</v>
      </c>
      <c r="G254" s="2"/>
      <c r="H254" s="12"/>
      <c r="I254" s="12">
        <v>19.399999999999999</v>
      </c>
      <c r="J254" s="2"/>
      <c r="K254" s="2"/>
      <c r="L254" s="2"/>
      <c r="M254" s="12"/>
      <c r="N254" s="12"/>
      <c r="O254" s="12"/>
      <c r="P254" s="12"/>
      <c r="Q254" s="12"/>
      <c r="R254" s="12">
        <v>4330.4629913408189</v>
      </c>
      <c r="S254" s="12"/>
      <c r="T254" s="12"/>
      <c r="U254" s="12">
        <v>2260.1165549812963</v>
      </c>
      <c r="V254" s="12"/>
      <c r="W254" s="12"/>
      <c r="X254" s="12">
        <v>271.36212675062973</v>
      </c>
      <c r="Y254" s="12"/>
      <c r="Z254" s="12">
        <v>6089.7526858390465</v>
      </c>
      <c r="AA254" s="12"/>
      <c r="AB254" s="12">
        <v>0</v>
      </c>
      <c r="AC254" s="12">
        <v>0</v>
      </c>
      <c r="AD254" s="12"/>
      <c r="AE254" s="12"/>
      <c r="AF254" s="12"/>
      <c r="AG254" s="12">
        <v>295.63986959710473</v>
      </c>
      <c r="AH254" s="12">
        <v>232.16936723388199</v>
      </c>
      <c r="AI254" s="12">
        <v>63.470502363222721</v>
      </c>
      <c r="AJ254" s="12">
        <v>0</v>
      </c>
      <c r="AK254" s="12"/>
      <c r="AL254" s="12"/>
      <c r="AM254" s="13">
        <v>0</v>
      </c>
      <c r="AN254" s="12">
        <v>3.5592237216868861</v>
      </c>
      <c r="AO254" s="12"/>
      <c r="AP254" s="12"/>
      <c r="AQ254" s="12"/>
      <c r="AR254" s="12">
        <f>R254+U254+AD254+AQ254</f>
        <v>6590.5795463221148</v>
      </c>
      <c r="AS254" s="12"/>
      <c r="AT254" s="12"/>
      <c r="AU254" s="12"/>
      <c r="AV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</row>
    <row r="255" spans="1:89" x14ac:dyDescent="0.25">
      <c r="A255" t="s">
        <v>97</v>
      </c>
      <c r="B255" s="1">
        <v>39532</v>
      </c>
      <c r="C255" s="1"/>
      <c r="E255" s="2">
        <v>78</v>
      </c>
      <c r="F255" t="s">
        <v>90</v>
      </c>
      <c r="G255" s="2"/>
      <c r="H255" s="12"/>
      <c r="I255" s="12">
        <v>21.2</v>
      </c>
      <c r="J255" s="2"/>
      <c r="K255" s="2"/>
      <c r="L255" s="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3"/>
      <c r="AN255" s="12"/>
      <c r="AO255" s="12"/>
      <c r="AP255" s="12"/>
      <c r="AQ255" s="12"/>
      <c r="AR255" s="12"/>
      <c r="AS255" s="12"/>
      <c r="AT255" s="12"/>
      <c r="AU255" s="12"/>
      <c r="AV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</row>
    <row r="256" spans="1:89" x14ac:dyDescent="0.25">
      <c r="A256" t="s">
        <v>97</v>
      </c>
      <c r="B256" s="1">
        <v>39538</v>
      </c>
      <c r="C256" s="1"/>
      <c r="E256" s="2">
        <v>84</v>
      </c>
      <c r="F256" t="s">
        <v>90</v>
      </c>
      <c r="G256" s="2"/>
      <c r="H256" s="12"/>
      <c r="I256" s="12"/>
      <c r="J256" s="2"/>
      <c r="K256" s="2"/>
      <c r="L256" s="2"/>
      <c r="M256" s="12"/>
      <c r="N256" s="12"/>
      <c r="O256" s="12"/>
      <c r="P256" s="12"/>
      <c r="Q256" s="12"/>
      <c r="R256" s="12">
        <v>5580.0450901037057</v>
      </c>
      <c r="S256" s="12"/>
      <c r="T256" s="12"/>
      <c r="U256" s="12">
        <v>2894.2046064783481</v>
      </c>
      <c r="V256" s="12"/>
      <c r="W256" s="12"/>
      <c r="X256" s="12">
        <v>201.31335416551352</v>
      </c>
      <c r="Y256" s="12"/>
      <c r="Z256" s="12">
        <v>3733.1020091682394</v>
      </c>
      <c r="AA256" s="12"/>
      <c r="AB256" s="12">
        <v>0</v>
      </c>
      <c r="AC256" s="12">
        <v>0</v>
      </c>
      <c r="AD256" s="12"/>
      <c r="AE256" s="12"/>
      <c r="AF256" s="12"/>
      <c r="AG256" s="12">
        <v>345.06405307439388</v>
      </c>
      <c r="AH256" s="12">
        <v>145.16641522362136</v>
      </c>
      <c r="AI256" s="12">
        <v>199.89763785077253</v>
      </c>
      <c r="AJ256" s="12">
        <v>0</v>
      </c>
      <c r="AK256" s="12"/>
      <c r="AL256" s="12"/>
      <c r="AM256" s="13">
        <v>0</v>
      </c>
      <c r="AN256" s="12">
        <v>4.2539936715376765</v>
      </c>
      <c r="AO256" s="12"/>
      <c r="AP256" s="12"/>
      <c r="AQ256" s="12"/>
      <c r="AR256" s="12">
        <f>R256+U256+AD256+AQ256</f>
        <v>8474.2496965820537</v>
      </c>
      <c r="AS256" s="12"/>
      <c r="AT256" s="12"/>
      <c r="AU256" s="12"/>
      <c r="AV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</row>
    <row r="257" spans="1:89" x14ac:dyDescent="0.25">
      <c r="A257" t="s">
        <v>97</v>
      </c>
      <c r="B257" s="1">
        <v>39540</v>
      </c>
      <c r="C257" s="1"/>
      <c r="E257" s="2">
        <v>86</v>
      </c>
      <c r="F257" t="s">
        <v>90</v>
      </c>
      <c r="G257" s="2"/>
      <c r="H257" s="12"/>
      <c r="I257" s="12">
        <v>22.45</v>
      </c>
      <c r="J257" s="2"/>
      <c r="K257" s="2"/>
      <c r="L257" s="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3"/>
      <c r="AN257" s="12"/>
      <c r="AO257" s="12"/>
      <c r="AP257" s="12"/>
      <c r="AQ257" s="12"/>
      <c r="AR257" s="12"/>
      <c r="AS257" s="12"/>
      <c r="AT257" s="12"/>
      <c r="AU257" s="12"/>
      <c r="AV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</row>
    <row r="258" spans="1:89" x14ac:dyDescent="0.25">
      <c r="A258" t="s">
        <v>97</v>
      </c>
      <c r="B258" s="1">
        <v>39546</v>
      </c>
      <c r="C258" s="1"/>
      <c r="E258" s="2">
        <v>92</v>
      </c>
      <c r="F258" t="s">
        <v>90</v>
      </c>
      <c r="G258" s="2"/>
      <c r="H258" s="12"/>
      <c r="I258" s="12">
        <v>22.9</v>
      </c>
      <c r="J258" s="2"/>
      <c r="K258" s="2"/>
      <c r="L258" s="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3"/>
      <c r="AN258" s="12"/>
      <c r="AO258" s="12"/>
      <c r="AP258" s="12"/>
      <c r="AQ258" s="12"/>
      <c r="AR258" s="12"/>
      <c r="AS258" s="12"/>
      <c r="AT258" s="12"/>
      <c r="AU258" s="12"/>
      <c r="AV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</row>
    <row r="259" spans="1:89" x14ac:dyDescent="0.25">
      <c r="A259" t="s">
        <v>97</v>
      </c>
      <c r="B259" s="1">
        <v>39552</v>
      </c>
      <c r="C259" s="1"/>
      <c r="E259" s="2">
        <v>98</v>
      </c>
      <c r="F259" t="s">
        <v>90</v>
      </c>
      <c r="G259" s="2"/>
      <c r="H259" s="12"/>
      <c r="I259" s="12"/>
      <c r="J259" s="2"/>
      <c r="K259" s="2"/>
      <c r="L259" s="2"/>
      <c r="M259" s="12"/>
      <c r="N259" s="12"/>
      <c r="O259" s="12"/>
      <c r="P259" s="12"/>
      <c r="Q259" s="12"/>
      <c r="R259" s="12">
        <v>4942.9151434678251</v>
      </c>
      <c r="S259" s="12"/>
      <c r="T259" s="12"/>
      <c r="U259" s="12">
        <v>2479.9322114536799</v>
      </c>
      <c r="V259" s="12"/>
      <c r="W259" s="12"/>
      <c r="X259" s="12">
        <v>37.461964342338604</v>
      </c>
      <c r="Y259" s="12"/>
      <c r="Z259" s="12">
        <v>4851.6112135442008</v>
      </c>
      <c r="AA259" s="12"/>
      <c r="AB259" s="12">
        <v>0</v>
      </c>
      <c r="AC259" s="12">
        <v>0</v>
      </c>
      <c r="AD259" s="12"/>
      <c r="AE259" s="12"/>
      <c r="AF259" s="12"/>
      <c r="AG259" s="12">
        <v>216.05140609700038</v>
      </c>
      <c r="AH259" s="12">
        <v>23.75723905618462</v>
      </c>
      <c r="AI259" s="12">
        <v>192.29416704081575</v>
      </c>
      <c r="AJ259" s="12">
        <v>0</v>
      </c>
      <c r="AK259" s="12"/>
      <c r="AL259" s="12"/>
      <c r="AM259" s="13">
        <v>0</v>
      </c>
      <c r="AN259" s="12">
        <v>3.3219264388390868</v>
      </c>
      <c r="AO259" s="12"/>
      <c r="AP259" s="12"/>
      <c r="AQ259" s="12"/>
      <c r="AR259" s="12">
        <f>R259+U259+AD259+AQ259</f>
        <v>7422.847354921505</v>
      </c>
      <c r="AS259" s="12"/>
      <c r="AT259" s="12"/>
      <c r="AU259" s="12"/>
      <c r="AV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</row>
    <row r="260" spans="1:89" x14ac:dyDescent="0.25">
      <c r="A260" t="s">
        <v>97</v>
      </c>
      <c r="B260" s="1">
        <v>39555</v>
      </c>
      <c r="C260" s="1"/>
      <c r="E260" s="2">
        <v>101</v>
      </c>
      <c r="F260" t="s">
        <v>90</v>
      </c>
      <c r="G260" s="2"/>
      <c r="H260" s="12"/>
      <c r="I260" s="12">
        <v>23.35</v>
      </c>
      <c r="J260" s="2"/>
      <c r="K260" s="2"/>
      <c r="L260" s="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3"/>
      <c r="AN260" s="12"/>
      <c r="AO260" s="12"/>
      <c r="AP260" s="12"/>
      <c r="AQ260" s="12"/>
      <c r="AR260" s="12"/>
      <c r="AS260" s="12"/>
      <c r="AT260" s="12"/>
      <c r="AU260" s="12"/>
      <c r="AV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</row>
    <row r="261" spans="1:89" x14ac:dyDescent="0.25">
      <c r="A261" t="s">
        <v>97</v>
      </c>
      <c r="B261" s="1">
        <v>39566</v>
      </c>
      <c r="C261" s="1"/>
      <c r="E261" s="2">
        <v>112</v>
      </c>
      <c r="F261" t="s">
        <v>90</v>
      </c>
      <c r="G261" s="2"/>
      <c r="H261" s="12"/>
      <c r="I261" s="12"/>
      <c r="J261" s="2"/>
      <c r="K261" s="2"/>
      <c r="L261" s="2"/>
      <c r="M261" s="12"/>
      <c r="N261" s="12"/>
      <c r="O261" s="12"/>
      <c r="P261" s="12"/>
      <c r="Q261" s="12"/>
      <c r="R261" s="12">
        <v>4585.514520745719</v>
      </c>
      <c r="S261" s="12"/>
      <c r="T261" s="12"/>
      <c r="U261" s="12">
        <v>2297.5288536744615</v>
      </c>
      <c r="V261" s="12"/>
      <c r="W261" s="12"/>
      <c r="X261" s="12">
        <v>0</v>
      </c>
      <c r="Y261" s="12"/>
      <c r="Z261" s="12">
        <v>6840.4331291499684</v>
      </c>
      <c r="AA261" s="12"/>
      <c r="AB261" s="12">
        <v>0</v>
      </c>
      <c r="AC261" s="12">
        <v>0</v>
      </c>
      <c r="AD261" s="12"/>
      <c r="AE261" s="12"/>
      <c r="AF261" s="12"/>
      <c r="AG261" s="12">
        <v>163.90691876993307</v>
      </c>
      <c r="AH261" s="12">
        <v>0</v>
      </c>
      <c r="AI261" s="12">
        <v>163.90691876993307</v>
      </c>
      <c r="AJ261" s="12">
        <v>0</v>
      </c>
      <c r="AK261" s="12"/>
      <c r="AL261" s="12"/>
      <c r="AM261" s="13">
        <v>0</v>
      </c>
      <c r="AN261" s="12">
        <v>2.8019745790197295</v>
      </c>
      <c r="AO261" s="12"/>
      <c r="AP261" s="12"/>
      <c r="AQ261" s="12"/>
      <c r="AR261" s="12">
        <f>R261+U261+AD261+AQ261</f>
        <v>6883.04337442018</v>
      </c>
      <c r="AS261" s="12"/>
      <c r="AT261" s="12"/>
      <c r="AU261" s="12"/>
      <c r="AV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</row>
    <row r="262" spans="1:89" x14ac:dyDescent="0.25">
      <c r="A262" t="s">
        <v>97</v>
      </c>
      <c r="B262" s="1">
        <v>39568</v>
      </c>
      <c r="C262" s="1"/>
      <c r="D262" t="s">
        <v>18</v>
      </c>
      <c r="E262" s="2">
        <v>114</v>
      </c>
      <c r="F262" t="s">
        <v>90</v>
      </c>
      <c r="G262" s="2"/>
      <c r="H262" s="12"/>
      <c r="I262" s="12">
        <v>25.4</v>
      </c>
      <c r="J262" s="2"/>
      <c r="K262" s="2"/>
      <c r="L262" s="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3"/>
      <c r="AN262" s="12"/>
      <c r="AO262" s="12"/>
      <c r="AP262" s="12"/>
      <c r="AQ262" s="12"/>
      <c r="AR262" s="12"/>
      <c r="AS262" s="12"/>
      <c r="AT262" s="12"/>
      <c r="AU262" s="12"/>
      <c r="AV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</row>
    <row r="263" spans="1:89" x14ac:dyDescent="0.25">
      <c r="A263" t="s">
        <v>97</v>
      </c>
      <c r="B263" s="1">
        <v>39596</v>
      </c>
      <c r="C263" s="1"/>
      <c r="E263" s="2">
        <v>142</v>
      </c>
      <c r="F263" t="s">
        <v>90</v>
      </c>
      <c r="G263" s="2"/>
      <c r="H263" s="12"/>
      <c r="I263" s="12"/>
      <c r="J263" s="2"/>
      <c r="K263" s="2"/>
      <c r="L263" s="2"/>
      <c r="M263" s="12"/>
      <c r="N263" s="12"/>
      <c r="O263" s="12"/>
      <c r="P263" s="12"/>
      <c r="Q263" s="12"/>
      <c r="R263" s="12">
        <v>4564.1496371446174</v>
      </c>
      <c r="S263" s="12"/>
      <c r="T263" s="12"/>
      <c r="U263" s="12">
        <v>1276.7554547803684</v>
      </c>
      <c r="V263" s="12"/>
      <c r="W263" s="12"/>
      <c r="X263" s="12">
        <v>0</v>
      </c>
      <c r="Y263" s="12"/>
      <c r="Z263" s="12">
        <v>3624.0104771741403</v>
      </c>
      <c r="AA263" s="12"/>
      <c r="AB263" s="12">
        <v>134.66101121889201</v>
      </c>
      <c r="AC263" s="12">
        <v>6392.9762974586256</v>
      </c>
      <c r="AD263" s="12"/>
      <c r="AE263" s="12"/>
      <c r="AF263" s="12"/>
      <c r="AG263" s="12">
        <v>162.96618709102728</v>
      </c>
      <c r="AH263" s="12">
        <v>0</v>
      </c>
      <c r="AI263" s="12">
        <v>64.663387194494248</v>
      </c>
      <c r="AJ263" s="12">
        <v>90.228731592782012</v>
      </c>
      <c r="AK263" s="12"/>
      <c r="AL263" s="12"/>
      <c r="AM263" s="13">
        <v>8.0740683037509982</v>
      </c>
      <c r="AN263" s="12">
        <v>2.0402129674343867</v>
      </c>
      <c r="AO263" s="12"/>
      <c r="AP263" s="12"/>
      <c r="AQ263" s="12"/>
      <c r="AR263" s="12">
        <f>R263+U263+AD263+AQ263</f>
        <v>5840.9050919249858</v>
      </c>
      <c r="AS263" s="12"/>
      <c r="AT263" s="12"/>
      <c r="AU263" s="12"/>
      <c r="AV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</row>
    <row r="264" spans="1:89" x14ac:dyDescent="0.25">
      <c r="A264" t="s">
        <v>97</v>
      </c>
      <c r="B264" s="1">
        <v>39610</v>
      </c>
      <c r="C264" s="1"/>
      <c r="E264" s="2">
        <v>156</v>
      </c>
      <c r="F264" t="s">
        <v>90</v>
      </c>
      <c r="G264" s="2"/>
      <c r="H264" s="12"/>
      <c r="I264" s="12"/>
      <c r="J264" s="2"/>
      <c r="K264" s="2"/>
      <c r="L264" s="2"/>
      <c r="M264" s="12"/>
      <c r="N264" s="12"/>
      <c r="O264" s="12"/>
      <c r="P264" s="12"/>
      <c r="Q264" s="12"/>
      <c r="R264" s="12">
        <v>6814.2261494136264</v>
      </c>
      <c r="S264" s="12"/>
      <c r="T264" s="12"/>
      <c r="U264" s="12">
        <v>1206.7169175830866</v>
      </c>
      <c r="V264" s="12"/>
      <c r="W264" s="12"/>
      <c r="X264" s="12">
        <v>0</v>
      </c>
      <c r="Y264" s="12"/>
      <c r="Z264" s="12">
        <v>697.21421904800548</v>
      </c>
      <c r="AA264" s="12"/>
      <c r="AB264" s="12">
        <v>0</v>
      </c>
      <c r="AC264" s="12">
        <v>11247.793491052227</v>
      </c>
      <c r="AD264" s="12"/>
      <c r="AE264" s="12"/>
      <c r="AF264" s="12"/>
      <c r="AG264" s="12">
        <v>157.91604106642862</v>
      </c>
      <c r="AH264" s="12">
        <v>0</v>
      </c>
      <c r="AI264" s="12">
        <v>11.918191778598386</v>
      </c>
      <c r="AJ264" s="12">
        <v>145.99784928783023</v>
      </c>
      <c r="AK264" s="12"/>
      <c r="AL264" s="12"/>
      <c r="AM264" s="13">
        <v>0</v>
      </c>
      <c r="AN264" s="12">
        <v>0</v>
      </c>
      <c r="AO264" s="12"/>
      <c r="AP264" s="12"/>
      <c r="AQ264" s="12"/>
      <c r="AR264" s="12">
        <f>R264+U264+AD264+AQ264</f>
        <v>8020.9430669967132</v>
      </c>
      <c r="AS264" s="12"/>
      <c r="AT264" s="12"/>
      <c r="AU264" s="12"/>
      <c r="AV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</row>
    <row r="265" spans="1:89" x14ac:dyDescent="0.25">
      <c r="A265" t="s">
        <v>97</v>
      </c>
      <c r="B265" s="1">
        <v>39613</v>
      </c>
      <c r="C265" s="1"/>
      <c r="D265" t="s">
        <v>19</v>
      </c>
      <c r="E265" s="2">
        <v>159</v>
      </c>
      <c r="F265" t="s">
        <v>90</v>
      </c>
      <c r="G265" s="2"/>
      <c r="H265" s="12"/>
      <c r="I265" s="12"/>
      <c r="J265" s="2"/>
      <c r="K265" s="2"/>
      <c r="L265" s="2">
        <v>159</v>
      </c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3"/>
      <c r="AN265" s="12"/>
      <c r="AO265" s="12"/>
      <c r="AP265" s="12"/>
      <c r="AQ265" s="12"/>
      <c r="AR265" s="12"/>
      <c r="AS265" s="12"/>
      <c r="AT265" s="12"/>
      <c r="AU265" s="12"/>
      <c r="AV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</row>
    <row r="266" spans="1:89" x14ac:dyDescent="0.25">
      <c r="A266" t="s">
        <v>110</v>
      </c>
      <c r="B266" s="1">
        <v>38888</v>
      </c>
      <c r="C266" s="1"/>
      <c r="D266" t="s">
        <v>20</v>
      </c>
      <c r="E266" s="2">
        <v>165</v>
      </c>
      <c r="F266" t="s">
        <v>91</v>
      </c>
      <c r="G266" s="2"/>
      <c r="H266" s="12"/>
      <c r="I266" s="12"/>
      <c r="J266" s="2"/>
      <c r="K266" s="2"/>
      <c r="L266" s="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3"/>
      <c r="AN266" s="12"/>
      <c r="AO266" s="12">
        <v>6779.7841750707803</v>
      </c>
      <c r="AP266" s="12">
        <v>37.75</v>
      </c>
      <c r="AQ266" s="12">
        <f>AO266*(AP266/100)</f>
        <v>2559.3685260892194</v>
      </c>
      <c r="AR266" s="12"/>
      <c r="AS266" s="12"/>
      <c r="AT266" s="12">
        <f>AQ266/227</f>
        <v>11.274751216252067</v>
      </c>
      <c r="AU266" s="12"/>
      <c r="AV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</row>
    <row r="267" spans="1:89" x14ac:dyDescent="0.25">
      <c r="A267" t="s">
        <v>110</v>
      </c>
      <c r="B267" s="1">
        <v>39454</v>
      </c>
      <c r="C267" s="1"/>
      <c r="D267" t="s">
        <v>14</v>
      </c>
      <c r="E267" s="2">
        <v>0</v>
      </c>
      <c r="F267" t="s">
        <v>91</v>
      </c>
      <c r="G267" s="2"/>
      <c r="H267" s="12"/>
      <c r="I267" s="12"/>
      <c r="J267" s="2"/>
      <c r="K267" s="2"/>
      <c r="L267" s="2"/>
      <c r="M267" s="12"/>
      <c r="N267" s="12"/>
      <c r="O267" s="12"/>
      <c r="P267" s="12"/>
      <c r="Q267" s="12"/>
      <c r="R267" s="12">
        <v>0</v>
      </c>
      <c r="S267" s="12"/>
      <c r="T267" s="12"/>
      <c r="U267" s="12">
        <v>0</v>
      </c>
      <c r="V267" s="12"/>
      <c r="W267" s="12"/>
      <c r="X267" s="12">
        <v>0</v>
      </c>
      <c r="Y267" s="12"/>
      <c r="Z267" s="12">
        <v>0</v>
      </c>
      <c r="AA267" s="12"/>
      <c r="AB267" s="12">
        <v>0</v>
      </c>
      <c r="AC267" s="12">
        <v>0</v>
      </c>
      <c r="AD267" s="12"/>
      <c r="AE267" s="12"/>
      <c r="AF267" s="12"/>
      <c r="AG267" s="12">
        <v>0</v>
      </c>
      <c r="AH267" s="12">
        <v>0</v>
      </c>
      <c r="AI267" s="12">
        <v>0</v>
      </c>
      <c r="AJ267" s="12">
        <v>0</v>
      </c>
      <c r="AK267" s="12"/>
      <c r="AL267" s="12"/>
      <c r="AM267" s="13">
        <v>0</v>
      </c>
      <c r="AN267" s="12">
        <v>0</v>
      </c>
      <c r="AO267" s="12"/>
      <c r="AP267" s="12"/>
      <c r="AQ267" s="12"/>
      <c r="AR267" s="12"/>
      <c r="AS267" s="12"/>
      <c r="AT267" s="12"/>
      <c r="AU267" s="12"/>
      <c r="AV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</row>
    <row r="268" spans="1:89" x14ac:dyDescent="0.25">
      <c r="A268" t="s">
        <v>110</v>
      </c>
      <c r="B268" s="1">
        <v>39476</v>
      </c>
      <c r="C268" s="1"/>
      <c r="E268" s="2">
        <v>22</v>
      </c>
      <c r="F268" t="s">
        <v>91</v>
      </c>
      <c r="G268" s="2"/>
      <c r="H268" s="12"/>
      <c r="I268" s="12">
        <v>5.0999999999999996</v>
      </c>
      <c r="J268" s="2"/>
      <c r="K268" s="2"/>
      <c r="L268" s="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3"/>
      <c r="AN268" s="12"/>
      <c r="AO268" s="12"/>
      <c r="AP268" s="12"/>
      <c r="AQ268" s="12"/>
      <c r="AR268" s="12"/>
      <c r="AS268" s="12"/>
      <c r="AT268" s="12"/>
      <c r="AU268" s="12"/>
      <c r="AV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</row>
    <row r="269" spans="1:89" x14ac:dyDescent="0.25">
      <c r="A269" t="s">
        <v>110</v>
      </c>
      <c r="B269" s="1">
        <v>39478</v>
      </c>
      <c r="C269" s="1"/>
      <c r="E269" s="2">
        <v>24</v>
      </c>
      <c r="F269" t="s">
        <v>91</v>
      </c>
      <c r="G269" s="2"/>
      <c r="H269" s="12"/>
      <c r="I269" s="12"/>
      <c r="J269" s="2"/>
      <c r="K269" s="2"/>
      <c r="L269" s="2"/>
      <c r="M269" s="12"/>
      <c r="N269" s="12"/>
      <c r="O269" s="12"/>
      <c r="P269" s="12"/>
      <c r="Q269" s="12"/>
      <c r="R269" s="12">
        <v>0</v>
      </c>
      <c r="S269" s="12"/>
      <c r="T269" s="12"/>
      <c r="U269" s="12">
        <v>0</v>
      </c>
      <c r="V269" s="12"/>
      <c r="W269" s="12"/>
      <c r="X269" s="12">
        <v>0</v>
      </c>
      <c r="Y269" s="12"/>
      <c r="Z269" s="12">
        <v>0</v>
      </c>
      <c r="AA269" s="12"/>
      <c r="AB269" s="12">
        <v>0</v>
      </c>
      <c r="AC269" s="12">
        <v>0</v>
      </c>
      <c r="AD269" s="12"/>
      <c r="AE269" s="12"/>
      <c r="AF269" s="12"/>
      <c r="AG269" s="12">
        <v>0</v>
      </c>
      <c r="AH269" s="12">
        <v>0</v>
      </c>
      <c r="AI269" s="12">
        <v>0</v>
      </c>
      <c r="AJ269" s="12">
        <v>0</v>
      </c>
      <c r="AK269" s="12"/>
      <c r="AL269" s="12"/>
      <c r="AM269" s="13">
        <v>0</v>
      </c>
      <c r="AN269" s="12">
        <v>0.26612171052631578</v>
      </c>
      <c r="AO269" s="12"/>
      <c r="AP269" s="12"/>
      <c r="AQ269" s="12"/>
      <c r="AR269" s="12"/>
      <c r="AS269" s="12"/>
      <c r="AT269" s="12"/>
      <c r="AU269" s="12"/>
      <c r="AV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</row>
    <row r="270" spans="1:89" x14ac:dyDescent="0.25">
      <c r="A270" t="s">
        <v>110</v>
      </c>
      <c r="B270" s="1">
        <v>39480</v>
      </c>
      <c r="C270" s="1"/>
      <c r="D270" t="s">
        <v>16</v>
      </c>
      <c r="E270" s="2">
        <v>26</v>
      </c>
      <c r="F270" t="s">
        <v>91</v>
      </c>
      <c r="G270" s="2"/>
      <c r="H270" s="12"/>
      <c r="I270" s="12"/>
      <c r="J270" s="2"/>
      <c r="K270" s="2"/>
      <c r="L270" s="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3"/>
      <c r="AN270" s="12"/>
      <c r="AO270" s="12"/>
      <c r="AP270" s="12"/>
      <c r="AQ270" s="12"/>
      <c r="AR270" s="12"/>
      <c r="AS270" s="12"/>
      <c r="AT270" s="12"/>
      <c r="AU270" s="12"/>
      <c r="AV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</row>
    <row r="271" spans="1:89" x14ac:dyDescent="0.25">
      <c r="A271" t="s">
        <v>110</v>
      </c>
      <c r="B271" s="1">
        <v>39485</v>
      </c>
      <c r="C271" s="1"/>
      <c r="E271" s="2">
        <v>31</v>
      </c>
      <c r="F271" t="s">
        <v>91</v>
      </c>
      <c r="G271" s="2"/>
      <c r="H271" s="12"/>
      <c r="I271" s="12">
        <v>8.75</v>
      </c>
      <c r="J271" s="2"/>
      <c r="K271" s="2"/>
      <c r="L271" s="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3"/>
      <c r="AN271" s="12"/>
      <c r="AO271" s="12"/>
      <c r="AP271" s="12"/>
      <c r="AQ271" s="12"/>
      <c r="AR271" s="12"/>
      <c r="AS271" s="12"/>
      <c r="AT271" s="12"/>
      <c r="AU271" s="12"/>
      <c r="AV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</row>
    <row r="272" spans="1:89" x14ac:dyDescent="0.25">
      <c r="A272" t="s">
        <v>110</v>
      </c>
      <c r="B272" s="1">
        <v>39491</v>
      </c>
      <c r="C272" s="1"/>
      <c r="E272" s="2">
        <v>37</v>
      </c>
      <c r="F272" t="s">
        <v>91</v>
      </c>
      <c r="G272" s="2"/>
      <c r="H272" s="12"/>
      <c r="I272" s="12">
        <v>10.6</v>
      </c>
      <c r="J272" s="2"/>
      <c r="K272" s="2"/>
      <c r="L272" s="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3"/>
      <c r="AN272" s="12"/>
      <c r="AO272" s="12"/>
      <c r="AP272" s="12"/>
      <c r="AQ272" s="12"/>
      <c r="AR272" s="12"/>
      <c r="AS272" s="12"/>
      <c r="AT272" s="12"/>
      <c r="AU272" s="12"/>
      <c r="AV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</row>
    <row r="273" spans="1:89" x14ac:dyDescent="0.25">
      <c r="A273" t="s">
        <v>110</v>
      </c>
      <c r="B273" s="1">
        <v>39496</v>
      </c>
      <c r="C273" s="1"/>
      <c r="E273" s="2">
        <v>42</v>
      </c>
      <c r="F273" t="s">
        <v>91</v>
      </c>
      <c r="G273" s="2"/>
      <c r="H273" s="12"/>
      <c r="I273" s="12">
        <v>11.9</v>
      </c>
      <c r="J273" s="2"/>
      <c r="K273" s="2"/>
      <c r="L273" s="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3"/>
      <c r="AN273" s="12"/>
      <c r="AO273" s="12"/>
      <c r="AP273" s="12"/>
      <c r="AQ273" s="12"/>
      <c r="AR273" s="12"/>
      <c r="AS273" s="12"/>
      <c r="AT273" s="12"/>
      <c r="AU273" s="12"/>
      <c r="AV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</row>
    <row r="274" spans="1:89" x14ac:dyDescent="0.25">
      <c r="A274" t="s">
        <v>110</v>
      </c>
      <c r="B274" s="1">
        <v>39504</v>
      </c>
      <c r="C274" s="1"/>
      <c r="E274" s="2">
        <v>50</v>
      </c>
      <c r="F274" t="s">
        <v>91</v>
      </c>
      <c r="G274" s="2"/>
      <c r="H274" s="12"/>
      <c r="I274" s="12">
        <v>13.35</v>
      </c>
      <c r="J274" s="2"/>
      <c r="K274" s="2"/>
      <c r="L274" s="2"/>
      <c r="M274" s="12"/>
      <c r="N274" s="12"/>
      <c r="O274" s="12"/>
      <c r="P274" s="12"/>
      <c r="Q274" s="12"/>
      <c r="R274" s="12">
        <v>0</v>
      </c>
      <c r="S274" s="12"/>
      <c r="T274" s="12"/>
      <c r="U274" s="12">
        <v>0</v>
      </c>
      <c r="V274" s="12"/>
      <c r="W274" s="12"/>
      <c r="X274" s="12">
        <v>0</v>
      </c>
      <c r="Y274" s="12"/>
      <c r="Z274" s="12">
        <v>0</v>
      </c>
      <c r="AA274" s="12"/>
      <c r="AB274" s="12">
        <v>0</v>
      </c>
      <c r="AC274" s="12">
        <v>0</v>
      </c>
      <c r="AD274" s="12"/>
      <c r="AE274" s="12"/>
      <c r="AF274" s="12"/>
      <c r="AG274" s="12">
        <v>0</v>
      </c>
      <c r="AH274" s="12">
        <v>0</v>
      </c>
      <c r="AI274" s="12">
        <v>0</v>
      </c>
      <c r="AJ274" s="12">
        <v>0</v>
      </c>
      <c r="AK274" s="12"/>
      <c r="AL274" s="12"/>
      <c r="AM274" s="13">
        <v>0</v>
      </c>
      <c r="AN274" s="12">
        <v>2.9564177631578947</v>
      </c>
      <c r="AO274" s="12"/>
      <c r="AP274" s="12"/>
      <c r="AQ274" s="12"/>
      <c r="AR274" s="12"/>
      <c r="AS274" s="12"/>
      <c r="AT274" s="12"/>
      <c r="AU274" s="12"/>
      <c r="AV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</row>
    <row r="275" spans="1:89" x14ac:dyDescent="0.25">
      <c r="A275" t="s">
        <v>110</v>
      </c>
      <c r="B275" s="1">
        <v>39509</v>
      </c>
      <c r="C275" s="1"/>
      <c r="D275" t="s">
        <v>17</v>
      </c>
      <c r="E275" s="2">
        <v>55</v>
      </c>
      <c r="F275" t="s">
        <v>91</v>
      </c>
      <c r="G275" s="2"/>
      <c r="H275" s="12"/>
      <c r="I275" s="12"/>
      <c r="J275" s="2"/>
      <c r="K275" s="2">
        <v>55</v>
      </c>
      <c r="L275" s="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3"/>
      <c r="AN275" s="12"/>
      <c r="AO275" s="12"/>
      <c r="AP275" s="12"/>
      <c r="AQ275" s="12"/>
      <c r="AR275" s="12"/>
      <c r="AS275" s="12"/>
      <c r="AT275" s="12"/>
      <c r="AU275" s="12"/>
      <c r="AV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</row>
    <row r="276" spans="1:89" x14ac:dyDescent="0.25">
      <c r="A276" t="s">
        <v>110</v>
      </c>
      <c r="B276" s="1">
        <v>39510</v>
      </c>
      <c r="C276" s="1"/>
      <c r="E276" s="2">
        <v>56</v>
      </c>
      <c r="F276" t="s">
        <v>91</v>
      </c>
      <c r="G276" s="2"/>
      <c r="H276" s="12"/>
      <c r="I276" s="12"/>
      <c r="J276" s="2"/>
      <c r="K276" s="2"/>
      <c r="L276" s="2"/>
      <c r="M276" s="12"/>
      <c r="N276" s="12"/>
      <c r="O276" s="12"/>
      <c r="P276" s="12"/>
      <c r="Q276" s="12"/>
      <c r="R276" s="12">
        <v>2399.7272351593751</v>
      </c>
      <c r="S276" s="12"/>
      <c r="T276" s="12"/>
      <c r="U276" s="12">
        <v>1933.1679558967271</v>
      </c>
      <c r="V276" s="12"/>
      <c r="W276" s="12"/>
      <c r="X276" s="12">
        <v>92.234889303289293</v>
      </c>
      <c r="Y276" s="12"/>
      <c r="Z276" s="12">
        <v>18.339274432279545</v>
      </c>
      <c r="AA276" s="12"/>
      <c r="AB276" s="12">
        <v>0</v>
      </c>
      <c r="AC276" s="12">
        <v>0</v>
      </c>
      <c r="AD276" s="12"/>
      <c r="AE276" s="12"/>
      <c r="AF276" s="12"/>
      <c r="AG276" s="12">
        <v>148.19144881952064</v>
      </c>
      <c r="AH276" s="12">
        <v>139.46512659750735</v>
      </c>
      <c r="AI276" s="12">
        <v>8.7263222220133088</v>
      </c>
      <c r="AJ276" s="12">
        <v>0</v>
      </c>
      <c r="AK276" s="12"/>
      <c r="AL276" s="12"/>
      <c r="AM276" s="13">
        <v>0</v>
      </c>
      <c r="AN276" s="12">
        <v>3.7033162745934387</v>
      </c>
      <c r="AO276" s="12"/>
      <c r="AP276" s="12"/>
      <c r="AQ276" s="12"/>
      <c r="AR276" s="12">
        <f>R276+U276+AD276+AQ276</f>
        <v>4332.8951910561027</v>
      </c>
      <c r="AS276" s="12"/>
      <c r="AT276" s="12"/>
      <c r="AU276" s="12"/>
      <c r="AV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</row>
    <row r="277" spans="1:89" x14ac:dyDescent="0.25">
      <c r="A277" t="s">
        <v>110</v>
      </c>
      <c r="B277" s="1">
        <v>39510</v>
      </c>
      <c r="C277" s="1"/>
      <c r="E277" s="2">
        <v>56</v>
      </c>
      <c r="F277" t="s">
        <v>91</v>
      </c>
      <c r="G277" s="2"/>
      <c r="H277" s="12"/>
      <c r="I277" s="12">
        <v>14.85</v>
      </c>
      <c r="J277" s="2"/>
      <c r="K277" s="2"/>
      <c r="L277" s="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3"/>
      <c r="AN277" s="12"/>
      <c r="AO277" s="12"/>
      <c r="AP277" s="12"/>
      <c r="AQ277" s="12"/>
      <c r="AR277" s="12"/>
      <c r="AS277" s="12"/>
      <c r="AT277" s="12"/>
      <c r="AU277" s="12"/>
      <c r="AV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</row>
    <row r="278" spans="1:89" x14ac:dyDescent="0.25">
      <c r="A278" t="s">
        <v>110</v>
      </c>
      <c r="B278" s="1">
        <v>39514</v>
      </c>
      <c r="C278" s="1"/>
      <c r="E278" s="2">
        <v>60</v>
      </c>
      <c r="F278" t="s">
        <v>91</v>
      </c>
      <c r="G278" s="2"/>
      <c r="H278" s="12"/>
      <c r="I278" s="12">
        <v>16.649999999999999</v>
      </c>
      <c r="J278" s="2"/>
      <c r="K278" s="2"/>
      <c r="L278" s="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3"/>
      <c r="AN278" s="12"/>
      <c r="AO278" s="12"/>
      <c r="AP278" s="12"/>
      <c r="AQ278" s="12"/>
      <c r="AR278" s="12"/>
      <c r="AS278" s="12"/>
      <c r="AT278" s="12"/>
      <c r="AU278" s="12"/>
      <c r="AV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</row>
    <row r="279" spans="1:89" x14ac:dyDescent="0.25">
      <c r="A279" t="s">
        <v>110</v>
      </c>
      <c r="B279" s="1">
        <v>39524</v>
      </c>
      <c r="C279" s="1"/>
      <c r="E279" s="2">
        <v>70</v>
      </c>
      <c r="F279" t="s">
        <v>91</v>
      </c>
      <c r="G279" s="2"/>
      <c r="H279" s="12"/>
      <c r="I279" s="12">
        <v>19</v>
      </c>
      <c r="J279" s="2"/>
      <c r="K279" s="2"/>
      <c r="L279" s="2"/>
      <c r="M279" s="12"/>
      <c r="N279" s="12"/>
      <c r="O279" s="12"/>
      <c r="P279" s="12"/>
      <c r="Q279" s="12"/>
      <c r="R279" s="12">
        <v>3408.8412870150801</v>
      </c>
      <c r="S279" s="12"/>
      <c r="T279" s="12"/>
      <c r="U279" s="12">
        <v>2397.8303953789141</v>
      </c>
      <c r="V279" s="12"/>
      <c r="W279" s="12"/>
      <c r="X279" s="12">
        <v>232.04300854755019</v>
      </c>
      <c r="Y279" s="12"/>
      <c r="Z279" s="12">
        <v>338.74116526246064</v>
      </c>
      <c r="AA279" s="12"/>
      <c r="AB279" s="12">
        <v>0</v>
      </c>
      <c r="AC279" s="12">
        <v>0</v>
      </c>
      <c r="AD279" s="12"/>
      <c r="AE279" s="12"/>
      <c r="AF279" s="12"/>
      <c r="AG279" s="12">
        <v>231.18300768027024</v>
      </c>
      <c r="AH279" s="12">
        <v>160.95201266547343</v>
      </c>
      <c r="AI279" s="12">
        <v>70.230995014796804</v>
      </c>
      <c r="AJ279" s="12">
        <v>0</v>
      </c>
      <c r="AK279" s="12"/>
      <c r="AL279" s="12"/>
      <c r="AM279" s="13">
        <v>0</v>
      </c>
      <c r="AN279" s="12">
        <v>3.440870161746683</v>
      </c>
      <c r="AO279" s="12"/>
      <c r="AP279" s="12"/>
      <c r="AQ279" s="12"/>
      <c r="AR279" s="12">
        <f>R279+U279+AD279+AQ279</f>
        <v>5806.6716823939942</v>
      </c>
      <c r="AS279" s="12"/>
      <c r="AT279" s="12"/>
      <c r="AU279" s="12"/>
      <c r="AV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</row>
    <row r="280" spans="1:89" x14ac:dyDescent="0.25">
      <c r="A280" t="s">
        <v>110</v>
      </c>
      <c r="B280" s="1">
        <v>39532</v>
      </c>
      <c r="C280" s="1"/>
      <c r="E280" s="2">
        <v>78</v>
      </c>
      <c r="F280" t="s">
        <v>91</v>
      </c>
      <c r="G280" s="2"/>
      <c r="H280" s="12"/>
      <c r="I280" s="12">
        <v>20.350000000000001</v>
      </c>
      <c r="J280" s="2"/>
      <c r="K280" s="2"/>
      <c r="L280" s="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3"/>
      <c r="AN280" s="12"/>
      <c r="AO280" s="12"/>
      <c r="AP280" s="12"/>
      <c r="AQ280" s="12"/>
      <c r="AR280" s="12"/>
      <c r="AS280" s="12"/>
      <c r="AT280" s="12"/>
      <c r="AU280" s="12"/>
      <c r="AV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</row>
    <row r="281" spans="1:89" x14ac:dyDescent="0.25">
      <c r="A281" t="s">
        <v>110</v>
      </c>
      <c r="B281" s="1">
        <v>39538</v>
      </c>
      <c r="C281" s="1"/>
      <c r="E281" s="2">
        <v>84</v>
      </c>
      <c r="F281" t="s">
        <v>91</v>
      </c>
      <c r="G281" s="2"/>
      <c r="H281" s="12"/>
      <c r="I281" s="12"/>
      <c r="J281" s="2"/>
      <c r="K281" s="2"/>
      <c r="L281" s="2"/>
      <c r="M281" s="12"/>
      <c r="N281" s="12"/>
      <c r="O281" s="12"/>
      <c r="P281" s="12"/>
      <c r="Q281" s="12"/>
      <c r="R281" s="12">
        <v>5322.875350054328</v>
      </c>
      <c r="S281" s="12"/>
      <c r="T281" s="12"/>
      <c r="U281" s="12">
        <v>4551.6351431055673</v>
      </c>
      <c r="V281" s="12"/>
      <c r="W281" s="12"/>
      <c r="X281" s="12">
        <v>148.93894972319711</v>
      </c>
      <c r="Y281" s="12"/>
      <c r="Z281" s="12">
        <v>5208.769362546409</v>
      </c>
      <c r="AA281" s="12"/>
      <c r="AB281" s="12">
        <v>0</v>
      </c>
      <c r="AC281" s="12">
        <v>0</v>
      </c>
      <c r="AD281" s="12"/>
      <c r="AE281" s="12"/>
      <c r="AF281" s="12"/>
      <c r="AG281" s="12">
        <v>343.42355205577002</v>
      </c>
      <c r="AH281" s="12">
        <v>104.57438675266465</v>
      </c>
      <c r="AI281" s="12">
        <v>238.84916530310537</v>
      </c>
      <c r="AJ281" s="12">
        <v>0</v>
      </c>
      <c r="AK281" s="12"/>
      <c r="AL281" s="12"/>
      <c r="AM281" s="13">
        <v>0</v>
      </c>
      <c r="AN281" s="12">
        <v>4.9253764922120196</v>
      </c>
      <c r="AO281" s="12"/>
      <c r="AP281" s="12"/>
      <c r="AQ281" s="12"/>
      <c r="AR281" s="12">
        <f>R281+U281+AD281+AQ281</f>
        <v>9874.5104931598944</v>
      </c>
      <c r="AS281" s="12"/>
      <c r="AT281" s="12"/>
      <c r="AU281" s="12"/>
      <c r="AV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</row>
    <row r="282" spans="1:89" x14ac:dyDescent="0.25">
      <c r="A282" t="s">
        <v>110</v>
      </c>
      <c r="B282" s="1">
        <v>39540</v>
      </c>
      <c r="C282" s="1"/>
      <c r="E282" s="2">
        <v>86</v>
      </c>
      <c r="F282" t="s">
        <v>91</v>
      </c>
      <c r="G282" s="2"/>
      <c r="H282" s="12"/>
      <c r="I282" s="12">
        <v>21.25</v>
      </c>
      <c r="J282" s="2"/>
      <c r="K282" s="2"/>
      <c r="L282" s="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3"/>
      <c r="AN282" s="12"/>
      <c r="AO282" s="12"/>
      <c r="AP282" s="12"/>
      <c r="AQ282" s="12"/>
      <c r="AR282" s="12"/>
      <c r="AS282" s="12"/>
      <c r="AT282" s="12"/>
      <c r="AU282" s="12"/>
      <c r="AV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</row>
    <row r="283" spans="1:89" x14ac:dyDescent="0.25">
      <c r="A283" t="s">
        <v>110</v>
      </c>
      <c r="B283" s="1">
        <v>39546</v>
      </c>
      <c r="C283" s="1"/>
      <c r="E283" s="2">
        <v>92</v>
      </c>
      <c r="F283" t="s">
        <v>91</v>
      </c>
      <c r="G283" s="2"/>
      <c r="H283" s="12"/>
      <c r="I283" s="12">
        <v>21.8</v>
      </c>
      <c r="J283" s="2"/>
      <c r="K283" s="2"/>
      <c r="L283" s="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3"/>
      <c r="AN283" s="12"/>
      <c r="AO283" s="12"/>
      <c r="AP283" s="12"/>
      <c r="AQ283" s="12"/>
      <c r="AR283" s="12"/>
      <c r="AS283" s="12"/>
      <c r="AT283" s="12"/>
      <c r="AU283" s="12"/>
      <c r="AV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</row>
    <row r="284" spans="1:89" x14ac:dyDescent="0.25">
      <c r="A284" t="s">
        <v>110</v>
      </c>
      <c r="B284" s="1">
        <v>39552</v>
      </c>
      <c r="C284" s="1"/>
      <c r="E284" s="2">
        <v>98</v>
      </c>
      <c r="F284" t="s">
        <v>91</v>
      </c>
      <c r="G284" s="2"/>
      <c r="H284" s="12"/>
      <c r="I284" s="12"/>
      <c r="J284" s="2"/>
      <c r="K284" s="2"/>
      <c r="L284" s="2"/>
      <c r="M284" s="12"/>
      <c r="N284" s="12"/>
      <c r="O284" s="12"/>
      <c r="P284" s="12"/>
      <c r="Q284" s="12"/>
      <c r="R284" s="12">
        <v>4553.6700716464511</v>
      </c>
      <c r="S284" s="12"/>
      <c r="T284" s="12"/>
      <c r="U284" s="12">
        <v>2984.3844886426245</v>
      </c>
      <c r="V284" s="12"/>
      <c r="W284" s="12"/>
      <c r="X284" s="12">
        <v>30.37712442461169</v>
      </c>
      <c r="Y284" s="12"/>
      <c r="Z284" s="12">
        <v>4980.8600320369696</v>
      </c>
      <c r="AA284" s="12"/>
      <c r="AB284" s="12">
        <v>0</v>
      </c>
      <c r="AC284" s="12">
        <v>0</v>
      </c>
      <c r="AD284" s="12"/>
      <c r="AE284" s="12"/>
      <c r="AF284" s="12"/>
      <c r="AG284" s="12">
        <v>243.72453058885651</v>
      </c>
      <c r="AH284" s="12">
        <v>17.625912982299884</v>
      </c>
      <c r="AI284" s="12">
        <v>226.09861760655662</v>
      </c>
      <c r="AJ284" s="12">
        <v>0</v>
      </c>
      <c r="AK284" s="12"/>
      <c r="AL284" s="12"/>
      <c r="AM284" s="13">
        <v>0</v>
      </c>
      <c r="AN284" s="12">
        <v>3.7875772900248958</v>
      </c>
      <c r="AO284" s="12"/>
      <c r="AP284" s="12"/>
      <c r="AQ284" s="12"/>
      <c r="AR284" s="12">
        <f>R284+U284+AD284+AQ284</f>
        <v>7538.0545602890761</v>
      </c>
      <c r="AS284" s="12"/>
      <c r="AT284" s="12"/>
      <c r="AU284" s="12"/>
      <c r="AV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</row>
    <row r="285" spans="1:89" x14ac:dyDescent="0.25">
      <c r="A285" t="s">
        <v>110</v>
      </c>
      <c r="B285" s="1">
        <v>39555</v>
      </c>
      <c r="C285" s="1"/>
      <c r="E285" s="2">
        <v>101</v>
      </c>
      <c r="F285" t="s">
        <v>91</v>
      </c>
      <c r="G285" s="2"/>
      <c r="H285" s="12"/>
      <c r="I285" s="12">
        <v>22.35</v>
      </c>
      <c r="J285" s="2"/>
      <c r="K285" s="2"/>
      <c r="L285" s="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3"/>
      <c r="AN285" s="12"/>
      <c r="AO285" s="12"/>
      <c r="AP285" s="12"/>
      <c r="AQ285" s="12"/>
      <c r="AR285" s="12"/>
      <c r="AS285" s="12"/>
      <c r="AT285" s="12"/>
      <c r="AU285" s="12"/>
      <c r="AV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</row>
    <row r="286" spans="1:89" x14ac:dyDescent="0.25">
      <c r="A286" t="s">
        <v>110</v>
      </c>
      <c r="B286" s="1">
        <v>39566</v>
      </c>
      <c r="C286" s="1"/>
      <c r="E286" s="2">
        <v>112</v>
      </c>
      <c r="F286" t="s">
        <v>91</v>
      </c>
      <c r="G286" s="2"/>
      <c r="H286" s="12"/>
      <c r="I286" s="12"/>
      <c r="J286" s="2"/>
      <c r="K286" s="2"/>
      <c r="L286" s="2"/>
      <c r="M286" s="12"/>
      <c r="N286" s="12"/>
      <c r="O286" s="12"/>
      <c r="P286" s="12"/>
      <c r="Q286" s="12"/>
      <c r="R286" s="12">
        <v>3981.5882911729318</v>
      </c>
      <c r="S286" s="12"/>
      <c r="T286" s="12"/>
      <c r="U286" s="12">
        <v>2347.6027264868826</v>
      </c>
      <c r="V286" s="12"/>
      <c r="W286" s="12"/>
      <c r="X286" s="12">
        <v>0</v>
      </c>
      <c r="Y286" s="12"/>
      <c r="Z286" s="12">
        <v>6552.9807073295906</v>
      </c>
      <c r="AA286" s="12"/>
      <c r="AB286" s="12">
        <v>0</v>
      </c>
      <c r="AC286" s="12">
        <v>0</v>
      </c>
      <c r="AD286" s="12"/>
      <c r="AE286" s="12"/>
      <c r="AF286" s="12"/>
      <c r="AG286" s="12">
        <v>168.84973376121366</v>
      </c>
      <c r="AH286" s="12">
        <v>0</v>
      </c>
      <c r="AI286" s="12">
        <v>168.84973376121366</v>
      </c>
      <c r="AJ286" s="12">
        <v>0</v>
      </c>
      <c r="AK286" s="12"/>
      <c r="AL286" s="12"/>
      <c r="AM286" s="13">
        <v>0</v>
      </c>
      <c r="AN286" s="12">
        <v>2.9177207398905391</v>
      </c>
      <c r="AO286" s="12"/>
      <c r="AP286" s="12"/>
      <c r="AQ286" s="12"/>
      <c r="AR286" s="12">
        <f>R286+U286+AD286+AQ286</f>
        <v>6329.191017659814</v>
      </c>
      <c r="AS286" s="12"/>
      <c r="AT286" s="12"/>
      <c r="AU286" s="12"/>
      <c r="AV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</row>
    <row r="287" spans="1:89" x14ac:dyDescent="0.25">
      <c r="A287" t="s">
        <v>110</v>
      </c>
      <c r="B287" s="1">
        <v>39568</v>
      </c>
      <c r="C287" s="1"/>
      <c r="D287" t="s">
        <v>18</v>
      </c>
      <c r="E287" s="2">
        <v>114</v>
      </c>
      <c r="F287" t="s">
        <v>91</v>
      </c>
      <c r="G287" s="2"/>
      <c r="H287" s="12"/>
      <c r="I287" s="12">
        <v>24.4</v>
      </c>
      <c r="J287" s="2"/>
      <c r="K287" s="2"/>
      <c r="L287" s="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3"/>
      <c r="AN287" s="12"/>
      <c r="AO287" s="12"/>
      <c r="AP287" s="12"/>
      <c r="AQ287" s="12"/>
      <c r="AR287" s="12"/>
      <c r="AS287" s="12"/>
      <c r="AT287" s="12"/>
      <c r="AU287" s="12"/>
      <c r="AV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</row>
    <row r="288" spans="1:89" x14ac:dyDescent="0.25">
      <c r="A288" t="s">
        <v>110</v>
      </c>
      <c r="B288" s="1">
        <v>39596</v>
      </c>
      <c r="C288" s="1"/>
      <c r="E288" s="2">
        <v>142</v>
      </c>
      <c r="F288" t="s">
        <v>91</v>
      </c>
      <c r="G288" s="2"/>
      <c r="H288" s="12"/>
      <c r="I288" s="12"/>
      <c r="J288" s="2"/>
      <c r="K288" s="2"/>
      <c r="L288" s="2"/>
      <c r="M288" s="12"/>
      <c r="N288" s="12"/>
      <c r="O288" s="12"/>
      <c r="P288" s="12"/>
      <c r="Q288" s="12"/>
      <c r="R288" s="12">
        <v>2819.960400875073</v>
      </c>
      <c r="S288" s="12"/>
      <c r="T288" s="12"/>
      <c r="U288" s="12">
        <v>1098.4671290441352</v>
      </c>
      <c r="V288" s="12"/>
      <c r="W288" s="12"/>
      <c r="X288" s="12">
        <v>0</v>
      </c>
      <c r="Y288" s="12"/>
      <c r="Z288" s="12">
        <v>2330.0184828600877</v>
      </c>
      <c r="AA288" s="12"/>
      <c r="AB288" s="12">
        <v>16.831650640129546</v>
      </c>
      <c r="AC288" s="12">
        <v>4615.4152066126744</v>
      </c>
      <c r="AD288" s="12"/>
      <c r="AE288" s="12"/>
      <c r="AF288" s="12"/>
      <c r="AG288" s="12">
        <v>108.52367911786547</v>
      </c>
      <c r="AH288" s="12">
        <v>0</v>
      </c>
      <c r="AI288" s="12">
        <v>43.71580148150386</v>
      </c>
      <c r="AJ288" s="12">
        <v>61.94001186841674</v>
      </c>
      <c r="AK288" s="12"/>
      <c r="AL288" s="12"/>
      <c r="AM288" s="13">
        <v>2.8678657679448603</v>
      </c>
      <c r="AN288" s="12">
        <v>1.437399622189792</v>
      </c>
      <c r="AO288" s="12"/>
      <c r="AP288" s="12"/>
      <c r="AQ288" s="12"/>
      <c r="AR288" s="12">
        <f>R288+U288+AD288+AQ288</f>
        <v>3918.4275299192082</v>
      </c>
      <c r="AS288" s="12"/>
      <c r="AT288" s="12"/>
      <c r="AU288" s="12"/>
      <c r="AV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</row>
    <row r="289" spans="1:89" x14ac:dyDescent="0.25">
      <c r="A289" t="s">
        <v>110</v>
      </c>
      <c r="B289" s="1">
        <v>39610</v>
      </c>
      <c r="C289" s="1"/>
      <c r="E289" s="2">
        <v>156</v>
      </c>
      <c r="F289" t="s">
        <v>91</v>
      </c>
      <c r="G289" s="2"/>
      <c r="H289" s="12"/>
      <c r="I289" s="12"/>
      <c r="J289" s="2"/>
      <c r="K289" s="2"/>
      <c r="L289" s="2"/>
      <c r="M289" s="12"/>
      <c r="N289" s="12"/>
      <c r="O289" s="12"/>
      <c r="P289" s="12"/>
      <c r="Q289" s="12"/>
      <c r="R289" s="12">
        <v>3554.0782584734088</v>
      </c>
      <c r="S289" s="12"/>
      <c r="T289" s="12"/>
      <c r="U289" s="12">
        <v>1339.9283549187107</v>
      </c>
      <c r="V289" s="12"/>
      <c r="W289" s="12"/>
      <c r="X289" s="12">
        <v>0</v>
      </c>
      <c r="Y289" s="12"/>
      <c r="Z289" s="12">
        <v>1241.8848167539268</v>
      </c>
      <c r="AA289" s="12"/>
      <c r="AB289" s="12">
        <v>781.624873702581</v>
      </c>
      <c r="AC289" s="12">
        <v>6939.3037567741358</v>
      </c>
      <c r="AD289" s="12"/>
      <c r="AE289" s="12"/>
      <c r="AF289" s="12"/>
      <c r="AG289" s="12">
        <v>179.74648663543675</v>
      </c>
      <c r="AH289" s="12">
        <v>0</v>
      </c>
      <c r="AI289" s="12">
        <v>35.404611003949668</v>
      </c>
      <c r="AJ289" s="12">
        <v>114.38412785891431</v>
      </c>
      <c r="AK289" s="12"/>
      <c r="AL289" s="12"/>
      <c r="AM289" s="13">
        <v>29.957747772572795</v>
      </c>
      <c r="AN289" s="12">
        <v>0</v>
      </c>
      <c r="AO289" s="12"/>
      <c r="AP289" s="12"/>
      <c r="AQ289" s="12"/>
      <c r="AR289" s="12">
        <f>R289+U289+AD289+AQ289</f>
        <v>4894.0066133921191</v>
      </c>
      <c r="AS289" s="12"/>
      <c r="AT289" s="12"/>
      <c r="AU289" s="12"/>
      <c r="AV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</row>
    <row r="290" spans="1:89" x14ac:dyDescent="0.25">
      <c r="A290" t="s">
        <v>110</v>
      </c>
      <c r="B290" s="1">
        <v>39613</v>
      </c>
      <c r="C290" s="1"/>
      <c r="D290" t="s">
        <v>19</v>
      </c>
      <c r="E290" s="2">
        <v>159</v>
      </c>
      <c r="F290" t="s">
        <v>91</v>
      </c>
      <c r="G290" s="2"/>
      <c r="H290" s="12"/>
      <c r="I290" s="12"/>
      <c r="J290" s="2"/>
      <c r="K290" s="2"/>
      <c r="L290" s="2">
        <v>159</v>
      </c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3"/>
      <c r="AN290" s="12"/>
      <c r="AO290" s="12"/>
      <c r="AP290" s="12"/>
      <c r="AQ290" s="12"/>
      <c r="AR290" s="12"/>
      <c r="AS290" s="12"/>
      <c r="AT290" s="12"/>
      <c r="AU290" s="12"/>
      <c r="AV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</row>
    <row r="291" spans="1:89" x14ac:dyDescent="0.25">
      <c r="A291" t="s">
        <v>120</v>
      </c>
      <c r="B291" s="1">
        <v>39783</v>
      </c>
      <c r="C291" s="1"/>
      <c r="D291" t="s">
        <v>14</v>
      </c>
      <c r="E291">
        <v>0</v>
      </c>
      <c r="F291" t="s">
        <v>92</v>
      </c>
      <c r="G291" s="2"/>
      <c r="H291" s="12"/>
      <c r="I291" s="12"/>
      <c r="J291" s="2"/>
      <c r="K291" s="2"/>
      <c r="L291" s="2"/>
      <c r="M291" s="12"/>
      <c r="N291" s="12"/>
      <c r="O291" s="12"/>
      <c r="P291" s="12"/>
      <c r="Q291" s="12"/>
      <c r="R291" s="12">
        <v>0</v>
      </c>
      <c r="S291" s="12"/>
      <c r="T291" s="12"/>
      <c r="U291" s="12">
        <v>0</v>
      </c>
      <c r="V291" s="12"/>
      <c r="W291" s="12"/>
      <c r="X291" s="12">
        <v>0</v>
      </c>
      <c r="Y291" s="12"/>
      <c r="Z291" s="12">
        <v>0</v>
      </c>
      <c r="AA291" s="12"/>
      <c r="AB291" s="12">
        <v>0</v>
      </c>
      <c r="AC291" s="12">
        <v>0</v>
      </c>
      <c r="AD291" s="12"/>
      <c r="AE291" s="12"/>
      <c r="AF291" s="12"/>
      <c r="AG291" s="12">
        <v>0</v>
      </c>
      <c r="AH291" s="12">
        <v>0</v>
      </c>
      <c r="AI291" s="12">
        <v>0</v>
      </c>
      <c r="AJ291" s="12">
        <v>0</v>
      </c>
      <c r="AK291" s="12"/>
      <c r="AL291" s="12"/>
      <c r="AM291" s="13">
        <v>0</v>
      </c>
      <c r="AN291" s="12">
        <v>0</v>
      </c>
      <c r="AO291" s="12"/>
      <c r="AP291" s="12"/>
      <c r="AQ291" s="12"/>
      <c r="AR291" s="12"/>
      <c r="AS291" s="12"/>
      <c r="AT291" s="12"/>
      <c r="AU291" s="12"/>
      <c r="AV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</row>
    <row r="292" spans="1:89" x14ac:dyDescent="0.25">
      <c r="A292" t="s">
        <v>120</v>
      </c>
      <c r="B292" s="1">
        <v>39798</v>
      </c>
      <c r="C292" s="1"/>
      <c r="E292">
        <v>15</v>
      </c>
      <c r="F292" t="s">
        <v>92</v>
      </c>
      <c r="G292" s="2"/>
      <c r="H292" s="12"/>
      <c r="I292" s="12">
        <v>5.6</v>
      </c>
      <c r="J292" s="2"/>
      <c r="K292" s="2"/>
      <c r="L292" s="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3"/>
      <c r="AN292" s="12"/>
      <c r="AO292" s="12"/>
      <c r="AP292" s="12"/>
      <c r="AQ292" s="12"/>
      <c r="AR292" s="12"/>
      <c r="AS292" s="12"/>
      <c r="AT292" s="12"/>
      <c r="AU292" s="12"/>
      <c r="AV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</row>
    <row r="293" spans="1:89" x14ac:dyDescent="0.25">
      <c r="A293" t="s">
        <v>120</v>
      </c>
      <c r="B293" s="1">
        <v>39804</v>
      </c>
      <c r="C293" s="1"/>
      <c r="D293" t="s">
        <v>16</v>
      </c>
      <c r="E293">
        <v>21</v>
      </c>
      <c r="F293" t="s">
        <v>92</v>
      </c>
      <c r="G293" s="2"/>
      <c r="H293" s="12"/>
      <c r="I293" s="12"/>
      <c r="J293" s="2"/>
      <c r="K293" s="2"/>
      <c r="L293" s="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3"/>
      <c r="AN293" s="12"/>
      <c r="AO293" s="12"/>
      <c r="AP293" s="12"/>
      <c r="AQ293" s="12"/>
      <c r="AR293" s="12"/>
      <c r="AS293" s="12"/>
      <c r="AT293" s="12"/>
      <c r="AU293" s="12"/>
      <c r="AV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</row>
    <row r="294" spans="1:89" x14ac:dyDescent="0.25">
      <c r="A294" t="s">
        <v>120</v>
      </c>
      <c r="B294" s="1">
        <v>39806</v>
      </c>
      <c r="C294" s="1"/>
      <c r="E294">
        <v>23</v>
      </c>
      <c r="F294" t="s">
        <v>92</v>
      </c>
      <c r="G294" s="2"/>
      <c r="H294" s="12"/>
      <c r="I294" s="12">
        <v>9.1333333333333329</v>
      </c>
      <c r="J294" s="2"/>
      <c r="K294" s="2"/>
      <c r="L294" s="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3"/>
      <c r="AN294" s="12"/>
      <c r="AO294" s="12"/>
      <c r="AP294" s="12"/>
      <c r="AQ294" s="12"/>
      <c r="AR294" s="12"/>
      <c r="AS294" s="12"/>
      <c r="AT294" s="12"/>
      <c r="AU294" s="12"/>
      <c r="AV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</row>
    <row r="295" spans="1:89" x14ac:dyDescent="0.25">
      <c r="A295" t="s">
        <v>120</v>
      </c>
      <c r="B295" s="1">
        <v>39813</v>
      </c>
      <c r="C295" s="1"/>
      <c r="E295">
        <v>30</v>
      </c>
      <c r="F295" t="s">
        <v>92</v>
      </c>
      <c r="G295" s="2"/>
      <c r="H295" s="12"/>
      <c r="I295" s="12">
        <v>11</v>
      </c>
      <c r="J295" s="2"/>
      <c r="K295" s="2"/>
      <c r="L295" s="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3"/>
      <c r="AN295" s="12"/>
      <c r="AO295" s="12"/>
      <c r="AP295" s="12"/>
      <c r="AQ295" s="12"/>
      <c r="AR295" s="12"/>
      <c r="AS295" s="12"/>
      <c r="AT295" s="12"/>
      <c r="AU295" s="12"/>
      <c r="AV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</row>
    <row r="296" spans="1:89" x14ac:dyDescent="0.25">
      <c r="A296" t="s">
        <v>120</v>
      </c>
      <c r="B296" s="1">
        <v>39818</v>
      </c>
      <c r="C296" s="1"/>
      <c r="E296">
        <v>35</v>
      </c>
      <c r="F296" t="s">
        <v>92</v>
      </c>
      <c r="G296" s="2"/>
      <c r="H296" s="12"/>
      <c r="I296" s="12"/>
      <c r="J296" s="2"/>
      <c r="K296" s="2"/>
      <c r="L296" s="2"/>
      <c r="M296" s="12"/>
      <c r="N296" s="12"/>
      <c r="O296" s="12"/>
      <c r="P296" s="12"/>
      <c r="Q296" s="12"/>
      <c r="R296" s="12">
        <v>0</v>
      </c>
      <c r="S296" s="12"/>
      <c r="T296" s="12"/>
      <c r="U296" s="12">
        <v>1235.5321101773138</v>
      </c>
      <c r="V296" s="12"/>
      <c r="W296" s="12"/>
      <c r="X296" s="12">
        <v>0</v>
      </c>
      <c r="Y296" s="12"/>
      <c r="Z296" s="12">
        <v>0</v>
      </c>
      <c r="AA296" s="12"/>
      <c r="AB296" s="12">
        <v>0</v>
      </c>
      <c r="AC296" s="12">
        <v>0</v>
      </c>
      <c r="AD296" s="12"/>
      <c r="AE296" s="12"/>
      <c r="AF296" s="12"/>
      <c r="AG296" s="12">
        <v>221.67653992845882</v>
      </c>
      <c r="AH296" s="12">
        <v>221.67653992845882</v>
      </c>
      <c r="AI296" s="12">
        <v>0</v>
      </c>
      <c r="AJ296" s="12">
        <v>0</v>
      </c>
      <c r="AK296" s="12"/>
      <c r="AL296" s="12"/>
      <c r="AM296" s="13">
        <v>0</v>
      </c>
      <c r="AN296" s="12">
        <v>1.9382415872544301</v>
      </c>
      <c r="AO296" s="12"/>
      <c r="AP296" s="12"/>
      <c r="AQ296" s="12"/>
      <c r="AR296" s="12">
        <f>R296+U296+AD296+AQ296</f>
        <v>1235.5321101773138</v>
      </c>
      <c r="AS296" s="12"/>
      <c r="AT296" s="12"/>
      <c r="AU296" s="12"/>
      <c r="AV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</row>
    <row r="297" spans="1:89" x14ac:dyDescent="0.25">
      <c r="A297" t="s">
        <v>120</v>
      </c>
      <c r="B297" s="1">
        <v>39819</v>
      </c>
      <c r="C297" s="1"/>
      <c r="E297">
        <v>36</v>
      </c>
      <c r="F297" t="s">
        <v>92</v>
      </c>
      <c r="G297" s="2"/>
      <c r="H297" s="12"/>
      <c r="I297" s="12">
        <v>13.85</v>
      </c>
      <c r="J297" s="2"/>
      <c r="K297" s="2"/>
      <c r="L297" s="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3"/>
      <c r="AN297" s="12"/>
      <c r="AO297" s="12"/>
      <c r="AP297" s="12"/>
      <c r="AQ297" s="12"/>
      <c r="AR297" s="12"/>
      <c r="AS297" s="12"/>
      <c r="AT297" s="12"/>
      <c r="AU297" s="12"/>
      <c r="AV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</row>
    <row r="298" spans="1:89" x14ac:dyDescent="0.25">
      <c r="A298" t="s">
        <v>120</v>
      </c>
      <c r="B298" s="1">
        <v>39825</v>
      </c>
      <c r="C298" s="1"/>
      <c r="D298" t="s">
        <v>17</v>
      </c>
      <c r="E298">
        <v>42</v>
      </c>
      <c r="F298" t="s">
        <v>92</v>
      </c>
      <c r="G298" s="2"/>
      <c r="H298" s="12"/>
      <c r="I298" s="12"/>
      <c r="J298" s="2"/>
      <c r="K298" s="2">
        <v>42</v>
      </c>
      <c r="L298" s="2"/>
      <c r="M298" s="12"/>
      <c r="N298" s="12"/>
      <c r="O298" s="12"/>
      <c r="P298" s="12"/>
      <c r="Q298" s="12"/>
      <c r="R298" s="12">
        <v>1617.9129846714338</v>
      </c>
      <c r="S298" s="12"/>
      <c r="T298" s="12"/>
      <c r="U298" s="12">
        <v>1521.1418790646351</v>
      </c>
      <c r="V298" s="12"/>
      <c r="W298" s="12"/>
      <c r="X298" s="12">
        <v>211.39581227789861</v>
      </c>
      <c r="Y298" s="12"/>
      <c r="Z298" s="12">
        <v>18.183901210476613</v>
      </c>
      <c r="AA298" s="12"/>
      <c r="AB298" s="12">
        <v>0</v>
      </c>
      <c r="AC298" s="12">
        <v>0</v>
      </c>
      <c r="AD298" s="12"/>
      <c r="AE298" s="12"/>
      <c r="AF298" s="12"/>
      <c r="AG298" s="12">
        <v>254.85520414701801</v>
      </c>
      <c r="AH298" s="12">
        <v>248.76682550814627</v>
      </c>
      <c r="AI298" s="12">
        <v>6.0883786388717311</v>
      </c>
      <c r="AJ298" s="12">
        <v>0</v>
      </c>
      <c r="AK298" s="12"/>
      <c r="AL298" s="12"/>
      <c r="AM298" s="13">
        <v>0</v>
      </c>
      <c r="AN298" s="12">
        <v>3.0999079542670778</v>
      </c>
      <c r="AO298" s="12"/>
      <c r="AP298" s="12"/>
      <c r="AQ298" s="12"/>
      <c r="AR298" s="12">
        <f>R298+U298+AD298+AQ298</f>
        <v>3139.0548637360689</v>
      </c>
      <c r="AS298" s="12"/>
      <c r="AT298" s="12"/>
      <c r="AU298" s="12"/>
      <c r="AV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</row>
    <row r="299" spans="1:89" x14ac:dyDescent="0.25">
      <c r="A299" t="s">
        <v>120</v>
      </c>
      <c r="B299" s="1">
        <v>39827</v>
      </c>
      <c r="C299" s="1"/>
      <c r="E299">
        <v>44</v>
      </c>
      <c r="F299" t="s">
        <v>92</v>
      </c>
      <c r="G299" s="2"/>
      <c r="H299" s="12"/>
      <c r="I299" s="12">
        <v>15.9</v>
      </c>
      <c r="J299" s="2"/>
      <c r="K299" s="2"/>
      <c r="L299" s="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3"/>
      <c r="AN299" s="12"/>
      <c r="AO299" s="12"/>
      <c r="AP299" s="12"/>
      <c r="AQ299" s="12"/>
      <c r="AR299" s="12"/>
      <c r="AS299" s="12"/>
      <c r="AT299" s="12"/>
      <c r="AU299" s="12"/>
      <c r="AV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</row>
    <row r="300" spans="1:89" x14ac:dyDescent="0.25">
      <c r="A300" t="s">
        <v>120</v>
      </c>
      <c r="B300" s="1">
        <v>39833</v>
      </c>
      <c r="C300" s="1"/>
      <c r="E300">
        <v>50</v>
      </c>
      <c r="F300" t="s">
        <v>92</v>
      </c>
      <c r="G300" s="2"/>
      <c r="H300" s="12"/>
      <c r="I300" s="12">
        <v>17.55</v>
      </c>
      <c r="J300" s="2"/>
      <c r="K300" s="2"/>
      <c r="L300" s="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3"/>
      <c r="AN300" s="12"/>
      <c r="AO300" s="12"/>
      <c r="AP300" s="12"/>
      <c r="AQ300" s="12"/>
      <c r="AR300" s="12"/>
      <c r="AS300" s="12"/>
      <c r="AT300" s="12"/>
      <c r="AU300" s="12"/>
      <c r="AV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</row>
    <row r="301" spans="1:89" x14ac:dyDescent="0.25">
      <c r="A301" t="s">
        <v>120</v>
      </c>
      <c r="B301" s="1">
        <v>39840</v>
      </c>
      <c r="C301" s="1"/>
      <c r="E301">
        <v>57</v>
      </c>
      <c r="F301" t="s">
        <v>92</v>
      </c>
      <c r="G301" s="2"/>
      <c r="H301" s="12"/>
      <c r="I301" s="12">
        <v>19.2</v>
      </c>
      <c r="J301" s="2"/>
      <c r="K301" s="2"/>
      <c r="L301" s="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3"/>
      <c r="AN301" s="12"/>
      <c r="AO301" s="12"/>
      <c r="AP301" s="12"/>
      <c r="AQ301" s="12"/>
      <c r="AR301" s="12"/>
      <c r="AS301" s="12"/>
      <c r="AT301" s="12"/>
      <c r="AU301" s="12"/>
      <c r="AV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</row>
    <row r="302" spans="1:89" x14ac:dyDescent="0.25">
      <c r="A302" t="s">
        <v>120</v>
      </c>
      <c r="B302" s="1">
        <v>39841</v>
      </c>
      <c r="C302" s="1"/>
      <c r="E302">
        <v>58</v>
      </c>
      <c r="F302" t="s">
        <v>92</v>
      </c>
      <c r="G302" s="2"/>
      <c r="H302" s="12"/>
      <c r="I302" s="12"/>
      <c r="J302" s="2"/>
      <c r="K302" s="2"/>
      <c r="L302" s="2"/>
      <c r="M302" s="12"/>
      <c r="N302" s="12"/>
      <c r="O302" s="12"/>
      <c r="P302" s="12"/>
      <c r="Q302" s="12"/>
      <c r="R302" s="12">
        <v>3198.0330427758836</v>
      </c>
      <c r="S302" s="12"/>
      <c r="T302" s="12"/>
      <c r="U302" s="12">
        <v>2236.3616733242261</v>
      </c>
      <c r="V302" s="12"/>
      <c r="W302" s="12"/>
      <c r="X302" s="12">
        <v>327.92153428976314</v>
      </c>
      <c r="Y302" s="12"/>
      <c r="Z302" s="12">
        <v>422.92217696348519</v>
      </c>
      <c r="AA302" s="12"/>
      <c r="AB302" s="12">
        <v>0</v>
      </c>
      <c r="AC302" s="12">
        <v>0</v>
      </c>
      <c r="AD302" s="12"/>
      <c r="AE302" s="12"/>
      <c r="AF302" s="12"/>
      <c r="AG302" s="12">
        <v>224.54683152403885</v>
      </c>
      <c r="AH302" s="12">
        <v>176.45314902568384</v>
      </c>
      <c r="AI302" s="12">
        <v>48.093682498354994</v>
      </c>
      <c r="AJ302" s="12">
        <v>0</v>
      </c>
      <c r="AK302" s="12"/>
      <c r="AL302" s="12"/>
      <c r="AM302" s="13">
        <v>0</v>
      </c>
      <c r="AN302" s="12">
        <v>3.9240312808169167</v>
      </c>
      <c r="AO302" s="12"/>
      <c r="AP302" s="12"/>
      <c r="AQ302" s="12"/>
      <c r="AR302" s="12">
        <f>R302+U302+AD302+AQ302</f>
        <v>5434.3947161001097</v>
      </c>
      <c r="AS302" s="12"/>
      <c r="AT302" s="12"/>
      <c r="AU302" s="12"/>
      <c r="AV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</row>
    <row r="303" spans="1:89" x14ac:dyDescent="0.25">
      <c r="A303" t="s">
        <v>120</v>
      </c>
      <c r="B303" s="1">
        <v>39848</v>
      </c>
      <c r="C303" s="1"/>
      <c r="E303">
        <v>65</v>
      </c>
      <c r="F303" t="s">
        <v>92</v>
      </c>
      <c r="G303" s="2"/>
      <c r="H303" s="12"/>
      <c r="I303" s="12">
        <v>19.05</v>
      </c>
      <c r="J303" s="2"/>
      <c r="K303" s="2"/>
      <c r="L303" s="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3"/>
      <c r="AN303" s="12"/>
      <c r="AO303" s="12"/>
      <c r="AP303" s="12"/>
      <c r="AQ303" s="12"/>
      <c r="AR303" s="12"/>
      <c r="AS303" s="12"/>
      <c r="AT303" s="12"/>
      <c r="AU303" s="12"/>
      <c r="AV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</row>
    <row r="304" spans="1:89" x14ac:dyDescent="0.25">
      <c r="A304" t="s">
        <v>120</v>
      </c>
      <c r="B304" s="1">
        <v>39853</v>
      </c>
      <c r="C304" s="1"/>
      <c r="E304">
        <v>70</v>
      </c>
      <c r="F304" t="s">
        <v>92</v>
      </c>
      <c r="G304" s="2"/>
      <c r="H304" s="12"/>
      <c r="I304" s="12"/>
      <c r="J304" s="2"/>
      <c r="K304" s="2"/>
      <c r="L304" s="2"/>
      <c r="M304" s="12"/>
      <c r="N304" s="12"/>
      <c r="O304" s="12"/>
      <c r="P304" s="12"/>
      <c r="Q304" s="12"/>
      <c r="R304" s="12">
        <v>3248.0666755131133</v>
      </c>
      <c r="S304" s="12"/>
      <c r="T304" s="12"/>
      <c r="U304" s="12">
        <v>2028.5861049910318</v>
      </c>
      <c r="V304" s="12"/>
      <c r="W304" s="12"/>
      <c r="X304" s="12">
        <v>31.517267047911641</v>
      </c>
      <c r="Y304" s="12"/>
      <c r="Z304" s="12">
        <v>985.68613073875269</v>
      </c>
      <c r="AA304" s="12"/>
      <c r="AB304" s="12">
        <v>0</v>
      </c>
      <c r="AC304" s="12">
        <v>0</v>
      </c>
      <c r="AD304" s="12"/>
      <c r="AE304" s="12"/>
      <c r="AF304" s="12"/>
      <c r="AG304" s="12">
        <v>90.647413562430756</v>
      </c>
      <c r="AH304" s="12">
        <v>24.874928255951634</v>
      </c>
      <c r="AI304" s="12">
        <v>65.772485306479126</v>
      </c>
      <c r="AJ304" s="12">
        <v>0</v>
      </c>
      <c r="AK304" s="12"/>
      <c r="AL304" s="12"/>
      <c r="AM304" s="13">
        <v>0</v>
      </c>
      <c r="AN304" s="12">
        <v>4.1964554288514631</v>
      </c>
      <c r="AO304" s="12"/>
      <c r="AP304" s="12"/>
      <c r="AQ304" s="12"/>
      <c r="AR304" s="12">
        <f>R304+U304+AD304+AQ304</f>
        <v>5276.6527805041451</v>
      </c>
      <c r="AS304" s="12"/>
      <c r="AT304" s="12"/>
      <c r="AU304" s="12"/>
      <c r="AV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</row>
    <row r="305" spans="1:89" x14ac:dyDescent="0.25">
      <c r="A305" t="s">
        <v>120</v>
      </c>
      <c r="B305" s="1">
        <v>39854</v>
      </c>
      <c r="C305" s="1"/>
      <c r="E305">
        <v>71</v>
      </c>
      <c r="F305" t="s">
        <v>92</v>
      </c>
      <c r="G305" s="2"/>
      <c r="H305" s="12"/>
      <c r="I305" s="12">
        <v>20.3</v>
      </c>
      <c r="J305" s="2"/>
      <c r="K305" s="2"/>
      <c r="L305" s="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3"/>
      <c r="AN305" s="12"/>
      <c r="AO305" s="12"/>
      <c r="AP305" s="12"/>
      <c r="AQ305" s="12"/>
      <c r="AR305" s="12"/>
      <c r="AS305" s="12"/>
      <c r="AT305" s="12"/>
      <c r="AU305" s="12"/>
      <c r="AV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</row>
    <row r="306" spans="1:89" x14ac:dyDescent="0.25">
      <c r="A306" t="s">
        <v>120</v>
      </c>
      <c r="B306" s="1">
        <v>39860</v>
      </c>
      <c r="C306" s="1"/>
      <c r="E306">
        <v>77</v>
      </c>
      <c r="F306" t="s">
        <v>92</v>
      </c>
      <c r="G306" s="2"/>
      <c r="H306" s="12"/>
      <c r="I306" s="12">
        <v>20.7</v>
      </c>
      <c r="J306" s="2"/>
      <c r="K306" s="2"/>
      <c r="L306" s="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3"/>
      <c r="AN306" s="12"/>
      <c r="AO306" s="12"/>
      <c r="AP306" s="12"/>
      <c r="AQ306" s="12"/>
      <c r="AR306" s="12"/>
      <c r="AS306" s="12"/>
      <c r="AT306" s="12"/>
      <c r="AU306" s="12"/>
      <c r="AV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</row>
    <row r="307" spans="1:89" x14ac:dyDescent="0.25">
      <c r="A307" t="s">
        <v>120</v>
      </c>
      <c r="B307" s="1">
        <v>39874</v>
      </c>
      <c r="C307" s="1"/>
      <c r="E307">
        <v>91</v>
      </c>
      <c r="F307" t="s">
        <v>92</v>
      </c>
      <c r="G307" s="2"/>
      <c r="H307" s="12"/>
      <c r="I307" s="12">
        <v>25.15</v>
      </c>
      <c r="J307" s="2"/>
      <c r="K307" s="2"/>
      <c r="L307" s="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3"/>
      <c r="AN307" s="12"/>
      <c r="AO307" s="12"/>
      <c r="AP307" s="12"/>
      <c r="AQ307" s="12"/>
      <c r="AR307" s="12"/>
      <c r="AS307" s="12"/>
      <c r="AT307" s="12"/>
      <c r="AU307" s="12"/>
      <c r="AV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</row>
    <row r="308" spans="1:89" x14ac:dyDescent="0.25">
      <c r="A308" t="s">
        <v>120</v>
      </c>
      <c r="B308" s="1">
        <v>39875</v>
      </c>
      <c r="C308" s="1"/>
      <c r="E308">
        <v>92</v>
      </c>
      <c r="F308" t="s">
        <v>92</v>
      </c>
      <c r="G308" s="2"/>
      <c r="H308" s="12"/>
      <c r="I308" s="12"/>
      <c r="J308" s="2"/>
      <c r="K308" s="2"/>
      <c r="L308" s="2"/>
      <c r="M308" s="12"/>
      <c r="N308" s="12"/>
      <c r="O308" s="12"/>
      <c r="P308" s="12"/>
      <c r="Q308" s="12"/>
      <c r="R308" s="12">
        <v>5397.0725751809714</v>
      </c>
      <c r="S308" s="12"/>
      <c r="T308" s="12"/>
      <c r="U308" s="12">
        <v>2430.2486868716092</v>
      </c>
      <c r="V308" s="12"/>
      <c r="W308" s="12"/>
      <c r="X308" s="12">
        <v>58.952961491629367</v>
      </c>
      <c r="Y308" s="12"/>
      <c r="Z308" s="12">
        <v>2794.142326788326</v>
      </c>
      <c r="AA308" s="12"/>
      <c r="AB308" s="12">
        <v>0</v>
      </c>
      <c r="AC308" s="12">
        <v>0</v>
      </c>
      <c r="AD308" s="12"/>
      <c r="AE308" s="12"/>
      <c r="AF308" s="12"/>
      <c r="AG308" s="12">
        <v>172.35477145319945</v>
      </c>
      <c r="AH308" s="12">
        <v>100.87986845760695</v>
      </c>
      <c r="AI308" s="12">
        <v>71.474902995592501</v>
      </c>
      <c r="AJ308" s="12">
        <v>0</v>
      </c>
      <c r="AK308" s="12"/>
      <c r="AL308" s="12"/>
      <c r="AM308" s="13">
        <v>0</v>
      </c>
      <c r="AN308" s="12">
        <v>2.7358675809513762</v>
      </c>
      <c r="AO308" s="12"/>
      <c r="AP308" s="12"/>
      <c r="AQ308" s="12"/>
      <c r="AR308" s="12">
        <f>R308+U308+AD308+AQ308</f>
        <v>7827.321262052581</v>
      </c>
      <c r="AS308" s="12"/>
      <c r="AT308" s="12"/>
      <c r="AU308" s="12"/>
      <c r="AV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</row>
    <row r="309" spans="1:89" x14ac:dyDescent="0.25">
      <c r="A309" t="s">
        <v>120</v>
      </c>
      <c r="B309" s="1">
        <v>39877</v>
      </c>
      <c r="C309" s="1"/>
      <c r="D309" t="s">
        <v>18</v>
      </c>
      <c r="E309">
        <v>94</v>
      </c>
      <c r="F309" t="s">
        <v>92</v>
      </c>
      <c r="G309" s="2"/>
      <c r="H309" s="12"/>
      <c r="I309" s="12"/>
      <c r="J309" s="2"/>
      <c r="K309" s="2"/>
      <c r="L309" s="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3"/>
      <c r="AN309" s="12"/>
      <c r="AO309" s="12"/>
      <c r="AP309" s="12"/>
      <c r="AQ309" s="12"/>
      <c r="AR309" s="12"/>
      <c r="AS309" s="12"/>
      <c r="AT309" s="12"/>
      <c r="AU309" s="12"/>
      <c r="AV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</row>
    <row r="310" spans="1:89" x14ac:dyDescent="0.25">
      <c r="A310" t="s">
        <v>120</v>
      </c>
      <c r="B310" s="1">
        <v>39884</v>
      </c>
      <c r="C310" s="1"/>
      <c r="E310">
        <v>101</v>
      </c>
      <c r="F310" t="s">
        <v>92</v>
      </c>
      <c r="G310" s="2"/>
      <c r="H310" s="12"/>
      <c r="I310" s="12">
        <v>26.5</v>
      </c>
      <c r="J310" s="2"/>
      <c r="K310" s="2"/>
      <c r="L310" s="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3"/>
      <c r="AN310" s="12"/>
      <c r="AO310" s="12"/>
      <c r="AP310" s="12"/>
      <c r="AQ310" s="12"/>
      <c r="AR310" s="12"/>
      <c r="AS310" s="12"/>
      <c r="AT310" s="12"/>
      <c r="AU310" s="12"/>
      <c r="AV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</row>
    <row r="311" spans="1:89" x14ac:dyDescent="0.25">
      <c r="A311" t="s">
        <v>120</v>
      </c>
      <c r="B311" s="1">
        <v>39889</v>
      </c>
      <c r="C311" s="1"/>
      <c r="E311">
        <v>106</v>
      </c>
      <c r="F311" t="s">
        <v>92</v>
      </c>
      <c r="G311" s="2"/>
      <c r="H311" s="12"/>
      <c r="I311" s="12"/>
      <c r="J311" s="2"/>
      <c r="K311" s="2"/>
      <c r="L311" s="2"/>
      <c r="M311" s="12"/>
      <c r="N311" s="12"/>
      <c r="O311" s="12"/>
      <c r="P311" s="12"/>
      <c r="Q311" s="12"/>
      <c r="R311" s="12">
        <v>7316.8715749499606</v>
      </c>
      <c r="S311" s="12"/>
      <c r="T311" s="12"/>
      <c r="U311" s="12">
        <v>3224.960964560667</v>
      </c>
      <c r="V311" s="12"/>
      <c r="W311" s="12"/>
      <c r="X311" s="12">
        <v>195.51741511349002</v>
      </c>
      <c r="Y311" s="12"/>
      <c r="Z311" s="12">
        <v>1942.8160443925249</v>
      </c>
      <c r="AA311" s="12"/>
      <c r="AB311" s="12">
        <v>591.09472605516976</v>
      </c>
      <c r="AC311" s="12">
        <v>1527.1719740246319</v>
      </c>
      <c r="AD311" s="12"/>
      <c r="AE311" s="12"/>
      <c r="AF311" s="12"/>
      <c r="AG311" s="12">
        <v>262.19424874743834</v>
      </c>
      <c r="AH311" s="12">
        <v>155.39684926981585</v>
      </c>
      <c r="AI311" s="12">
        <v>66.458743078738365</v>
      </c>
      <c r="AJ311" s="12">
        <v>24.131127678200588</v>
      </c>
      <c r="AK311" s="12"/>
      <c r="AL311" s="12"/>
      <c r="AM311" s="13">
        <v>16.207528720683527</v>
      </c>
      <c r="AN311" s="12">
        <v>3.7119823659589035</v>
      </c>
      <c r="AO311" s="12"/>
      <c r="AP311" s="12"/>
      <c r="AQ311" s="12"/>
      <c r="AR311" s="12">
        <f>R311+U311+AD311+AQ311</f>
        <v>10541.832539510628</v>
      </c>
      <c r="AS311" s="12"/>
      <c r="AT311" s="12"/>
      <c r="AU311" s="12"/>
      <c r="AV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</row>
    <row r="312" spans="1:89" x14ac:dyDescent="0.25">
      <c r="A312" t="s">
        <v>120</v>
      </c>
      <c r="B312" s="1">
        <v>39895</v>
      </c>
      <c r="C312" s="1"/>
      <c r="E312">
        <v>112</v>
      </c>
      <c r="F312" t="s">
        <v>92</v>
      </c>
      <c r="G312" s="2"/>
      <c r="H312" s="12"/>
      <c r="I312" s="12">
        <v>27.2</v>
      </c>
      <c r="J312" s="2"/>
      <c r="K312" s="2"/>
      <c r="L312" s="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3"/>
      <c r="AN312" s="12"/>
      <c r="AO312" s="12"/>
      <c r="AP312" s="12"/>
      <c r="AQ312" s="12"/>
      <c r="AR312" s="12"/>
      <c r="AS312" s="12"/>
      <c r="AT312" s="12"/>
      <c r="AU312" s="12"/>
      <c r="AV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</row>
    <row r="313" spans="1:89" x14ac:dyDescent="0.25">
      <c r="A313" t="s">
        <v>120</v>
      </c>
      <c r="B313" s="1">
        <v>39904</v>
      </c>
      <c r="C313" s="1"/>
      <c r="E313">
        <v>121</v>
      </c>
      <c r="F313" t="s">
        <v>92</v>
      </c>
      <c r="G313" s="2"/>
      <c r="H313" s="12"/>
      <c r="I313" s="12"/>
      <c r="J313" s="2"/>
      <c r="K313" s="2"/>
      <c r="L313" s="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3"/>
      <c r="AN313" s="12"/>
      <c r="AO313" s="12"/>
      <c r="AP313" s="12"/>
      <c r="AQ313" s="12"/>
      <c r="AR313" s="12"/>
      <c r="AS313" s="12"/>
      <c r="AT313" s="12"/>
      <c r="AU313" s="12">
        <v>0</v>
      </c>
      <c r="AV313" s="12">
        <v>3.9947368421052634</v>
      </c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</row>
    <row r="314" spans="1:89" x14ac:dyDescent="0.25">
      <c r="A314" t="s">
        <v>120</v>
      </c>
      <c r="B314" s="1">
        <v>39910</v>
      </c>
      <c r="C314" s="1"/>
      <c r="E314">
        <v>127</v>
      </c>
      <c r="F314" t="s">
        <v>92</v>
      </c>
      <c r="G314" s="2"/>
      <c r="H314" s="12"/>
      <c r="I314" s="12"/>
      <c r="J314" s="2"/>
      <c r="K314" s="2"/>
      <c r="L314" s="2"/>
      <c r="M314" s="12"/>
      <c r="N314" s="12"/>
      <c r="O314" s="12"/>
      <c r="P314" s="12"/>
      <c r="Q314" s="12"/>
      <c r="R314" s="12">
        <v>10152.466791449253</v>
      </c>
      <c r="S314" s="12"/>
      <c r="T314" s="12"/>
      <c r="U314" s="12">
        <v>3027.665590882923</v>
      </c>
      <c r="V314" s="12"/>
      <c r="W314" s="12"/>
      <c r="X314" s="12">
        <v>173.50092784434682</v>
      </c>
      <c r="Y314" s="12"/>
      <c r="Z314" s="12">
        <v>2674.1927569008544</v>
      </c>
      <c r="AA314" s="12"/>
      <c r="AB314" s="12">
        <v>1502.9789766770079</v>
      </c>
      <c r="AC314" s="12">
        <v>1612.4015932417074</v>
      </c>
      <c r="AD314" s="12"/>
      <c r="AE314" s="12"/>
      <c r="AF314" s="12"/>
      <c r="AG314" s="12">
        <v>292.06271277864897</v>
      </c>
      <c r="AH314" s="12">
        <v>104.83649704909101</v>
      </c>
      <c r="AI314" s="12">
        <v>127.3462718376</v>
      </c>
      <c r="AJ314" s="12">
        <v>25.721607337883775</v>
      </c>
      <c r="AK314" s="12"/>
      <c r="AL314" s="12"/>
      <c r="AM314" s="13">
        <v>34.158336554074218</v>
      </c>
      <c r="AN314" s="12">
        <v>2.9380380673259836</v>
      </c>
      <c r="AO314" s="12"/>
      <c r="AP314" s="12"/>
      <c r="AQ314" s="12"/>
      <c r="AR314" s="12">
        <f>R314+U314+AD314+AQ314</f>
        <v>13180.132382332176</v>
      </c>
      <c r="AS314" s="12"/>
      <c r="AT314" s="12"/>
      <c r="AU314" s="12"/>
      <c r="AV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</row>
    <row r="315" spans="1:89" x14ac:dyDescent="0.25">
      <c r="A315" t="s">
        <v>120</v>
      </c>
      <c r="B315" s="1">
        <v>39911</v>
      </c>
      <c r="C315" s="1"/>
      <c r="E315">
        <v>128</v>
      </c>
      <c r="F315" t="s">
        <v>92</v>
      </c>
      <c r="G315" s="2"/>
      <c r="H315" s="12"/>
      <c r="I315" s="12"/>
      <c r="J315" s="2"/>
      <c r="K315" s="2"/>
      <c r="L315" s="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3"/>
      <c r="AN315" s="12"/>
      <c r="AO315" s="12"/>
      <c r="AP315" s="12"/>
      <c r="AQ315" s="12"/>
      <c r="AR315" s="12"/>
      <c r="AS315" s="12"/>
      <c r="AT315" s="12"/>
      <c r="AU315" s="12">
        <v>2.2992216615315515</v>
      </c>
      <c r="AV315" s="12">
        <v>4.7661971830985914</v>
      </c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</row>
    <row r="316" spans="1:89" x14ac:dyDescent="0.25">
      <c r="A316" t="s">
        <v>120</v>
      </c>
      <c r="B316" s="1">
        <v>39920</v>
      </c>
      <c r="C316" s="1"/>
      <c r="E316">
        <v>137</v>
      </c>
      <c r="F316" t="s">
        <v>92</v>
      </c>
      <c r="G316" s="2"/>
      <c r="H316" s="12"/>
      <c r="I316" s="12"/>
      <c r="J316" s="2"/>
      <c r="K316" s="2"/>
      <c r="L316" s="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3"/>
      <c r="AN316" s="12"/>
      <c r="AO316" s="12"/>
      <c r="AP316" s="12"/>
      <c r="AQ316" s="12"/>
      <c r="AR316" s="12"/>
      <c r="AS316" s="12"/>
      <c r="AT316" s="12"/>
      <c r="AU316" s="12">
        <v>5.5782093302358877</v>
      </c>
      <c r="AV316" s="12">
        <v>4.1788732394366193</v>
      </c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</row>
    <row r="317" spans="1:89" x14ac:dyDescent="0.25">
      <c r="A317" t="s">
        <v>120</v>
      </c>
      <c r="B317" s="1">
        <v>39925</v>
      </c>
      <c r="C317" s="1"/>
      <c r="E317">
        <v>142</v>
      </c>
      <c r="F317" t="s">
        <v>92</v>
      </c>
      <c r="G317" s="2"/>
      <c r="H317" s="12"/>
      <c r="I317" s="12"/>
      <c r="J317" s="2"/>
      <c r="K317" s="2"/>
      <c r="L317" s="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3"/>
      <c r="AN317" s="12"/>
      <c r="AO317" s="12"/>
      <c r="AP317" s="12"/>
      <c r="AQ317" s="12"/>
      <c r="AR317" s="12"/>
      <c r="AS317" s="12"/>
      <c r="AT317" s="12"/>
      <c r="AU317" s="12">
        <v>11.541025946955074</v>
      </c>
      <c r="AV317" s="12">
        <v>4.6712328767123283</v>
      </c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</row>
    <row r="318" spans="1:89" x14ac:dyDescent="0.25">
      <c r="A318" t="s">
        <v>120</v>
      </c>
      <c r="B318" s="1">
        <v>39932</v>
      </c>
      <c r="C318" s="1"/>
      <c r="E318">
        <v>149</v>
      </c>
      <c r="F318" t="s">
        <v>92</v>
      </c>
      <c r="G318" s="2"/>
      <c r="H318" s="12"/>
      <c r="I318" s="12"/>
      <c r="J318" s="2"/>
      <c r="K318" s="2"/>
      <c r="L318" s="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3"/>
      <c r="AN318" s="12"/>
      <c r="AO318" s="12"/>
      <c r="AP318" s="12"/>
      <c r="AQ318" s="12"/>
      <c r="AR318" s="12"/>
      <c r="AS318" s="12"/>
      <c r="AT318" s="12"/>
      <c r="AU318" s="12">
        <v>21.786458735428084</v>
      </c>
      <c r="AV318" s="12">
        <v>4.6590163934426227</v>
      </c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</row>
    <row r="319" spans="1:89" x14ac:dyDescent="0.25">
      <c r="A319" t="s">
        <v>120</v>
      </c>
      <c r="B319" s="1">
        <v>39939</v>
      </c>
      <c r="C319" s="1"/>
      <c r="E319">
        <v>156</v>
      </c>
      <c r="F319" t="s">
        <v>92</v>
      </c>
      <c r="G319" s="2"/>
      <c r="H319" s="12"/>
      <c r="I319" s="12"/>
      <c r="J319" s="2"/>
      <c r="K319" s="2"/>
      <c r="L319" s="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3"/>
      <c r="AN319" s="12"/>
      <c r="AO319" s="12"/>
      <c r="AP319" s="12"/>
      <c r="AQ319" s="12"/>
      <c r="AR319" s="12"/>
      <c r="AS319" s="12"/>
      <c r="AT319" s="12"/>
      <c r="AU319" s="12">
        <v>41.685674782254729</v>
      </c>
      <c r="AV319" s="12">
        <v>4.7906832298136646</v>
      </c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</row>
    <row r="320" spans="1:89" x14ac:dyDescent="0.25">
      <c r="A320" t="s">
        <v>120</v>
      </c>
      <c r="B320" s="1">
        <v>39945</v>
      </c>
      <c r="C320" s="1"/>
      <c r="D320" t="s">
        <v>19</v>
      </c>
      <c r="E320">
        <v>162</v>
      </c>
      <c r="F320" t="s">
        <v>92</v>
      </c>
      <c r="G320" s="2"/>
      <c r="H320" s="12"/>
      <c r="I320" s="12"/>
      <c r="J320" s="2"/>
      <c r="K320" s="2"/>
      <c r="L320" s="2">
        <v>162</v>
      </c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3"/>
      <c r="AN320" s="12"/>
      <c r="AO320" s="12"/>
      <c r="AP320" s="12"/>
      <c r="AQ320" s="12"/>
      <c r="AR320" s="12"/>
      <c r="AS320" s="12"/>
      <c r="AT320" s="12"/>
      <c r="AU320" s="12"/>
      <c r="AV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</row>
    <row r="321" spans="1:89" x14ac:dyDescent="0.25">
      <c r="A321" t="s">
        <v>120</v>
      </c>
      <c r="B321" s="1">
        <v>39946</v>
      </c>
      <c r="C321" s="1"/>
      <c r="E321">
        <v>163</v>
      </c>
      <c r="F321" t="s">
        <v>92</v>
      </c>
      <c r="G321" s="2"/>
      <c r="H321" s="12"/>
      <c r="I321" s="12"/>
      <c r="J321" s="2"/>
      <c r="K321" s="2"/>
      <c r="L321" s="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3"/>
      <c r="AN321" s="12"/>
      <c r="AO321" s="12"/>
      <c r="AP321" s="12"/>
      <c r="AQ321" s="12"/>
      <c r="AR321" s="12"/>
      <c r="AS321" s="12"/>
      <c r="AT321" s="12"/>
      <c r="AU321" s="12">
        <v>62.813002252900297</v>
      </c>
      <c r="AV321" s="12">
        <v>5.0596059113300491</v>
      </c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</row>
    <row r="322" spans="1:89" x14ac:dyDescent="0.25">
      <c r="A322" t="s">
        <v>120</v>
      </c>
      <c r="B322" s="1">
        <v>39953</v>
      </c>
      <c r="C322" s="1"/>
      <c r="D322" t="s">
        <v>20</v>
      </c>
      <c r="E322">
        <v>170</v>
      </c>
      <c r="F322" t="s">
        <v>92</v>
      </c>
      <c r="G322" s="2"/>
      <c r="H322" s="12"/>
      <c r="I322" s="12"/>
      <c r="J322" s="2"/>
      <c r="K322" s="2"/>
      <c r="L322" s="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3"/>
      <c r="AN322" s="12"/>
      <c r="AO322" s="12">
        <v>5057.8909049027616</v>
      </c>
      <c r="AP322" s="12">
        <v>36.753793760503925</v>
      </c>
      <c r="AQ322" s="12">
        <f>AO322*(AP322/100)</f>
        <v>1858.9667918192465</v>
      </c>
      <c r="AR322" s="12"/>
      <c r="AS322" s="12"/>
      <c r="AT322" s="12">
        <f>AQ322/227</f>
        <v>8.1892810212301601</v>
      </c>
      <c r="AU322" s="12"/>
      <c r="AV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</row>
    <row r="323" spans="1:89" x14ac:dyDescent="0.25">
      <c r="A323" t="s">
        <v>120</v>
      </c>
      <c r="B323" s="1">
        <v>39954</v>
      </c>
      <c r="C323" s="1"/>
      <c r="E323">
        <v>171</v>
      </c>
      <c r="F323" t="s">
        <v>92</v>
      </c>
      <c r="G323" s="2"/>
      <c r="H323" s="12"/>
      <c r="I323" s="12"/>
      <c r="J323" s="2"/>
      <c r="K323" s="2"/>
      <c r="L323" s="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3"/>
      <c r="AN323" s="12"/>
      <c r="AO323" s="12"/>
      <c r="AP323" s="12"/>
      <c r="AQ323" s="12"/>
      <c r="AR323" s="12"/>
      <c r="AS323" s="12"/>
      <c r="AT323" s="12"/>
      <c r="AU323" s="12">
        <v>89.916691815865747</v>
      </c>
      <c r="AV323" s="12">
        <v>4.6332417582417582</v>
      </c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</row>
    <row r="324" spans="1:89" x14ac:dyDescent="0.25">
      <c r="A324" t="s">
        <v>120</v>
      </c>
      <c r="B324" s="1">
        <v>39960</v>
      </c>
      <c r="C324" s="1"/>
      <c r="E324">
        <v>177</v>
      </c>
      <c r="F324" t="s">
        <v>92</v>
      </c>
      <c r="G324" s="2"/>
      <c r="H324" s="12"/>
      <c r="I324" s="12"/>
      <c r="J324" s="2"/>
      <c r="K324" s="2"/>
      <c r="L324" s="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3"/>
      <c r="AN324" s="12"/>
      <c r="AO324" s="12"/>
      <c r="AP324" s="12"/>
      <c r="AQ324" s="12"/>
      <c r="AR324" s="12"/>
      <c r="AS324" s="12"/>
      <c r="AT324" s="12"/>
      <c r="AU324" s="12">
        <v>100</v>
      </c>
      <c r="AV324" s="12">
        <v>3.9847619047619047</v>
      </c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</row>
    <row r="325" spans="1:89" x14ac:dyDescent="0.25">
      <c r="A325" t="s">
        <v>98</v>
      </c>
      <c r="B325" s="1">
        <v>39783</v>
      </c>
      <c r="C325" s="1"/>
      <c r="D325" t="s">
        <v>14</v>
      </c>
      <c r="E325">
        <v>0</v>
      </c>
      <c r="F325" t="s">
        <v>90</v>
      </c>
      <c r="G325" s="2"/>
      <c r="H325" s="12"/>
      <c r="I325" s="12"/>
      <c r="J325" s="2"/>
      <c r="K325" s="2"/>
      <c r="L325" s="2"/>
      <c r="M325" s="12"/>
      <c r="N325" s="12"/>
      <c r="O325" s="12"/>
      <c r="P325" s="12"/>
      <c r="Q325" s="12"/>
      <c r="R325" s="12">
        <v>0</v>
      </c>
      <c r="S325" s="12"/>
      <c r="T325" s="12"/>
      <c r="U325" s="12">
        <v>0</v>
      </c>
      <c r="V325" s="12"/>
      <c r="W325" s="12"/>
      <c r="X325" s="12">
        <v>0</v>
      </c>
      <c r="Y325" s="12"/>
      <c r="Z325" s="12">
        <v>0</v>
      </c>
      <c r="AA325" s="12"/>
      <c r="AB325" s="12">
        <v>0</v>
      </c>
      <c r="AC325" s="12">
        <v>0</v>
      </c>
      <c r="AD325" s="12"/>
      <c r="AE325" s="12"/>
      <c r="AF325" s="12"/>
      <c r="AG325" s="12">
        <v>0</v>
      </c>
      <c r="AH325" s="12">
        <v>0</v>
      </c>
      <c r="AI325" s="12">
        <v>0</v>
      </c>
      <c r="AJ325" s="12">
        <v>0</v>
      </c>
      <c r="AK325" s="12"/>
      <c r="AL325" s="12"/>
      <c r="AM325" s="13">
        <v>0</v>
      </c>
      <c r="AN325" s="12">
        <v>0</v>
      </c>
      <c r="AO325" s="12"/>
      <c r="AP325" s="12"/>
      <c r="AQ325" s="12"/>
      <c r="AR325" s="12"/>
      <c r="AS325" s="12"/>
      <c r="AT325" s="12"/>
      <c r="AU325" s="12"/>
      <c r="AV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</row>
    <row r="326" spans="1:89" x14ac:dyDescent="0.25">
      <c r="A326" t="s">
        <v>98</v>
      </c>
      <c r="B326" s="1">
        <v>39798</v>
      </c>
      <c r="C326" s="1"/>
      <c r="E326">
        <v>15</v>
      </c>
      <c r="F326" t="s">
        <v>90</v>
      </c>
      <c r="G326" s="2"/>
      <c r="H326" s="12"/>
      <c r="I326" s="12">
        <v>5.9</v>
      </c>
      <c r="J326" s="2"/>
      <c r="K326" s="2"/>
      <c r="L326" s="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3"/>
      <c r="AN326" s="12"/>
      <c r="AO326" s="12"/>
      <c r="AP326" s="12"/>
      <c r="AQ326" s="12"/>
      <c r="AR326" s="12"/>
      <c r="AS326" s="12"/>
      <c r="AT326" s="12"/>
      <c r="AU326" s="12"/>
      <c r="AV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</row>
    <row r="327" spans="1:89" x14ac:dyDescent="0.25">
      <c r="A327" t="s">
        <v>98</v>
      </c>
      <c r="B327" s="1">
        <v>39804</v>
      </c>
      <c r="C327" s="1"/>
      <c r="D327" t="s">
        <v>16</v>
      </c>
      <c r="E327">
        <v>21</v>
      </c>
      <c r="F327" t="s">
        <v>90</v>
      </c>
      <c r="G327" s="2"/>
      <c r="H327" s="12"/>
      <c r="I327" s="12"/>
      <c r="J327" s="2"/>
      <c r="K327" s="2"/>
      <c r="L327" s="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3"/>
      <c r="AN327" s="12"/>
      <c r="AO327" s="12"/>
      <c r="AP327" s="12"/>
      <c r="AQ327" s="12"/>
      <c r="AR327" s="12"/>
      <c r="AS327" s="12"/>
      <c r="AT327" s="12"/>
      <c r="AU327" s="12"/>
      <c r="AV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</row>
    <row r="328" spans="1:89" x14ac:dyDescent="0.25">
      <c r="A328" t="s">
        <v>98</v>
      </c>
      <c r="B328" s="1">
        <v>39806</v>
      </c>
      <c r="C328" s="1"/>
      <c r="E328">
        <v>23</v>
      </c>
      <c r="F328" t="s">
        <v>90</v>
      </c>
      <c r="G328" s="2"/>
      <c r="H328" s="12"/>
      <c r="I328" s="12">
        <v>9.3333333333333339</v>
      </c>
      <c r="J328" s="2"/>
      <c r="K328" s="2"/>
      <c r="L328" s="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3"/>
      <c r="AN328" s="12"/>
      <c r="AO328" s="12"/>
      <c r="AP328" s="12"/>
      <c r="AQ328" s="12"/>
      <c r="AR328" s="12"/>
      <c r="AS328" s="12"/>
      <c r="AT328" s="12"/>
      <c r="AU328" s="12"/>
      <c r="AV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</row>
    <row r="329" spans="1:89" x14ac:dyDescent="0.25">
      <c r="A329" t="s">
        <v>98</v>
      </c>
      <c r="B329" s="1">
        <v>39813</v>
      </c>
      <c r="C329" s="1"/>
      <c r="E329">
        <v>30</v>
      </c>
      <c r="F329" t="s">
        <v>90</v>
      </c>
      <c r="G329" s="2"/>
      <c r="H329" s="12"/>
      <c r="I329" s="12">
        <v>12.05</v>
      </c>
      <c r="J329" s="2"/>
      <c r="K329" s="2"/>
      <c r="L329" s="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3"/>
      <c r="AN329" s="12"/>
      <c r="AO329" s="12"/>
      <c r="AP329" s="12"/>
      <c r="AQ329" s="12"/>
      <c r="AR329" s="12"/>
      <c r="AS329" s="12"/>
      <c r="AT329" s="12"/>
      <c r="AU329" s="12"/>
      <c r="AV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</row>
    <row r="330" spans="1:89" x14ac:dyDescent="0.25">
      <c r="A330" t="s">
        <v>98</v>
      </c>
      <c r="B330" s="1">
        <v>39818</v>
      </c>
      <c r="C330" s="1"/>
      <c r="E330">
        <v>35</v>
      </c>
      <c r="F330" t="s">
        <v>90</v>
      </c>
      <c r="G330" s="2"/>
      <c r="H330" s="12"/>
      <c r="I330" s="12"/>
      <c r="J330" s="2"/>
      <c r="K330" s="2"/>
      <c r="L330" s="2"/>
      <c r="M330" s="12"/>
      <c r="N330" s="12"/>
      <c r="O330" s="12"/>
      <c r="P330" s="12"/>
      <c r="Q330" s="12"/>
      <c r="R330" s="12">
        <v>0</v>
      </c>
      <c r="S330" s="12"/>
      <c r="T330" s="12"/>
      <c r="U330" s="12">
        <v>1201.4850737944582</v>
      </c>
      <c r="V330" s="12"/>
      <c r="W330" s="12"/>
      <c r="X330" s="12">
        <v>0</v>
      </c>
      <c r="Y330" s="12"/>
      <c r="Z330" s="12">
        <v>0</v>
      </c>
      <c r="AA330" s="12"/>
      <c r="AB330" s="12">
        <v>0</v>
      </c>
      <c r="AC330" s="12">
        <v>0</v>
      </c>
      <c r="AD330" s="12"/>
      <c r="AE330" s="12"/>
      <c r="AF330" s="12"/>
      <c r="AG330" s="12">
        <v>259.40269836649298</v>
      </c>
      <c r="AH330" s="12">
        <v>259.40269836649298</v>
      </c>
      <c r="AI330" s="12">
        <v>0</v>
      </c>
      <c r="AJ330" s="12">
        <v>0</v>
      </c>
      <c r="AK330" s="12"/>
      <c r="AL330" s="12"/>
      <c r="AM330" s="13">
        <v>0</v>
      </c>
      <c r="AN330" s="12">
        <v>1.8863467685558037</v>
      </c>
      <c r="AO330" s="12"/>
      <c r="AP330" s="12"/>
      <c r="AQ330" s="12"/>
      <c r="AR330" s="12">
        <f>R330+U330+AD330+AQ330</f>
        <v>1201.4850737944582</v>
      </c>
      <c r="AS330" s="12"/>
      <c r="AT330" s="12"/>
      <c r="AU330" s="12"/>
      <c r="AV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</row>
    <row r="331" spans="1:89" x14ac:dyDescent="0.25">
      <c r="A331" t="s">
        <v>98</v>
      </c>
      <c r="B331" s="1">
        <v>39819</v>
      </c>
      <c r="C331" s="1"/>
      <c r="E331">
        <v>36</v>
      </c>
      <c r="F331" t="s">
        <v>90</v>
      </c>
      <c r="G331" s="2"/>
      <c r="H331" s="12"/>
      <c r="I331" s="12">
        <v>14.1</v>
      </c>
      <c r="J331" s="2"/>
      <c r="K331" s="2"/>
      <c r="L331" s="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3"/>
      <c r="AN331" s="12"/>
      <c r="AO331" s="12"/>
      <c r="AP331" s="12"/>
      <c r="AQ331" s="12"/>
      <c r="AR331" s="12"/>
      <c r="AS331" s="12"/>
      <c r="AT331" s="12"/>
      <c r="AU331" s="12"/>
      <c r="AV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</row>
    <row r="332" spans="1:89" x14ac:dyDescent="0.25">
      <c r="A332" t="s">
        <v>98</v>
      </c>
      <c r="B332" s="1">
        <v>39825</v>
      </c>
      <c r="C332" s="1"/>
      <c r="D332" t="s">
        <v>17</v>
      </c>
      <c r="E332">
        <v>42</v>
      </c>
      <c r="F332" t="s">
        <v>90</v>
      </c>
      <c r="G332" s="2"/>
      <c r="H332" s="12"/>
      <c r="I332" s="12"/>
      <c r="J332" s="2"/>
      <c r="K332" s="2">
        <v>42</v>
      </c>
      <c r="L332" s="2"/>
      <c r="M332" s="12"/>
      <c r="N332" s="12"/>
      <c r="O332" s="12"/>
      <c r="P332" s="12"/>
      <c r="Q332" s="12"/>
      <c r="R332" s="12">
        <v>2052.630285652182</v>
      </c>
      <c r="S332" s="12"/>
      <c r="T332" s="12"/>
      <c r="U332" s="12">
        <v>1557.2053234277403</v>
      </c>
      <c r="V332" s="12"/>
      <c r="W332" s="12"/>
      <c r="X332" s="12">
        <v>210.79303346077086</v>
      </c>
      <c r="Y332" s="12"/>
      <c r="Z332" s="12">
        <v>6.1379576544484955</v>
      </c>
      <c r="AA332" s="12"/>
      <c r="AB332" s="12">
        <v>0</v>
      </c>
      <c r="AC332" s="12">
        <v>0</v>
      </c>
      <c r="AD332" s="12"/>
      <c r="AE332" s="12"/>
      <c r="AF332" s="12"/>
      <c r="AG332" s="12">
        <v>307.19500207816742</v>
      </c>
      <c r="AH332" s="12">
        <v>305.96741054727772</v>
      </c>
      <c r="AI332" s="12">
        <v>1.2275915308896992</v>
      </c>
      <c r="AJ332" s="12">
        <v>0</v>
      </c>
      <c r="AK332" s="12"/>
      <c r="AL332" s="12"/>
      <c r="AM332" s="13">
        <v>0</v>
      </c>
      <c r="AN332" s="12">
        <v>3.1609679288603729</v>
      </c>
      <c r="AO332" s="12"/>
      <c r="AP332" s="12"/>
      <c r="AQ332" s="12"/>
      <c r="AR332" s="12">
        <f>R332+U332+AD332+AQ332</f>
        <v>3609.8356090799225</v>
      </c>
      <c r="AS332" s="12"/>
      <c r="AT332" s="12"/>
      <c r="AU332" s="12"/>
      <c r="AV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</row>
    <row r="333" spans="1:89" x14ac:dyDescent="0.25">
      <c r="A333" t="s">
        <v>98</v>
      </c>
      <c r="B333" s="1">
        <v>39827</v>
      </c>
      <c r="C333" s="1"/>
      <c r="E333">
        <v>44</v>
      </c>
      <c r="F333" t="s">
        <v>90</v>
      </c>
      <c r="G333" s="2"/>
      <c r="H333" s="12"/>
      <c r="I333" s="12">
        <v>16.55</v>
      </c>
      <c r="J333" s="2"/>
      <c r="K333" s="2"/>
      <c r="L333" s="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3"/>
      <c r="AN333" s="12"/>
      <c r="AO333" s="12"/>
      <c r="AP333" s="12"/>
      <c r="AQ333" s="12"/>
      <c r="AR333" s="12"/>
      <c r="AS333" s="12"/>
      <c r="AT333" s="12"/>
      <c r="AU333" s="12"/>
      <c r="AV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</row>
    <row r="334" spans="1:89" x14ac:dyDescent="0.25">
      <c r="A334" t="s">
        <v>98</v>
      </c>
      <c r="B334" s="1">
        <v>39833</v>
      </c>
      <c r="C334" s="1"/>
      <c r="E334">
        <v>50</v>
      </c>
      <c r="F334" t="s">
        <v>90</v>
      </c>
      <c r="G334" s="2"/>
      <c r="H334" s="12"/>
      <c r="I334" s="12">
        <v>17.850000000000001</v>
      </c>
      <c r="J334" s="2"/>
      <c r="K334" s="2"/>
      <c r="L334" s="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3"/>
      <c r="AN334" s="12"/>
      <c r="AO334" s="12"/>
      <c r="AP334" s="12"/>
      <c r="AQ334" s="12"/>
      <c r="AR334" s="12"/>
      <c r="AS334" s="12"/>
      <c r="AT334" s="12"/>
      <c r="AU334" s="12"/>
      <c r="AV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</row>
    <row r="335" spans="1:89" x14ac:dyDescent="0.25">
      <c r="A335" t="s">
        <v>98</v>
      </c>
      <c r="B335" s="1">
        <v>39840</v>
      </c>
      <c r="C335" s="1"/>
      <c r="E335">
        <v>57</v>
      </c>
      <c r="F335" t="s">
        <v>90</v>
      </c>
      <c r="G335" s="2"/>
      <c r="H335" s="12"/>
      <c r="I335" s="12">
        <v>20.100000000000001</v>
      </c>
      <c r="J335" s="2"/>
      <c r="K335" s="2"/>
      <c r="L335" s="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3"/>
      <c r="AN335" s="12"/>
      <c r="AO335" s="12"/>
      <c r="AP335" s="12"/>
      <c r="AQ335" s="12"/>
      <c r="AR335" s="12"/>
      <c r="AS335" s="12"/>
      <c r="AT335" s="12"/>
      <c r="AU335" s="12"/>
      <c r="AV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</row>
    <row r="336" spans="1:89" x14ac:dyDescent="0.25">
      <c r="A336" t="s">
        <v>98</v>
      </c>
      <c r="B336" s="1">
        <v>39841</v>
      </c>
      <c r="C336" s="1"/>
      <c r="E336">
        <v>58</v>
      </c>
      <c r="F336" t="s">
        <v>90</v>
      </c>
      <c r="G336" s="2"/>
      <c r="H336" s="12"/>
      <c r="I336" s="12"/>
      <c r="J336" s="2"/>
      <c r="K336" s="2"/>
      <c r="L336" s="2"/>
      <c r="M336" s="12"/>
      <c r="N336" s="12"/>
      <c r="O336" s="12"/>
      <c r="P336" s="12"/>
      <c r="Q336" s="12"/>
      <c r="R336" s="12">
        <v>3536.7316892320296</v>
      </c>
      <c r="S336" s="12"/>
      <c r="T336" s="12"/>
      <c r="U336" s="12">
        <v>2046.1303092122948</v>
      </c>
      <c r="V336" s="12"/>
      <c r="W336" s="12"/>
      <c r="X336" s="12">
        <v>272.92334623156046</v>
      </c>
      <c r="Y336" s="12"/>
      <c r="Z336" s="12">
        <v>474.42765692285616</v>
      </c>
      <c r="AA336" s="12"/>
      <c r="AB336" s="12">
        <v>0</v>
      </c>
      <c r="AC336" s="12">
        <v>0</v>
      </c>
      <c r="AD336" s="12"/>
      <c r="AE336" s="12"/>
      <c r="AF336" s="12"/>
      <c r="AG336" s="12">
        <v>223.50454088313757</v>
      </c>
      <c r="AH336" s="12">
        <v>161.45564022404943</v>
      </c>
      <c r="AI336" s="12">
        <v>62.048900659088119</v>
      </c>
      <c r="AJ336" s="12">
        <v>0</v>
      </c>
      <c r="AK336" s="12"/>
      <c r="AL336" s="12"/>
      <c r="AM336" s="13">
        <v>0</v>
      </c>
      <c r="AN336" s="12">
        <v>4.0419939307092285</v>
      </c>
      <c r="AO336" s="12"/>
      <c r="AP336" s="12"/>
      <c r="AQ336" s="12"/>
      <c r="AR336" s="12">
        <f>R336+U336+AD336+AQ336</f>
        <v>5582.8619984443249</v>
      </c>
      <c r="AS336" s="12"/>
      <c r="AT336" s="12"/>
      <c r="AU336" s="12"/>
      <c r="AV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</row>
    <row r="337" spans="1:89" x14ac:dyDescent="0.25">
      <c r="A337" t="s">
        <v>98</v>
      </c>
      <c r="B337" s="1">
        <v>39848</v>
      </c>
      <c r="C337" s="1"/>
      <c r="E337">
        <v>65</v>
      </c>
      <c r="F337" t="s">
        <v>90</v>
      </c>
      <c r="G337" s="2"/>
      <c r="H337" s="12"/>
      <c r="I337" s="12">
        <v>21.4</v>
      </c>
      <c r="J337" s="2"/>
      <c r="K337" s="2"/>
      <c r="L337" s="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3"/>
      <c r="AN337" s="12"/>
      <c r="AO337" s="12"/>
      <c r="AP337" s="12"/>
      <c r="AQ337" s="12"/>
      <c r="AR337" s="12"/>
      <c r="AS337" s="12"/>
      <c r="AT337" s="12"/>
      <c r="AU337" s="12"/>
      <c r="AV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</row>
    <row r="338" spans="1:89" x14ac:dyDescent="0.25">
      <c r="A338" t="s">
        <v>98</v>
      </c>
      <c r="B338" s="1">
        <v>39853</v>
      </c>
      <c r="C338" s="1"/>
      <c r="E338">
        <v>70</v>
      </c>
      <c r="F338" t="s">
        <v>90</v>
      </c>
      <c r="G338" s="2"/>
      <c r="H338" s="12"/>
      <c r="I338" s="12"/>
      <c r="J338" s="2"/>
      <c r="K338" s="2"/>
      <c r="L338" s="2"/>
      <c r="M338" s="12"/>
      <c r="N338" s="12"/>
      <c r="O338" s="12"/>
      <c r="P338" s="12"/>
      <c r="Q338" s="12"/>
      <c r="R338" s="12">
        <v>4085.8889184213112</v>
      </c>
      <c r="S338" s="12"/>
      <c r="T338" s="12"/>
      <c r="U338" s="12">
        <v>1970.3961471052244</v>
      </c>
      <c r="V338" s="12"/>
      <c r="W338" s="12"/>
      <c r="X338" s="12">
        <v>51.298208526700854</v>
      </c>
      <c r="Y338" s="12"/>
      <c r="Z338" s="12">
        <v>1325.3670939924814</v>
      </c>
      <c r="AA338" s="12"/>
      <c r="AB338" s="12">
        <v>0</v>
      </c>
      <c r="AC338" s="12">
        <v>0</v>
      </c>
      <c r="AD338" s="12"/>
      <c r="AE338" s="12"/>
      <c r="AF338" s="12"/>
      <c r="AG338" s="12">
        <v>128.56892370806901</v>
      </c>
      <c r="AH338" s="12">
        <v>39.281270984330789</v>
      </c>
      <c r="AI338" s="12">
        <v>89.287652723738219</v>
      </c>
      <c r="AJ338" s="12">
        <v>0</v>
      </c>
      <c r="AK338" s="12"/>
      <c r="AL338" s="12"/>
      <c r="AM338" s="13">
        <v>0</v>
      </c>
      <c r="AN338" s="12">
        <v>4.4288617192012385</v>
      </c>
      <c r="AO338" s="12"/>
      <c r="AP338" s="12"/>
      <c r="AQ338" s="12"/>
      <c r="AR338" s="12">
        <f>R338+U338+AD338+AQ338</f>
        <v>6056.2850655265356</v>
      </c>
      <c r="AS338" s="12"/>
      <c r="AT338" s="12"/>
      <c r="AU338" s="12"/>
      <c r="AV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</row>
    <row r="339" spans="1:89" x14ac:dyDescent="0.25">
      <c r="A339" t="s">
        <v>98</v>
      </c>
      <c r="B339" s="1">
        <v>39854</v>
      </c>
      <c r="C339" s="1"/>
      <c r="E339">
        <v>71</v>
      </c>
      <c r="F339" t="s">
        <v>90</v>
      </c>
      <c r="G339" s="2"/>
      <c r="H339" s="12"/>
      <c r="I339" s="12">
        <v>22</v>
      </c>
      <c r="J339" s="2"/>
      <c r="K339" s="2"/>
      <c r="L339" s="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3"/>
      <c r="AN339" s="12"/>
      <c r="AO339" s="12"/>
      <c r="AP339" s="12"/>
      <c r="AQ339" s="12"/>
      <c r="AR339" s="12"/>
      <c r="AS339" s="12"/>
      <c r="AT339" s="12"/>
      <c r="AU339" s="12"/>
      <c r="AV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</row>
    <row r="340" spans="1:89" x14ac:dyDescent="0.25">
      <c r="A340" t="s">
        <v>98</v>
      </c>
      <c r="B340" s="1">
        <v>39860</v>
      </c>
      <c r="C340" s="1"/>
      <c r="E340">
        <v>77</v>
      </c>
      <c r="F340" t="s">
        <v>90</v>
      </c>
      <c r="G340" s="2"/>
      <c r="H340" s="12"/>
      <c r="I340" s="12">
        <v>22.8</v>
      </c>
      <c r="J340" s="2"/>
      <c r="K340" s="2"/>
      <c r="L340" s="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3"/>
      <c r="AN340" s="12"/>
      <c r="AO340" s="12"/>
      <c r="AP340" s="12"/>
      <c r="AQ340" s="12"/>
      <c r="AR340" s="12"/>
      <c r="AS340" s="12"/>
      <c r="AT340" s="12"/>
      <c r="AU340" s="12"/>
      <c r="AV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</row>
    <row r="341" spans="1:89" x14ac:dyDescent="0.25">
      <c r="A341" t="s">
        <v>98</v>
      </c>
      <c r="B341" s="1">
        <v>39874</v>
      </c>
      <c r="C341" s="1"/>
      <c r="E341">
        <v>91</v>
      </c>
      <c r="F341" t="s">
        <v>90</v>
      </c>
      <c r="G341" s="2"/>
      <c r="H341" s="12"/>
      <c r="I341" s="12">
        <v>25.75</v>
      </c>
      <c r="J341" s="2"/>
      <c r="K341" s="2"/>
      <c r="L341" s="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3"/>
      <c r="AN341" s="12"/>
      <c r="AO341" s="12"/>
      <c r="AP341" s="12"/>
      <c r="AQ341" s="12"/>
      <c r="AR341" s="12"/>
      <c r="AS341" s="12"/>
      <c r="AT341" s="12"/>
      <c r="AU341" s="12"/>
      <c r="AV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</row>
    <row r="342" spans="1:89" x14ac:dyDescent="0.25">
      <c r="A342" t="s">
        <v>98</v>
      </c>
      <c r="B342" s="1">
        <v>39875</v>
      </c>
      <c r="C342" s="1"/>
      <c r="E342">
        <v>92</v>
      </c>
      <c r="F342" t="s">
        <v>90</v>
      </c>
      <c r="G342" s="2"/>
      <c r="H342" s="12"/>
      <c r="I342" s="12"/>
      <c r="J342" s="2"/>
      <c r="K342" s="2"/>
      <c r="L342" s="2"/>
      <c r="M342" s="12"/>
      <c r="N342" s="12"/>
      <c r="O342" s="12"/>
      <c r="P342" s="12"/>
      <c r="Q342" s="12"/>
      <c r="R342" s="12">
        <v>5875.8987943675311</v>
      </c>
      <c r="S342" s="12"/>
      <c r="T342" s="12"/>
      <c r="U342" s="12">
        <v>2054.713133520052</v>
      </c>
      <c r="V342" s="12"/>
      <c r="W342" s="12"/>
      <c r="X342" s="12">
        <v>66.761084113543717</v>
      </c>
      <c r="Y342" s="12"/>
      <c r="Z342" s="12">
        <v>2513.9377930959045</v>
      </c>
      <c r="AA342" s="12"/>
      <c r="AB342" s="12">
        <v>0</v>
      </c>
      <c r="AC342" s="12">
        <v>0</v>
      </c>
      <c r="AD342" s="12"/>
      <c r="AE342" s="12"/>
      <c r="AF342" s="12"/>
      <c r="AG342" s="12">
        <v>209.37320216696696</v>
      </c>
      <c r="AH342" s="12">
        <v>140.88070942129917</v>
      </c>
      <c r="AI342" s="12">
        <v>68.492492745667803</v>
      </c>
      <c r="AJ342" s="12">
        <v>0</v>
      </c>
      <c r="AK342" s="12"/>
      <c r="AL342" s="12"/>
      <c r="AM342" s="13">
        <v>0</v>
      </c>
      <c r="AN342" s="12">
        <v>2.6842884612793219</v>
      </c>
      <c r="AO342" s="12"/>
      <c r="AP342" s="12"/>
      <c r="AQ342" s="12"/>
      <c r="AR342" s="12">
        <f>R342+U342+AD342+AQ342</f>
        <v>7930.6119278875831</v>
      </c>
      <c r="AS342" s="12"/>
      <c r="AT342" s="12"/>
      <c r="AU342" s="12"/>
      <c r="AV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</row>
    <row r="343" spans="1:89" x14ac:dyDescent="0.25">
      <c r="A343" t="s">
        <v>98</v>
      </c>
      <c r="B343" s="1">
        <v>39877</v>
      </c>
      <c r="C343" s="1"/>
      <c r="D343" t="s">
        <v>18</v>
      </c>
      <c r="E343">
        <v>94</v>
      </c>
      <c r="F343" t="s">
        <v>90</v>
      </c>
      <c r="G343" s="2"/>
      <c r="H343" s="12"/>
      <c r="I343" s="12"/>
      <c r="J343" s="2"/>
      <c r="K343" s="2"/>
      <c r="L343" s="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3"/>
      <c r="AN343" s="12"/>
      <c r="AO343" s="12"/>
      <c r="AP343" s="12"/>
      <c r="AQ343" s="12"/>
      <c r="AR343" s="12"/>
      <c r="AS343" s="12"/>
      <c r="AT343" s="12"/>
      <c r="AU343" s="12"/>
      <c r="AV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</row>
    <row r="344" spans="1:89" x14ac:dyDescent="0.25">
      <c r="A344" t="s">
        <v>98</v>
      </c>
      <c r="B344" s="1">
        <v>39884</v>
      </c>
      <c r="C344" s="1"/>
      <c r="E344">
        <v>101</v>
      </c>
      <c r="F344" t="s">
        <v>90</v>
      </c>
      <c r="G344" s="2"/>
      <c r="H344" s="12"/>
      <c r="I344" s="12">
        <v>28.4</v>
      </c>
      <c r="J344" s="2"/>
      <c r="K344" s="2"/>
      <c r="L344" s="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3"/>
      <c r="AN344" s="12"/>
      <c r="AO344" s="12"/>
      <c r="AP344" s="12"/>
      <c r="AQ344" s="12"/>
      <c r="AR344" s="12"/>
      <c r="AS344" s="12"/>
      <c r="AT344" s="12"/>
      <c r="AU344" s="12"/>
      <c r="AV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</row>
    <row r="345" spans="1:89" x14ac:dyDescent="0.25">
      <c r="A345" t="s">
        <v>98</v>
      </c>
      <c r="B345" s="1">
        <v>39889</v>
      </c>
      <c r="C345" s="1"/>
      <c r="E345">
        <v>106</v>
      </c>
      <c r="F345" t="s">
        <v>90</v>
      </c>
      <c r="G345" s="2"/>
      <c r="H345" s="12"/>
      <c r="I345" s="12"/>
      <c r="J345" s="2"/>
      <c r="K345" s="2"/>
      <c r="L345" s="2"/>
      <c r="M345" s="12"/>
      <c r="N345" s="12"/>
      <c r="O345" s="12"/>
      <c r="P345" s="12"/>
      <c r="Q345" s="12"/>
      <c r="R345" s="12">
        <v>8194.586769131236</v>
      </c>
      <c r="S345" s="12"/>
      <c r="T345" s="12"/>
      <c r="U345" s="12">
        <v>2804.8546694381048</v>
      </c>
      <c r="V345" s="12"/>
      <c r="W345" s="12"/>
      <c r="X345" s="12">
        <v>364.01423540180485</v>
      </c>
      <c r="Y345" s="12"/>
      <c r="Z345" s="12">
        <v>2705.1483711839019</v>
      </c>
      <c r="AA345" s="12"/>
      <c r="AB345" s="12">
        <v>472.14625851477962</v>
      </c>
      <c r="AC345" s="12">
        <v>698.55429288648452</v>
      </c>
      <c r="AD345" s="12"/>
      <c r="AE345" s="12"/>
      <c r="AF345" s="12"/>
      <c r="AG345" s="12">
        <v>389.16764044578741</v>
      </c>
      <c r="AH345" s="12">
        <v>241.61904201362421</v>
      </c>
      <c r="AI345" s="12">
        <v>122.53922183632031</v>
      </c>
      <c r="AJ345" s="12">
        <v>8.8340244325941395</v>
      </c>
      <c r="AK345" s="12"/>
      <c r="AL345" s="12"/>
      <c r="AM345" s="13">
        <v>16.175352163248679</v>
      </c>
      <c r="AN345" s="12">
        <v>3.9668075217878358</v>
      </c>
      <c r="AO345" s="12"/>
      <c r="AP345" s="12"/>
      <c r="AQ345" s="12"/>
      <c r="AR345" s="12">
        <f>R345+U345+AD345+AQ345</f>
        <v>10999.441438569342</v>
      </c>
      <c r="AS345" s="12"/>
      <c r="AT345" s="12"/>
      <c r="AU345" s="12"/>
      <c r="AV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</row>
    <row r="346" spans="1:89" x14ac:dyDescent="0.25">
      <c r="A346" t="s">
        <v>98</v>
      </c>
      <c r="B346" s="1">
        <v>39895</v>
      </c>
      <c r="C346" s="1"/>
      <c r="E346">
        <v>112</v>
      </c>
      <c r="F346" t="s">
        <v>90</v>
      </c>
      <c r="G346" s="2"/>
      <c r="H346" s="12"/>
      <c r="I346" s="12">
        <v>29.8</v>
      </c>
      <c r="J346" s="2"/>
      <c r="K346" s="2"/>
      <c r="L346" s="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3"/>
      <c r="AN346" s="12"/>
      <c r="AO346" s="12"/>
      <c r="AP346" s="12"/>
      <c r="AQ346" s="12"/>
      <c r="AR346" s="12"/>
      <c r="AS346" s="12"/>
      <c r="AT346" s="12"/>
      <c r="AU346" s="12"/>
      <c r="AV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</row>
    <row r="347" spans="1:89" x14ac:dyDescent="0.25">
      <c r="A347" t="s">
        <v>98</v>
      </c>
      <c r="B347" s="1">
        <v>39904</v>
      </c>
      <c r="C347" s="1"/>
      <c r="E347">
        <v>121</v>
      </c>
      <c r="F347" t="s">
        <v>90</v>
      </c>
      <c r="G347" s="2"/>
      <c r="H347" s="12"/>
      <c r="I347" s="12"/>
      <c r="J347" s="2"/>
      <c r="K347" s="2"/>
      <c r="L347" s="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3"/>
      <c r="AN347" s="12"/>
      <c r="AO347" s="12"/>
      <c r="AP347" s="12"/>
      <c r="AQ347" s="12"/>
      <c r="AR347" s="12"/>
      <c r="AS347" s="12"/>
      <c r="AT347" s="12"/>
      <c r="AU347" s="12">
        <v>1.418081946079256</v>
      </c>
      <c r="AV347" s="12">
        <v>3.9258199999999999</v>
      </c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</row>
    <row r="348" spans="1:89" x14ac:dyDescent="0.25">
      <c r="A348" t="s">
        <v>98</v>
      </c>
      <c r="B348" s="1">
        <v>39910</v>
      </c>
      <c r="C348" s="1"/>
      <c r="E348">
        <v>127</v>
      </c>
      <c r="F348" t="s">
        <v>90</v>
      </c>
      <c r="G348" s="2"/>
      <c r="H348" s="12"/>
      <c r="I348" s="12"/>
      <c r="J348" s="2"/>
      <c r="K348" s="2"/>
      <c r="L348" s="2"/>
      <c r="M348" s="12"/>
      <c r="N348" s="12"/>
      <c r="O348" s="12"/>
      <c r="P348" s="12"/>
      <c r="Q348" s="12"/>
      <c r="R348" s="12">
        <v>8571.3009892947011</v>
      </c>
      <c r="S348" s="12"/>
      <c r="T348" s="12"/>
      <c r="U348" s="12">
        <v>2689.8098665470197</v>
      </c>
      <c r="V348" s="12"/>
      <c r="W348" s="12"/>
      <c r="X348" s="12">
        <v>123.1768486717913</v>
      </c>
      <c r="Y348" s="12"/>
      <c r="Z348" s="12">
        <v>2761.8850878069538</v>
      </c>
      <c r="AA348" s="12"/>
      <c r="AB348" s="12">
        <v>1167.0979115453235</v>
      </c>
      <c r="AC348" s="12">
        <v>2177.5409859939118</v>
      </c>
      <c r="AD348" s="12"/>
      <c r="AE348" s="12"/>
      <c r="AF348" s="12"/>
      <c r="AG348" s="12">
        <v>280.06977835665759</v>
      </c>
      <c r="AH348" s="12">
        <v>77.773594466092277</v>
      </c>
      <c r="AI348" s="12">
        <v>129.53389131600341</v>
      </c>
      <c r="AJ348" s="12">
        <v>38.461694055731492</v>
      </c>
      <c r="AK348" s="12"/>
      <c r="AL348" s="12"/>
      <c r="AM348" s="13">
        <v>34.300598518830419</v>
      </c>
      <c r="AN348" s="12">
        <v>3.4066868988911074</v>
      </c>
      <c r="AO348" s="12"/>
      <c r="AP348" s="12"/>
      <c r="AQ348" s="12"/>
      <c r="AR348" s="12">
        <f>R348+U348+AD348+AQ348</f>
        <v>11261.110855841722</v>
      </c>
      <c r="AS348" s="12"/>
      <c r="AT348" s="12"/>
      <c r="AU348" s="12"/>
      <c r="AV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</row>
    <row r="349" spans="1:89" x14ac:dyDescent="0.25">
      <c r="A349" t="s">
        <v>98</v>
      </c>
      <c r="B349" s="1">
        <v>39911</v>
      </c>
      <c r="C349" s="1"/>
      <c r="E349">
        <v>128</v>
      </c>
      <c r="F349" t="s">
        <v>90</v>
      </c>
      <c r="G349" s="2"/>
      <c r="H349" s="12"/>
      <c r="I349" s="12"/>
      <c r="J349" s="2"/>
      <c r="K349" s="2"/>
      <c r="L349" s="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3"/>
      <c r="AN349" s="12"/>
      <c r="AO349" s="12"/>
      <c r="AP349" s="12"/>
      <c r="AQ349" s="12"/>
      <c r="AR349" s="12"/>
      <c r="AS349" s="12"/>
      <c r="AT349" s="12"/>
      <c r="AU349" s="12">
        <v>9.8481026848270847</v>
      </c>
      <c r="AV349" s="12">
        <v>4.9804480144149998</v>
      </c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</row>
    <row r="350" spans="1:89" x14ac:dyDescent="0.25">
      <c r="A350" t="s">
        <v>98</v>
      </c>
      <c r="B350" s="1">
        <v>39920</v>
      </c>
      <c r="C350" s="1"/>
      <c r="E350">
        <v>137</v>
      </c>
      <c r="F350" t="s">
        <v>90</v>
      </c>
      <c r="G350" s="2"/>
      <c r="H350" s="12"/>
      <c r="I350" s="12"/>
      <c r="J350" s="2"/>
      <c r="K350" s="2"/>
      <c r="L350" s="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3"/>
      <c r="AN350" s="12"/>
      <c r="AO350" s="12"/>
      <c r="AP350" s="12"/>
      <c r="AQ350" s="12"/>
      <c r="AR350" s="12"/>
      <c r="AS350" s="12"/>
      <c r="AT350" s="12"/>
      <c r="AU350" s="12">
        <v>15.391513928591449</v>
      </c>
      <c r="AV350" s="12">
        <v>5.3106499238602831</v>
      </c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</row>
    <row r="351" spans="1:89" x14ac:dyDescent="0.25">
      <c r="A351" t="s">
        <v>98</v>
      </c>
      <c r="B351" s="1">
        <v>39925</v>
      </c>
      <c r="C351" s="1"/>
      <c r="E351">
        <v>142</v>
      </c>
      <c r="F351" t="s">
        <v>90</v>
      </c>
      <c r="G351" s="2"/>
      <c r="H351" s="12"/>
      <c r="I351" s="12"/>
      <c r="J351" s="2"/>
      <c r="K351" s="2"/>
      <c r="L351" s="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3"/>
      <c r="AN351" s="12"/>
      <c r="AO351" s="12"/>
      <c r="AP351" s="12"/>
      <c r="AQ351" s="12"/>
      <c r="AR351" s="12"/>
      <c r="AS351" s="12"/>
      <c r="AT351" s="12"/>
      <c r="AU351" s="12">
        <v>21.762606729817094</v>
      </c>
      <c r="AV351" s="12">
        <v>5.4817496944577293</v>
      </c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</row>
    <row r="352" spans="1:89" x14ac:dyDescent="0.25">
      <c r="A352" t="s">
        <v>98</v>
      </c>
      <c r="B352" s="1">
        <v>39932</v>
      </c>
      <c r="C352" s="1"/>
      <c r="E352">
        <v>149</v>
      </c>
      <c r="F352" t="s">
        <v>90</v>
      </c>
      <c r="G352" s="2"/>
      <c r="H352" s="12"/>
      <c r="I352" s="12"/>
      <c r="J352" s="2"/>
      <c r="K352" s="2"/>
      <c r="L352" s="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3"/>
      <c r="AN352" s="12"/>
      <c r="AO352" s="12"/>
      <c r="AP352" s="12"/>
      <c r="AQ352" s="12"/>
      <c r="AR352" s="12"/>
      <c r="AS352" s="12"/>
      <c r="AT352" s="12"/>
      <c r="AU352" s="12">
        <v>27.072473516058526</v>
      </c>
      <c r="AV352" s="12">
        <v>5.4817496944577293</v>
      </c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</row>
    <row r="353" spans="1:89" x14ac:dyDescent="0.25">
      <c r="A353" t="s">
        <v>98</v>
      </c>
      <c r="B353" s="1">
        <v>39939</v>
      </c>
      <c r="C353" s="1"/>
      <c r="E353">
        <v>156</v>
      </c>
      <c r="F353" t="s">
        <v>90</v>
      </c>
      <c r="G353" s="2"/>
      <c r="H353" s="12"/>
      <c r="I353" s="12"/>
      <c r="J353" s="2"/>
      <c r="K353" s="2"/>
      <c r="L353" s="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3"/>
      <c r="AN353" s="12"/>
      <c r="AO353" s="12"/>
      <c r="AP353" s="12"/>
      <c r="AQ353" s="12"/>
      <c r="AR353" s="12"/>
      <c r="AS353" s="12"/>
      <c r="AT353" s="12"/>
      <c r="AU353" s="12">
        <v>41.483100723053653</v>
      </c>
      <c r="AV353" s="12">
        <v>5.3106499238602831</v>
      </c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</row>
    <row r="354" spans="1:89" x14ac:dyDescent="0.25">
      <c r="A354" t="s">
        <v>98</v>
      </c>
      <c r="B354" s="1">
        <v>39946</v>
      </c>
      <c r="C354" s="1"/>
      <c r="D354" t="s">
        <v>19</v>
      </c>
      <c r="E354">
        <v>163</v>
      </c>
      <c r="F354" t="s">
        <v>90</v>
      </c>
      <c r="G354" s="2"/>
      <c r="H354" s="12"/>
      <c r="I354" s="12"/>
      <c r="J354" s="2"/>
      <c r="K354" s="2"/>
      <c r="L354" s="2">
        <v>163</v>
      </c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3"/>
      <c r="AN354" s="12"/>
      <c r="AO354" s="12"/>
      <c r="AP354" s="12"/>
      <c r="AQ354" s="12"/>
      <c r="AR354" s="12"/>
      <c r="AS354" s="12"/>
      <c r="AT354" s="12"/>
      <c r="AU354" s="12">
        <v>60.67298170879809</v>
      </c>
      <c r="AV354" s="12">
        <v>5.3487499999999999</v>
      </c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</row>
    <row r="355" spans="1:89" x14ac:dyDescent="0.25">
      <c r="A355" t="s">
        <v>98</v>
      </c>
      <c r="B355" s="1">
        <v>39953</v>
      </c>
      <c r="C355" s="1"/>
      <c r="D355" t="s">
        <v>20</v>
      </c>
      <c r="E355">
        <v>170</v>
      </c>
      <c r="F355" t="s">
        <v>90</v>
      </c>
      <c r="G355" s="2"/>
      <c r="H355" s="12"/>
      <c r="I355" s="12"/>
      <c r="J355" s="2"/>
      <c r="K355" s="2"/>
      <c r="L355" s="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3"/>
      <c r="AN355" s="12"/>
      <c r="AO355" s="12">
        <v>5886.3869443649628</v>
      </c>
      <c r="AP355" s="12">
        <v>36.35513033563668</v>
      </c>
      <c r="AQ355" s="12">
        <f>AO355*(AP355/100)</f>
        <v>2140.0036456837838</v>
      </c>
      <c r="AR355" s="12"/>
      <c r="AS355" s="12"/>
      <c r="AT355" s="12">
        <f>AQ355/227</f>
        <v>9.427328835611382</v>
      </c>
      <c r="AU355" s="12"/>
      <c r="AV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</row>
    <row r="356" spans="1:89" x14ac:dyDescent="0.25">
      <c r="A356" t="s">
        <v>98</v>
      </c>
      <c r="B356" s="1">
        <v>39954</v>
      </c>
      <c r="C356" s="1"/>
      <c r="E356">
        <v>171</v>
      </c>
      <c r="F356" t="s">
        <v>90</v>
      </c>
      <c r="G356" s="2"/>
      <c r="H356" s="12"/>
      <c r="I356" s="12"/>
      <c r="J356" s="2"/>
      <c r="K356" s="2"/>
      <c r="L356" s="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3"/>
      <c r="AN356" s="12"/>
      <c r="AO356" s="12"/>
      <c r="AP356" s="12"/>
      <c r="AQ356" s="12"/>
      <c r="AR356" s="12"/>
      <c r="AS356" s="12"/>
      <c r="AT356" s="12"/>
      <c r="AU356" s="12">
        <v>92.182799917792337</v>
      </c>
      <c r="AV356" s="12">
        <v>6.2759259259259297</v>
      </c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</row>
    <row r="357" spans="1:89" x14ac:dyDescent="0.25">
      <c r="A357" t="s">
        <v>98</v>
      </c>
      <c r="B357" s="1">
        <v>39960</v>
      </c>
      <c r="C357" s="1"/>
      <c r="E357">
        <v>177</v>
      </c>
      <c r="F357" t="s">
        <v>90</v>
      </c>
      <c r="G357" s="2"/>
      <c r="H357" s="12"/>
      <c r="I357" s="12"/>
      <c r="J357" s="2"/>
      <c r="K357" s="2"/>
      <c r="L357" s="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3"/>
      <c r="AN357" s="12"/>
      <c r="AO357" s="12"/>
      <c r="AP357" s="12"/>
      <c r="AQ357" s="12"/>
      <c r="AR357" s="12"/>
      <c r="AS357" s="12"/>
      <c r="AT357" s="12"/>
      <c r="AU357" s="12">
        <v>100</v>
      </c>
      <c r="AV357" s="12">
        <v>6.4759259259259299</v>
      </c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</row>
    <row r="358" spans="1:89" x14ac:dyDescent="0.25">
      <c r="A358" t="s">
        <v>133</v>
      </c>
      <c r="B358" s="1">
        <v>39783</v>
      </c>
      <c r="C358" s="1"/>
      <c r="D358" t="s">
        <v>14</v>
      </c>
      <c r="E358">
        <v>0</v>
      </c>
      <c r="F358" t="s">
        <v>94</v>
      </c>
      <c r="G358" s="2"/>
      <c r="H358" s="12"/>
      <c r="I358" s="12"/>
      <c r="J358" s="2"/>
      <c r="K358" s="2"/>
      <c r="L358" s="2"/>
      <c r="M358" s="12"/>
      <c r="N358" s="12"/>
      <c r="O358" s="12"/>
      <c r="P358" s="12"/>
      <c r="Q358" s="12"/>
      <c r="R358" s="12">
        <v>0</v>
      </c>
      <c r="S358" s="12"/>
      <c r="T358" s="12"/>
      <c r="U358" s="12">
        <v>0</v>
      </c>
      <c r="V358" s="12"/>
      <c r="W358" s="12"/>
      <c r="X358" s="12">
        <v>0</v>
      </c>
      <c r="Y358" s="12"/>
      <c r="Z358" s="12">
        <v>0</v>
      </c>
      <c r="AA358" s="12"/>
      <c r="AB358" s="12">
        <v>0</v>
      </c>
      <c r="AC358" s="12">
        <v>0</v>
      </c>
      <c r="AD358" s="12"/>
      <c r="AE358" s="12"/>
      <c r="AF358" s="12"/>
      <c r="AG358" s="12">
        <v>0</v>
      </c>
      <c r="AH358" s="12">
        <v>0</v>
      </c>
      <c r="AI358" s="12">
        <v>0</v>
      </c>
      <c r="AJ358" s="12">
        <v>0</v>
      </c>
      <c r="AK358" s="12"/>
      <c r="AL358" s="12"/>
      <c r="AM358" s="13">
        <v>0</v>
      </c>
      <c r="AN358" s="12">
        <v>0</v>
      </c>
      <c r="AO358" s="12"/>
      <c r="AP358" s="12"/>
      <c r="AQ358" s="12"/>
      <c r="AR358" s="12"/>
      <c r="AS358" s="12"/>
      <c r="AT358" s="12"/>
      <c r="AU358" s="12"/>
      <c r="AV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</row>
    <row r="359" spans="1:89" x14ac:dyDescent="0.25">
      <c r="A359" t="s">
        <v>133</v>
      </c>
      <c r="B359" s="1">
        <v>39798</v>
      </c>
      <c r="C359" s="1"/>
      <c r="E359">
        <v>15</v>
      </c>
      <c r="F359" t="s">
        <v>94</v>
      </c>
      <c r="G359" s="2"/>
      <c r="H359" s="12"/>
      <c r="I359" s="12">
        <v>5.4</v>
      </c>
      <c r="J359" s="2"/>
      <c r="K359" s="2"/>
      <c r="L359" s="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3"/>
      <c r="AN359" s="12"/>
      <c r="AO359" s="12"/>
      <c r="AP359" s="12"/>
      <c r="AQ359" s="12"/>
      <c r="AR359" s="12"/>
      <c r="AS359" s="12"/>
      <c r="AT359" s="12"/>
      <c r="AU359" s="12"/>
      <c r="AV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</row>
    <row r="360" spans="1:89" s="8" customFormat="1" x14ac:dyDescent="0.25">
      <c r="A360" t="s">
        <v>133</v>
      </c>
      <c r="B360" s="1">
        <v>39804</v>
      </c>
      <c r="C360" s="1"/>
      <c r="D360" t="s">
        <v>16</v>
      </c>
      <c r="E360">
        <v>21</v>
      </c>
      <c r="F360" t="s">
        <v>94</v>
      </c>
      <c r="G360" s="2"/>
      <c r="H360" s="12"/>
      <c r="I360" s="12"/>
      <c r="J360" s="2"/>
      <c r="K360" s="2"/>
      <c r="L360" s="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3"/>
      <c r="AN360" s="12"/>
      <c r="AO360" s="12"/>
      <c r="AP360" s="12"/>
      <c r="AQ360" s="12"/>
      <c r="AR360" s="12"/>
      <c r="AS360" s="12"/>
      <c r="AT360" s="12"/>
      <c r="AU360" s="12"/>
      <c r="AV360" s="12"/>
      <c r="AW360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</row>
    <row r="361" spans="1:89" s="8" customFormat="1" x14ac:dyDescent="0.25">
      <c r="A361" t="s">
        <v>133</v>
      </c>
      <c r="B361" s="1">
        <v>39806</v>
      </c>
      <c r="C361" s="1"/>
      <c r="D361"/>
      <c r="E361">
        <v>23</v>
      </c>
      <c r="F361" t="s">
        <v>94</v>
      </c>
      <c r="G361" s="2"/>
      <c r="H361" s="12"/>
      <c r="I361" s="12">
        <v>9.1333333333333329</v>
      </c>
      <c r="J361" s="2"/>
      <c r="K361" s="2"/>
      <c r="L361" s="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3"/>
      <c r="AN361" s="12"/>
      <c r="AO361" s="12"/>
      <c r="AP361" s="12"/>
      <c r="AQ361" s="12"/>
      <c r="AR361" s="12"/>
      <c r="AS361" s="12"/>
      <c r="AT361" s="12"/>
      <c r="AU361" s="12"/>
      <c r="AV361" s="12"/>
      <c r="AW361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</row>
    <row r="362" spans="1:89" s="8" customFormat="1" x14ac:dyDescent="0.25">
      <c r="A362" t="s">
        <v>133</v>
      </c>
      <c r="B362" s="1">
        <v>39813</v>
      </c>
      <c r="C362" s="1"/>
      <c r="D362"/>
      <c r="E362">
        <v>30</v>
      </c>
      <c r="F362" t="s">
        <v>94</v>
      </c>
      <c r="G362" s="2"/>
      <c r="H362" s="12"/>
      <c r="I362" s="12">
        <v>11</v>
      </c>
      <c r="J362" s="2"/>
      <c r="K362" s="2"/>
      <c r="L362" s="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3"/>
      <c r="AN362" s="12"/>
      <c r="AO362" s="12"/>
      <c r="AP362" s="12"/>
      <c r="AQ362" s="12"/>
      <c r="AR362" s="12"/>
      <c r="AS362" s="12"/>
      <c r="AT362" s="12"/>
      <c r="AU362" s="12"/>
      <c r="AV362" s="12"/>
      <c r="AW36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</row>
    <row r="363" spans="1:89" s="8" customFormat="1" x14ac:dyDescent="0.25">
      <c r="A363" t="s">
        <v>133</v>
      </c>
      <c r="B363" s="1">
        <v>39818</v>
      </c>
      <c r="C363" s="1"/>
      <c r="D363"/>
      <c r="E363">
        <v>35</v>
      </c>
      <c r="F363" t="s">
        <v>94</v>
      </c>
      <c r="G363" s="2"/>
      <c r="H363" s="12"/>
      <c r="I363" s="12"/>
      <c r="J363" s="2"/>
      <c r="K363" s="2"/>
      <c r="L363" s="2"/>
      <c r="M363" s="12"/>
      <c r="N363" s="12"/>
      <c r="O363" s="12"/>
      <c r="P363" s="12"/>
      <c r="Q363" s="12"/>
      <c r="R363" s="12">
        <v>0</v>
      </c>
      <c r="S363" s="12"/>
      <c r="T363" s="12"/>
      <c r="U363" s="12">
        <v>1143.8120553117799</v>
      </c>
      <c r="V363" s="12"/>
      <c r="W363" s="12"/>
      <c r="X363" s="12">
        <v>0</v>
      </c>
      <c r="Y363" s="12"/>
      <c r="Z363" s="12">
        <v>0</v>
      </c>
      <c r="AA363" s="12"/>
      <c r="AB363" s="12">
        <v>0</v>
      </c>
      <c r="AC363" s="12">
        <v>0</v>
      </c>
      <c r="AD363" s="12"/>
      <c r="AE363" s="12"/>
      <c r="AF363" s="12"/>
      <c r="AG363" s="12">
        <v>227.51136911724114</v>
      </c>
      <c r="AH363" s="12">
        <v>227.51136911724114</v>
      </c>
      <c r="AI363" s="12">
        <v>0</v>
      </c>
      <c r="AJ363" s="12">
        <v>0</v>
      </c>
      <c r="AK363" s="12"/>
      <c r="AL363" s="12"/>
      <c r="AM363" s="13">
        <v>0</v>
      </c>
      <c r="AN363" s="12">
        <v>1.395519352185056</v>
      </c>
      <c r="AO363" s="12"/>
      <c r="AP363" s="12"/>
      <c r="AQ363" s="12"/>
      <c r="AR363" s="12">
        <f>R363+U363+AD363+AQ363</f>
        <v>1143.8120553117799</v>
      </c>
      <c r="AS363" s="12"/>
      <c r="AT363" s="12"/>
      <c r="AU363" s="12"/>
      <c r="AV363" s="12"/>
      <c r="AW363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</row>
    <row r="364" spans="1:89" s="8" customFormat="1" x14ac:dyDescent="0.25">
      <c r="A364" t="s">
        <v>133</v>
      </c>
      <c r="B364" s="1">
        <v>39819</v>
      </c>
      <c r="C364" s="1"/>
      <c r="D364"/>
      <c r="E364">
        <v>36</v>
      </c>
      <c r="F364" t="s">
        <v>94</v>
      </c>
      <c r="G364" s="2"/>
      <c r="H364" s="12"/>
      <c r="I364" s="12">
        <v>13.95</v>
      </c>
      <c r="J364" s="2"/>
      <c r="K364" s="2"/>
      <c r="L364" s="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3"/>
      <c r="AN364" s="12"/>
      <c r="AO364" s="12"/>
      <c r="AP364" s="12"/>
      <c r="AQ364" s="12"/>
      <c r="AR364" s="12"/>
      <c r="AS364" s="12"/>
      <c r="AT364" s="12"/>
      <c r="AU364" s="12"/>
      <c r="AV364" s="12"/>
      <c r="AW364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</row>
    <row r="365" spans="1:89" s="8" customFormat="1" x14ac:dyDescent="0.25">
      <c r="A365" t="s">
        <v>133</v>
      </c>
      <c r="B365" s="1">
        <v>39825</v>
      </c>
      <c r="C365" s="1"/>
      <c r="D365" t="s">
        <v>17</v>
      </c>
      <c r="E365">
        <v>42</v>
      </c>
      <c r="F365" t="s">
        <v>94</v>
      </c>
      <c r="G365" s="2"/>
      <c r="H365" s="12"/>
      <c r="I365" s="12"/>
      <c r="J365" s="2"/>
      <c r="K365" s="2">
        <v>42</v>
      </c>
      <c r="L365" s="2"/>
      <c r="M365" s="12"/>
      <c r="N365" s="12"/>
      <c r="O365" s="12"/>
      <c r="P365" s="12"/>
      <c r="Q365" s="12"/>
      <c r="R365" s="12">
        <v>2041.2341490065248</v>
      </c>
      <c r="S365" s="12"/>
      <c r="T365" s="12"/>
      <c r="U365" s="12">
        <v>1753.2980175656608</v>
      </c>
      <c r="V365" s="12"/>
      <c r="W365" s="12"/>
      <c r="X365" s="12">
        <v>210.97107589394699</v>
      </c>
      <c r="Y365" s="12"/>
      <c r="Z365" s="12">
        <v>23.121648754266083</v>
      </c>
      <c r="AA365" s="12"/>
      <c r="AB365" s="12">
        <v>0</v>
      </c>
      <c r="AC365" s="12">
        <v>0</v>
      </c>
      <c r="AD365" s="12"/>
      <c r="AE365" s="12"/>
      <c r="AF365" s="12"/>
      <c r="AG365" s="12">
        <v>196.93081672551736</v>
      </c>
      <c r="AH365" s="12">
        <v>191.3228619585787</v>
      </c>
      <c r="AI365" s="12">
        <v>5.6079547669386622</v>
      </c>
      <c r="AJ365" s="12">
        <v>0</v>
      </c>
      <c r="AK365" s="12"/>
      <c r="AL365" s="12"/>
      <c r="AM365" s="13">
        <v>0</v>
      </c>
      <c r="AN365" s="12">
        <v>3.7488861092383066</v>
      </c>
      <c r="AO365" s="12"/>
      <c r="AP365" s="12"/>
      <c r="AQ365" s="12"/>
      <c r="AR365" s="12">
        <f>R365+U365+AD365+AQ365</f>
        <v>3794.5321665721858</v>
      </c>
      <c r="AS365" s="12"/>
      <c r="AT365" s="12"/>
      <c r="AU365" s="12"/>
      <c r="AV365" s="12"/>
      <c r="AW365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</row>
    <row r="366" spans="1:89" s="8" customFormat="1" x14ac:dyDescent="0.25">
      <c r="A366" t="s">
        <v>133</v>
      </c>
      <c r="B366" s="1">
        <v>39827</v>
      </c>
      <c r="C366" s="1"/>
      <c r="D366"/>
      <c r="E366">
        <v>44</v>
      </c>
      <c r="F366" t="s">
        <v>94</v>
      </c>
      <c r="G366" s="2"/>
      <c r="H366" s="12"/>
      <c r="I366" s="12">
        <v>15.6</v>
      </c>
      <c r="J366" s="2"/>
      <c r="K366" s="2"/>
      <c r="L366" s="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3"/>
      <c r="AN366" s="12"/>
      <c r="AO366" s="12"/>
      <c r="AP366" s="12"/>
      <c r="AQ366" s="12"/>
      <c r="AR366" s="12"/>
      <c r="AS366" s="12"/>
      <c r="AT366" s="12"/>
      <c r="AU366" s="12"/>
      <c r="AV366" s="12"/>
      <c r="AW366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</row>
    <row r="367" spans="1:89" s="8" customFormat="1" x14ac:dyDescent="0.25">
      <c r="A367" t="s">
        <v>133</v>
      </c>
      <c r="B367" s="1">
        <v>39833</v>
      </c>
      <c r="C367" s="1"/>
      <c r="D367"/>
      <c r="E367">
        <v>50</v>
      </c>
      <c r="F367" t="s">
        <v>94</v>
      </c>
      <c r="G367" s="2"/>
      <c r="H367" s="12"/>
      <c r="I367" s="12">
        <v>17.899999999999999</v>
      </c>
      <c r="J367" s="2"/>
      <c r="K367" s="2"/>
      <c r="L367" s="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3"/>
      <c r="AN367" s="12"/>
      <c r="AO367" s="12"/>
      <c r="AP367" s="12"/>
      <c r="AQ367" s="12"/>
      <c r="AR367" s="12"/>
      <c r="AS367" s="12"/>
      <c r="AT367" s="12"/>
      <c r="AU367" s="12"/>
      <c r="AV367" s="12"/>
      <c r="AW367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</row>
    <row r="368" spans="1:89" s="8" customFormat="1" x14ac:dyDescent="0.25">
      <c r="A368" t="s">
        <v>133</v>
      </c>
      <c r="B368" s="1">
        <v>39840</v>
      </c>
      <c r="C368" s="1"/>
      <c r="D368"/>
      <c r="E368">
        <v>57</v>
      </c>
      <c r="F368" t="s">
        <v>94</v>
      </c>
      <c r="G368" s="2"/>
      <c r="H368" s="12"/>
      <c r="I368" s="12">
        <v>19.399999999999999</v>
      </c>
      <c r="J368" s="2"/>
      <c r="K368" s="2"/>
      <c r="L368" s="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3"/>
      <c r="AN368" s="12"/>
      <c r="AO368" s="12"/>
      <c r="AP368" s="12"/>
      <c r="AQ368" s="12"/>
      <c r="AR368" s="12"/>
      <c r="AS368" s="12"/>
      <c r="AT368" s="12"/>
      <c r="AU368" s="12"/>
      <c r="AV368" s="12"/>
      <c r="AW368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</row>
    <row r="369" spans="1:89" s="8" customFormat="1" x14ac:dyDescent="0.25">
      <c r="A369" t="s">
        <v>133</v>
      </c>
      <c r="B369" s="1">
        <v>39841</v>
      </c>
      <c r="C369" s="1"/>
      <c r="D369"/>
      <c r="E369">
        <v>58</v>
      </c>
      <c r="F369" t="s">
        <v>94</v>
      </c>
      <c r="G369" s="2"/>
      <c r="H369" s="12"/>
      <c r="I369" s="12"/>
      <c r="J369" s="2"/>
      <c r="K369" s="2"/>
      <c r="L369" s="2"/>
      <c r="M369" s="12"/>
      <c r="N369" s="12"/>
      <c r="O369" s="12"/>
      <c r="P369" s="12"/>
      <c r="Q369" s="12"/>
      <c r="R369" s="12">
        <v>3218.8136583074693</v>
      </c>
      <c r="S369" s="12"/>
      <c r="T369" s="12"/>
      <c r="U369" s="12">
        <v>2181.4895299328127</v>
      </c>
      <c r="V369" s="12"/>
      <c r="W369" s="12"/>
      <c r="X369" s="12">
        <v>211.10752977061742</v>
      </c>
      <c r="Y369" s="12"/>
      <c r="Z369" s="12">
        <v>275.54054960545426</v>
      </c>
      <c r="AA369" s="12"/>
      <c r="AB369" s="12">
        <v>0</v>
      </c>
      <c r="AC369" s="12">
        <v>0</v>
      </c>
      <c r="AD369" s="12"/>
      <c r="AE369" s="12"/>
      <c r="AF369" s="12"/>
      <c r="AG369" s="12">
        <v>163.27585785003487</v>
      </c>
      <c r="AH369" s="12">
        <v>128.95886776335669</v>
      </c>
      <c r="AI369" s="12">
        <v>34.316990086678167</v>
      </c>
      <c r="AJ369" s="12">
        <v>0</v>
      </c>
      <c r="AK369" s="12"/>
      <c r="AL369" s="12"/>
      <c r="AM369" s="13">
        <v>0</v>
      </c>
      <c r="AN369" s="12">
        <v>3.9367623439628341</v>
      </c>
      <c r="AO369" s="12"/>
      <c r="AP369" s="12"/>
      <c r="AQ369" s="12"/>
      <c r="AR369" s="12">
        <f>R369+U369+AD369+AQ369</f>
        <v>5400.303188240282</v>
      </c>
      <c r="AS369" s="12"/>
      <c r="AT369" s="12"/>
      <c r="AU369" s="12"/>
      <c r="AV369" s="12"/>
      <c r="AW369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</row>
    <row r="370" spans="1:89" s="8" customFormat="1" x14ac:dyDescent="0.25">
      <c r="A370" t="s">
        <v>133</v>
      </c>
      <c r="B370" s="1">
        <v>39848</v>
      </c>
      <c r="C370" s="1"/>
      <c r="D370"/>
      <c r="E370">
        <v>65</v>
      </c>
      <c r="F370" t="s">
        <v>94</v>
      </c>
      <c r="G370" s="2"/>
      <c r="H370" s="12"/>
      <c r="I370" s="12">
        <v>19</v>
      </c>
      <c r="J370" s="2"/>
      <c r="K370" s="2"/>
      <c r="L370" s="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3"/>
      <c r="AN370" s="12"/>
      <c r="AO370" s="12"/>
      <c r="AP370" s="12"/>
      <c r="AQ370" s="12"/>
      <c r="AR370" s="12"/>
      <c r="AS370" s="12"/>
      <c r="AT370" s="12"/>
      <c r="AU370" s="12"/>
      <c r="AV370" s="12"/>
      <c r="AW370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</row>
    <row r="371" spans="1:89" s="8" customFormat="1" x14ac:dyDescent="0.25">
      <c r="A371" t="s">
        <v>133</v>
      </c>
      <c r="B371" s="1">
        <v>39853</v>
      </c>
      <c r="C371" s="1"/>
      <c r="D371"/>
      <c r="E371">
        <v>70</v>
      </c>
      <c r="F371" t="s">
        <v>94</v>
      </c>
      <c r="G371" s="2"/>
      <c r="H371" s="12"/>
      <c r="I371" s="12"/>
      <c r="J371" s="2"/>
      <c r="K371" s="2"/>
      <c r="L371" s="2"/>
      <c r="M371" s="12"/>
      <c r="N371" s="12"/>
      <c r="O371" s="12"/>
      <c r="P371" s="12"/>
      <c r="Q371" s="12"/>
      <c r="R371" s="12">
        <v>3738.1068005468155</v>
      </c>
      <c r="S371" s="12"/>
      <c r="T371" s="12"/>
      <c r="U371" s="12">
        <v>2018.6736788015519</v>
      </c>
      <c r="V371" s="12"/>
      <c r="W371" s="12"/>
      <c r="X371" s="12">
        <v>38.330485333967118</v>
      </c>
      <c r="Y371" s="12"/>
      <c r="Z371" s="12">
        <v>781.01047250421152</v>
      </c>
      <c r="AA371" s="12"/>
      <c r="AB371" s="12">
        <v>0</v>
      </c>
      <c r="AC371" s="12">
        <v>0</v>
      </c>
      <c r="AD371" s="12"/>
      <c r="AE371" s="12"/>
      <c r="AF371" s="12"/>
      <c r="AG371" s="12">
        <v>83.319689400047437</v>
      </c>
      <c r="AH371" s="12">
        <v>33.569376619558142</v>
      </c>
      <c r="AI371" s="12">
        <v>49.750312780489296</v>
      </c>
      <c r="AJ371" s="12">
        <v>0</v>
      </c>
      <c r="AK371" s="12"/>
      <c r="AL371" s="12"/>
      <c r="AM371" s="13">
        <v>0</v>
      </c>
      <c r="AN371" s="12">
        <v>4.5736193928957141</v>
      </c>
      <c r="AO371" s="12"/>
      <c r="AP371" s="12"/>
      <c r="AQ371" s="12"/>
      <c r="AR371" s="12">
        <f>R371+U371+AD371+AQ371</f>
        <v>5756.7804793483674</v>
      </c>
      <c r="AS371" s="12"/>
      <c r="AT371" s="12"/>
      <c r="AU371" s="12"/>
      <c r="AV371" s="12"/>
      <c r="AW371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</row>
    <row r="372" spans="1:89" s="8" customFormat="1" x14ac:dyDescent="0.25">
      <c r="A372" t="s">
        <v>133</v>
      </c>
      <c r="B372" s="1">
        <v>39854</v>
      </c>
      <c r="C372" s="1"/>
      <c r="D372"/>
      <c r="E372">
        <v>71</v>
      </c>
      <c r="F372" t="s">
        <v>94</v>
      </c>
      <c r="G372" s="2"/>
      <c r="H372" s="12"/>
      <c r="I372" s="12">
        <v>20.5</v>
      </c>
      <c r="J372" s="2"/>
      <c r="K372" s="2"/>
      <c r="L372" s="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3"/>
      <c r="AN372" s="12"/>
      <c r="AO372" s="12"/>
      <c r="AP372" s="12"/>
      <c r="AQ372" s="12"/>
      <c r="AR372" s="12"/>
      <c r="AS372" s="12"/>
      <c r="AT372" s="12"/>
      <c r="AU372" s="12"/>
      <c r="AV372" s="12"/>
      <c r="AW37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</row>
    <row r="373" spans="1:89" s="8" customFormat="1" x14ac:dyDescent="0.25">
      <c r="A373" t="s">
        <v>133</v>
      </c>
      <c r="B373" s="1">
        <v>39860</v>
      </c>
      <c r="C373" s="1"/>
      <c r="D373"/>
      <c r="E373">
        <v>77</v>
      </c>
      <c r="F373" t="s">
        <v>94</v>
      </c>
      <c r="G373" s="2"/>
      <c r="H373" s="12"/>
      <c r="I373" s="12">
        <v>21.8</v>
      </c>
      <c r="J373" s="2"/>
      <c r="K373" s="2"/>
      <c r="L373" s="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3"/>
      <c r="AN373" s="12"/>
      <c r="AO373" s="12"/>
      <c r="AP373" s="12"/>
      <c r="AQ373" s="12"/>
      <c r="AR373" s="12"/>
      <c r="AS373" s="12"/>
      <c r="AT373" s="12"/>
      <c r="AU373" s="12"/>
      <c r="AV373" s="12"/>
      <c r="AW373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</row>
    <row r="374" spans="1:89" s="8" customFormat="1" x14ac:dyDescent="0.25">
      <c r="A374" t="s">
        <v>133</v>
      </c>
      <c r="B374" s="1">
        <v>39874</v>
      </c>
      <c r="C374" s="1"/>
      <c r="D374"/>
      <c r="E374">
        <v>91</v>
      </c>
      <c r="F374" t="s">
        <v>94</v>
      </c>
      <c r="G374" s="2"/>
      <c r="H374" s="12"/>
      <c r="I374" s="12">
        <v>25.2</v>
      </c>
      <c r="J374" s="2"/>
      <c r="K374" s="2"/>
      <c r="L374" s="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3"/>
      <c r="AN374" s="12"/>
      <c r="AO374" s="12"/>
      <c r="AP374" s="12"/>
      <c r="AQ374" s="12"/>
      <c r="AR374" s="12"/>
      <c r="AS374" s="12"/>
      <c r="AT374" s="12"/>
      <c r="AU374" s="12"/>
      <c r="AV374" s="12"/>
      <c r="AW374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</row>
    <row r="375" spans="1:89" s="8" customFormat="1" x14ac:dyDescent="0.25">
      <c r="A375" t="s">
        <v>133</v>
      </c>
      <c r="B375" s="1">
        <v>39875</v>
      </c>
      <c r="C375" s="1"/>
      <c r="D375"/>
      <c r="E375">
        <v>92</v>
      </c>
      <c r="F375" t="s">
        <v>94</v>
      </c>
      <c r="G375" s="2"/>
      <c r="H375" s="12"/>
      <c r="I375" s="12"/>
      <c r="J375" s="2"/>
      <c r="K375" s="2"/>
      <c r="L375" s="2"/>
      <c r="M375" s="12"/>
      <c r="N375" s="12"/>
      <c r="O375" s="12"/>
      <c r="P375" s="12"/>
      <c r="Q375" s="12"/>
      <c r="R375" s="12">
        <v>4504.2303307694965</v>
      </c>
      <c r="S375" s="12"/>
      <c r="T375" s="12"/>
      <c r="U375" s="12">
        <v>2003.4202891867853</v>
      </c>
      <c r="V375" s="12"/>
      <c r="W375" s="12"/>
      <c r="X375" s="12">
        <v>56.896984035699518</v>
      </c>
      <c r="Y375" s="12"/>
      <c r="Z375" s="12">
        <v>1837.6293685157038</v>
      </c>
      <c r="AA375" s="12"/>
      <c r="AB375" s="12">
        <v>0</v>
      </c>
      <c r="AC375" s="12">
        <v>0</v>
      </c>
      <c r="AD375" s="12"/>
      <c r="AE375" s="12"/>
      <c r="AF375" s="12"/>
      <c r="AG375" s="12">
        <v>163.45260959678177</v>
      </c>
      <c r="AH375" s="12">
        <v>108.04433621154178</v>
      </c>
      <c r="AI375" s="12">
        <v>55.40827338523998</v>
      </c>
      <c r="AJ375" s="12">
        <v>0</v>
      </c>
      <c r="AK375" s="12"/>
      <c r="AL375" s="12"/>
      <c r="AM375" s="13">
        <v>0</v>
      </c>
      <c r="AN375" s="12">
        <v>2.299597058748752</v>
      </c>
      <c r="AO375" s="12"/>
      <c r="AP375" s="12"/>
      <c r="AQ375" s="12"/>
      <c r="AR375" s="12">
        <f>R375+U375+AD375+AQ375</f>
        <v>6507.6506199562818</v>
      </c>
      <c r="AS375" s="12"/>
      <c r="AT375" s="12"/>
      <c r="AU375" s="12"/>
      <c r="AV375" s="12"/>
      <c r="AW375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</row>
    <row r="376" spans="1:89" s="8" customFormat="1" x14ac:dyDescent="0.25">
      <c r="A376" t="s">
        <v>133</v>
      </c>
      <c r="B376" s="1">
        <v>39877</v>
      </c>
      <c r="C376" s="1"/>
      <c r="D376" t="s">
        <v>18</v>
      </c>
      <c r="E376">
        <v>94</v>
      </c>
      <c r="F376" t="s">
        <v>94</v>
      </c>
      <c r="G376" s="2"/>
      <c r="H376" s="12"/>
      <c r="I376" s="12"/>
      <c r="J376" s="2"/>
      <c r="K376" s="2"/>
      <c r="L376" s="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3"/>
      <c r="AN376" s="12"/>
      <c r="AO376" s="12"/>
      <c r="AP376" s="12"/>
      <c r="AQ376" s="12"/>
      <c r="AR376" s="12"/>
      <c r="AS376" s="12"/>
      <c r="AT376" s="12"/>
      <c r="AU376" s="12"/>
      <c r="AV376" s="12"/>
      <c r="AW376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</row>
    <row r="377" spans="1:89" s="8" customFormat="1" x14ac:dyDescent="0.25">
      <c r="A377" t="s">
        <v>133</v>
      </c>
      <c r="B377" s="1">
        <v>39884</v>
      </c>
      <c r="C377" s="1"/>
      <c r="D377"/>
      <c r="E377">
        <v>101</v>
      </c>
      <c r="F377" t="s">
        <v>94</v>
      </c>
      <c r="G377" s="2"/>
      <c r="H377" s="12"/>
      <c r="I377" s="12">
        <v>27.95</v>
      </c>
      <c r="J377" s="2"/>
      <c r="K377" s="2"/>
      <c r="L377" s="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3"/>
      <c r="AN377" s="12"/>
      <c r="AO377" s="12"/>
      <c r="AP377" s="12"/>
      <c r="AQ377" s="12"/>
      <c r="AR377" s="12"/>
      <c r="AS377" s="12"/>
      <c r="AT377" s="12"/>
      <c r="AU377" s="12"/>
      <c r="AV377" s="12"/>
      <c r="AW377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</row>
    <row r="378" spans="1:89" s="8" customFormat="1" x14ac:dyDescent="0.25">
      <c r="A378" t="s">
        <v>133</v>
      </c>
      <c r="B378" s="1">
        <v>39889</v>
      </c>
      <c r="C378" s="1"/>
      <c r="D378"/>
      <c r="E378">
        <v>106</v>
      </c>
      <c r="F378" t="s">
        <v>94</v>
      </c>
      <c r="G378" s="2"/>
      <c r="H378" s="12"/>
      <c r="I378" s="12"/>
      <c r="J378" s="2"/>
      <c r="K378" s="2"/>
      <c r="L378" s="2"/>
      <c r="M378" s="12"/>
      <c r="N378" s="12"/>
      <c r="O378" s="12"/>
      <c r="P378" s="12"/>
      <c r="Q378" s="12"/>
      <c r="R378" s="12">
        <v>6527.9856117330146</v>
      </c>
      <c r="S378" s="12"/>
      <c r="T378" s="12"/>
      <c r="U378" s="12">
        <v>2798.9370186424512</v>
      </c>
      <c r="V378" s="12"/>
      <c r="W378" s="12"/>
      <c r="X378" s="12">
        <v>215.43922157185889</v>
      </c>
      <c r="Y378" s="12"/>
      <c r="Z378" s="12">
        <v>1511.9217990618938</v>
      </c>
      <c r="AA378" s="12"/>
      <c r="AB378" s="12">
        <v>432.66100281335059</v>
      </c>
      <c r="AC378" s="12">
        <v>539.46528422272331</v>
      </c>
      <c r="AD378" s="12"/>
      <c r="AE378" s="12"/>
      <c r="AF378" s="12"/>
      <c r="AG378" s="12">
        <v>247.27129346235324</v>
      </c>
      <c r="AH378" s="12">
        <v>164.28366644829089</v>
      </c>
      <c r="AI378" s="12">
        <v>57.219972096744897</v>
      </c>
      <c r="AJ378" s="12">
        <v>11.369016506943169</v>
      </c>
      <c r="AK378" s="12"/>
      <c r="AL378" s="12"/>
      <c r="AM378" s="13">
        <v>14.398638410374312</v>
      </c>
      <c r="AN378" s="12">
        <v>3.4003132965527243</v>
      </c>
      <c r="AO378" s="12"/>
      <c r="AP378" s="12"/>
      <c r="AQ378" s="12"/>
      <c r="AR378" s="12">
        <f>R378+U378+AD378+AQ378</f>
        <v>9326.9226303754658</v>
      </c>
      <c r="AS378" s="12"/>
      <c r="AT378" s="12"/>
      <c r="AU378" s="12"/>
      <c r="AV378" s="12"/>
      <c r="AW378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</row>
    <row r="379" spans="1:89" s="8" customFormat="1" x14ac:dyDescent="0.25">
      <c r="A379" t="s">
        <v>133</v>
      </c>
      <c r="B379" s="1">
        <v>39895</v>
      </c>
      <c r="C379" s="1"/>
      <c r="D379"/>
      <c r="E379">
        <v>112</v>
      </c>
      <c r="F379" t="s">
        <v>94</v>
      </c>
      <c r="G379" s="2"/>
      <c r="H379" s="12"/>
      <c r="I379" s="12">
        <v>27.1</v>
      </c>
      <c r="J379" s="2"/>
      <c r="K379" s="2"/>
      <c r="L379" s="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3"/>
      <c r="AN379" s="12"/>
      <c r="AO379" s="12"/>
      <c r="AP379" s="12"/>
      <c r="AQ379" s="12"/>
      <c r="AR379" s="12"/>
      <c r="AS379" s="12"/>
      <c r="AT379" s="12"/>
      <c r="AU379" s="12"/>
      <c r="AV379" s="12"/>
      <c r="AW379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</row>
    <row r="380" spans="1:89" s="8" customFormat="1" x14ac:dyDescent="0.25">
      <c r="A380" t="s">
        <v>133</v>
      </c>
      <c r="B380" s="1">
        <v>39904</v>
      </c>
      <c r="C380" s="1"/>
      <c r="D380"/>
      <c r="E380">
        <v>121</v>
      </c>
      <c r="F380" t="s">
        <v>94</v>
      </c>
      <c r="G380" s="2"/>
      <c r="H380" s="12"/>
      <c r="I380" s="12"/>
      <c r="J380" s="2"/>
      <c r="K380" s="2"/>
      <c r="L380" s="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3"/>
      <c r="AN380" s="12"/>
      <c r="AO380" s="12"/>
      <c r="AP380" s="12"/>
      <c r="AQ380" s="12"/>
      <c r="AR380" s="12"/>
      <c r="AS380" s="12"/>
      <c r="AT380" s="12"/>
      <c r="AU380" s="12">
        <v>0</v>
      </c>
      <c r="AV380" s="12">
        <v>4.1657738095238095</v>
      </c>
      <c r="AW380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</row>
    <row r="381" spans="1:89" x14ac:dyDescent="0.25">
      <c r="A381" t="s">
        <v>133</v>
      </c>
      <c r="B381" s="1">
        <v>39910</v>
      </c>
      <c r="C381" s="1"/>
      <c r="E381">
        <v>127</v>
      </c>
      <c r="F381" t="s">
        <v>94</v>
      </c>
      <c r="G381" s="2"/>
      <c r="H381" s="12"/>
      <c r="I381" s="12"/>
      <c r="J381" s="2"/>
      <c r="K381" s="2"/>
      <c r="L381" s="2"/>
      <c r="M381" s="12"/>
      <c r="N381" s="12"/>
      <c r="O381" s="12"/>
      <c r="P381" s="12"/>
      <c r="Q381" s="12"/>
      <c r="R381" s="12">
        <v>7179.6905912346674</v>
      </c>
      <c r="S381" s="12"/>
      <c r="T381" s="12"/>
      <c r="U381" s="12">
        <v>2518.1156007978275</v>
      </c>
      <c r="V381" s="12"/>
      <c r="W381" s="12"/>
      <c r="X381" s="12">
        <v>117.97422229984085</v>
      </c>
      <c r="Y381" s="12"/>
      <c r="Z381" s="12">
        <v>2580.9913066122413</v>
      </c>
      <c r="AA381" s="12"/>
      <c r="AB381" s="12">
        <v>806.92353640980855</v>
      </c>
      <c r="AC381" s="12">
        <v>785.91284576489647</v>
      </c>
      <c r="AD381" s="12"/>
      <c r="AE381" s="12"/>
      <c r="AF381" s="12"/>
      <c r="AG381" s="12">
        <v>221.57927106114863</v>
      </c>
      <c r="AH381" s="12">
        <v>63.728225468054681</v>
      </c>
      <c r="AI381" s="12">
        <v>120.03619129620695</v>
      </c>
      <c r="AJ381" s="12">
        <v>15.731396982112658</v>
      </c>
      <c r="AK381" s="12"/>
      <c r="AL381" s="12"/>
      <c r="AM381" s="13">
        <v>22.083457314774328</v>
      </c>
      <c r="AN381" s="12">
        <v>2.8266036841214532</v>
      </c>
      <c r="AO381" s="12"/>
      <c r="AP381" s="12"/>
      <c r="AQ381" s="12"/>
      <c r="AR381" s="12">
        <f>R381+U381+AD381+AQ381</f>
        <v>9697.8061920324944</v>
      </c>
      <c r="AS381" s="12"/>
      <c r="AT381" s="12"/>
      <c r="AU381" s="12"/>
      <c r="AV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</row>
    <row r="382" spans="1:89" x14ac:dyDescent="0.25">
      <c r="A382" t="s">
        <v>133</v>
      </c>
      <c r="B382" s="1">
        <v>39911</v>
      </c>
      <c r="C382" s="1"/>
      <c r="E382">
        <v>128</v>
      </c>
      <c r="F382" t="s">
        <v>94</v>
      </c>
      <c r="G382" s="2"/>
      <c r="H382" s="12"/>
      <c r="I382" s="12"/>
      <c r="J382" s="2"/>
      <c r="K382" s="2"/>
      <c r="L382" s="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3"/>
      <c r="AN382" s="12"/>
      <c r="AO382" s="12"/>
      <c r="AP382" s="12"/>
      <c r="AQ382" s="12"/>
      <c r="AR382" s="12"/>
      <c r="AS382" s="12"/>
      <c r="AT382" s="12"/>
      <c r="AU382" s="12">
        <v>3.7402794714431358</v>
      </c>
      <c r="AV382" s="12">
        <v>4.3134095634095635</v>
      </c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</row>
    <row r="383" spans="1:89" x14ac:dyDescent="0.25">
      <c r="A383" t="s">
        <v>133</v>
      </c>
      <c r="B383" s="1">
        <v>39920</v>
      </c>
      <c r="C383" s="1"/>
      <c r="E383">
        <v>137</v>
      </c>
      <c r="F383" t="s">
        <v>94</v>
      </c>
      <c r="G383" s="2"/>
      <c r="H383" s="12"/>
      <c r="I383" s="12"/>
      <c r="J383" s="2"/>
      <c r="K383" s="2"/>
      <c r="L383" s="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3"/>
      <c r="AN383" s="12"/>
      <c r="AO383" s="12"/>
      <c r="AP383" s="12"/>
      <c r="AQ383" s="12"/>
      <c r="AR383" s="12"/>
      <c r="AS383" s="12"/>
      <c r="AT383" s="12"/>
      <c r="AU383" s="12">
        <v>8.4721028326969581</v>
      </c>
      <c r="AV383" s="12">
        <v>4.4774011299435026</v>
      </c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</row>
    <row r="384" spans="1:89" x14ac:dyDescent="0.25">
      <c r="A384" t="s">
        <v>133</v>
      </c>
      <c r="B384" s="1">
        <v>39925</v>
      </c>
      <c r="C384" s="1"/>
      <c r="E384">
        <v>142</v>
      </c>
      <c r="F384" t="s">
        <v>94</v>
      </c>
      <c r="G384" s="2"/>
      <c r="H384" s="12"/>
      <c r="I384" s="12"/>
      <c r="J384" s="2"/>
      <c r="K384" s="2"/>
      <c r="L384" s="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3"/>
      <c r="AN384" s="12"/>
      <c r="AO384" s="12"/>
      <c r="AP384" s="12"/>
      <c r="AQ384" s="12"/>
      <c r="AR384" s="12"/>
      <c r="AS384" s="12"/>
      <c r="AT384" s="12"/>
      <c r="AU384" s="12">
        <v>13.107970333646524</v>
      </c>
      <c r="AV384" s="12">
        <v>4.8642857142857139</v>
      </c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</row>
    <row r="385" spans="1:89" x14ac:dyDescent="0.25">
      <c r="A385" t="s">
        <v>133</v>
      </c>
      <c r="B385" s="1">
        <v>39932</v>
      </c>
      <c r="C385" s="1"/>
      <c r="E385">
        <v>149</v>
      </c>
      <c r="F385" t="s">
        <v>94</v>
      </c>
      <c r="G385" s="2"/>
      <c r="H385" s="12"/>
      <c r="I385" s="12"/>
      <c r="J385" s="2"/>
      <c r="K385" s="2"/>
      <c r="L385" s="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3"/>
      <c r="AN385" s="12"/>
      <c r="AO385" s="12"/>
      <c r="AP385" s="12"/>
      <c r="AQ385" s="12"/>
      <c r="AR385" s="12"/>
      <c r="AS385" s="12"/>
      <c r="AT385" s="12"/>
      <c r="AU385" s="12">
        <v>16.878236011434741</v>
      </c>
      <c r="AV385" s="12">
        <v>4.9790113636363635</v>
      </c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</row>
    <row r="386" spans="1:89" x14ac:dyDescent="0.25">
      <c r="A386" t="s">
        <v>133</v>
      </c>
      <c r="B386" s="1">
        <v>39939</v>
      </c>
      <c r="C386" s="1"/>
      <c r="E386">
        <v>156</v>
      </c>
      <c r="F386" t="s">
        <v>94</v>
      </c>
      <c r="G386" s="2"/>
      <c r="H386" s="12"/>
      <c r="I386" s="12"/>
      <c r="J386" s="2"/>
      <c r="K386" s="2"/>
      <c r="L386" s="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3"/>
      <c r="AN386" s="12"/>
      <c r="AO386" s="12"/>
      <c r="AP386" s="12"/>
      <c r="AQ386" s="12"/>
      <c r="AR386" s="12"/>
      <c r="AS386" s="12"/>
      <c r="AT386" s="12"/>
      <c r="AU386" s="12">
        <v>33.572556623952984</v>
      </c>
      <c r="AV386" s="12">
        <v>4.8496528393966276</v>
      </c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</row>
    <row r="387" spans="1:89" x14ac:dyDescent="0.25">
      <c r="A387" t="s">
        <v>133</v>
      </c>
      <c r="B387" s="1">
        <v>39946</v>
      </c>
      <c r="C387" s="1"/>
      <c r="E387">
        <v>163</v>
      </c>
      <c r="F387" t="s">
        <v>94</v>
      </c>
      <c r="G387" s="2"/>
      <c r="H387" s="12"/>
      <c r="I387" s="12"/>
      <c r="J387" s="2"/>
      <c r="K387" s="2"/>
      <c r="L387" s="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3"/>
      <c r="AN387" s="12"/>
      <c r="AO387" s="12"/>
      <c r="AP387" s="12"/>
      <c r="AQ387" s="12"/>
      <c r="AR387" s="12"/>
      <c r="AS387" s="12"/>
      <c r="AT387" s="12"/>
      <c r="AU387" s="12">
        <v>57.353617336025422</v>
      </c>
      <c r="AV387" s="12">
        <v>5.6788732394366201</v>
      </c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</row>
    <row r="388" spans="1:89" x14ac:dyDescent="0.25">
      <c r="A388" t="s">
        <v>133</v>
      </c>
      <c r="B388" s="1">
        <v>39947</v>
      </c>
      <c r="C388" s="1"/>
      <c r="D388" t="s">
        <v>19</v>
      </c>
      <c r="E388">
        <v>164</v>
      </c>
      <c r="F388" t="s">
        <v>94</v>
      </c>
      <c r="G388" s="2"/>
      <c r="H388" s="12"/>
      <c r="I388" s="12"/>
      <c r="J388" s="2"/>
      <c r="K388" s="2"/>
      <c r="L388" s="2">
        <v>164</v>
      </c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3"/>
      <c r="AN388" s="12"/>
      <c r="AO388" s="12"/>
      <c r="AP388" s="12"/>
      <c r="AQ388" s="12"/>
      <c r="AR388" s="12"/>
      <c r="AS388" s="12"/>
      <c r="AT388" s="12"/>
      <c r="AU388" s="12"/>
      <c r="AV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</row>
    <row r="389" spans="1:89" x14ac:dyDescent="0.25">
      <c r="A389" t="s">
        <v>133</v>
      </c>
      <c r="B389" s="1">
        <v>39954</v>
      </c>
      <c r="C389" s="1"/>
      <c r="E389">
        <v>171</v>
      </c>
      <c r="F389" t="s">
        <v>94</v>
      </c>
      <c r="G389" s="2"/>
      <c r="H389" s="12"/>
      <c r="I389" s="12"/>
      <c r="J389" s="2"/>
      <c r="K389" s="2"/>
      <c r="L389" s="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3"/>
      <c r="AN389" s="12"/>
      <c r="AO389" s="12"/>
      <c r="AP389" s="12"/>
      <c r="AQ389" s="12"/>
      <c r="AR389" s="12"/>
      <c r="AS389" s="12"/>
      <c r="AT389" s="12"/>
      <c r="AU389" s="12">
        <v>92.279551406353065</v>
      </c>
      <c r="AV389" s="12">
        <v>5.22</v>
      </c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</row>
    <row r="390" spans="1:89" x14ac:dyDescent="0.25">
      <c r="A390" t="s">
        <v>133</v>
      </c>
      <c r="B390" s="1">
        <v>39957</v>
      </c>
      <c r="C390" s="1"/>
      <c r="D390" t="s">
        <v>20</v>
      </c>
      <c r="E390">
        <v>174</v>
      </c>
      <c r="F390" t="s">
        <v>94</v>
      </c>
      <c r="G390" s="2"/>
      <c r="H390" s="12"/>
      <c r="I390" s="12"/>
      <c r="J390" s="2"/>
      <c r="K390" s="2"/>
      <c r="L390" s="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3"/>
      <c r="AN390" s="12"/>
      <c r="AO390" s="12">
        <v>5321.2734805897626</v>
      </c>
      <c r="AP390" s="12">
        <v>39.992942058781779</v>
      </c>
      <c r="AQ390" s="12">
        <f>AO390*(AP390/100)</f>
        <v>2128.1338198815843</v>
      </c>
      <c r="AR390" s="12"/>
      <c r="AS390" s="12"/>
      <c r="AT390" s="12">
        <f>AQ390/227</f>
        <v>9.3750388541038951</v>
      </c>
      <c r="AU390" s="12"/>
      <c r="AV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</row>
    <row r="391" spans="1:89" x14ac:dyDescent="0.25">
      <c r="A391" t="s">
        <v>133</v>
      </c>
      <c r="B391" s="1">
        <v>39960</v>
      </c>
      <c r="C391" s="1"/>
      <c r="E391">
        <v>177</v>
      </c>
      <c r="F391" t="s">
        <v>94</v>
      </c>
      <c r="G391" s="2"/>
      <c r="H391" s="12"/>
      <c r="I391" s="12"/>
      <c r="J391" s="2"/>
      <c r="K391" s="2"/>
      <c r="L391" s="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3"/>
      <c r="AN391" s="12"/>
      <c r="AO391" s="12"/>
      <c r="AP391" s="12"/>
      <c r="AQ391" s="12"/>
      <c r="AR391" s="12"/>
      <c r="AS391" s="12"/>
      <c r="AT391" s="12"/>
      <c r="AU391" s="12">
        <v>100</v>
      </c>
      <c r="AV391" s="12">
        <v>4.5903529411764712</v>
      </c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</row>
    <row r="392" spans="1:89" x14ac:dyDescent="0.25">
      <c r="A392" t="s">
        <v>111</v>
      </c>
      <c r="B392" s="1">
        <v>39783</v>
      </c>
      <c r="C392" s="1"/>
      <c r="D392" t="s">
        <v>14</v>
      </c>
      <c r="E392">
        <v>0</v>
      </c>
      <c r="F392" t="s">
        <v>91</v>
      </c>
      <c r="G392" s="2"/>
      <c r="H392" s="12"/>
      <c r="I392" s="12"/>
      <c r="J392" s="2"/>
      <c r="K392" s="2"/>
      <c r="L392" s="2"/>
      <c r="M392" s="12"/>
      <c r="N392" s="12"/>
      <c r="O392" s="12"/>
      <c r="P392" s="12"/>
      <c r="Q392" s="12"/>
      <c r="R392" s="12">
        <v>0</v>
      </c>
      <c r="S392" s="12"/>
      <c r="T392" s="12"/>
      <c r="U392" s="12">
        <v>0</v>
      </c>
      <c r="V392" s="12"/>
      <c r="W392" s="12"/>
      <c r="X392" s="12">
        <v>0</v>
      </c>
      <c r="Y392" s="12"/>
      <c r="Z392" s="12">
        <v>0</v>
      </c>
      <c r="AA392" s="12"/>
      <c r="AB392" s="12">
        <v>0</v>
      </c>
      <c r="AC392" s="12">
        <v>0</v>
      </c>
      <c r="AD392" s="12"/>
      <c r="AE392" s="12"/>
      <c r="AF392" s="12"/>
      <c r="AG392" s="12">
        <v>0</v>
      </c>
      <c r="AH392" s="12">
        <v>0</v>
      </c>
      <c r="AI392" s="12">
        <v>0</v>
      </c>
      <c r="AJ392" s="12">
        <v>0</v>
      </c>
      <c r="AK392" s="12"/>
      <c r="AL392" s="12"/>
      <c r="AM392" s="13">
        <v>0</v>
      </c>
      <c r="AN392" s="12">
        <v>0</v>
      </c>
      <c r="AO392" s="12"/>
      <c r="AP392" s="12"/>
      <c r="AQ392" s="12"/>
      <c r="AR392" s="12"/>
      <c r="AS392" s="12"/>
      <c r="AT392" s="12"/>
      <c r="AU392" s="12"/>
      <c r="AV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</row>
    <row r="393" spans="1:89" x14ac:dyDescent="0.25">
      <c r="A393" t="s">
        <v>111</v>
      </c>
      <c r="B393" s="1">
        <v>39798</v>
      </c>
      <c r="C393" s="1"/>
      <c r="E393">
        <v>15</v>
      </c>
      <c r="F393" t="s">
        <v>91</v>
      </c>
      <c r="G393" s="2"/>
      <c r="H393" s="12"/>
      <c r="I393" s="12">
        <v>5.75</v>
      </c>
      <c r="J393" s="2"/>
      <c r="K393" s="2"/>
      <c r="L393" s="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3"/>
      <c r="AN393" s="12"/>
      <c r="AO393" s="12"/>
      <c r="AP393" s="12"/>
      <c r="AQ393" s="12"/>
      <c r="AR393" s="12"/>
      <c r="AS393" s="12"/>
      <c r="AT393" s="12"/>
      <c r="AU393" s="12"/>
      <c r="AV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</row>
    <row r="394" spans="1:89" x14ac:dyDescent="0.25">
      <c r="A394" t="s">
        <v>111</v>
      </c>
      <c r="B394" s="1">
        <v>39804</v>
      </c>
      <c r="C394" s="1"/>
      <c r="D394" t="s">
        <v>16</v>
      </c>
      <c r="E394">
        <v>21</v>
      </c>
      <c r="F394" t="s">
        <v>91</v>
      </c>
      <c r="G394" s="2"/>
      <c r="H394" s="12"/>
      <c r="I394" s="12"/>
      <c r="J394" s="2"/>
      <c r="K394" s="2"/>
      <c r="L394" s="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3"/>
      <c r="AN394" s="12"/>
      <c r="AO394" s="12"/>
      <c r="AP394" s="12"/>
      <c r="AQ394" s="12"/>
      <c r="AR394" s="12"/>
      <c r="AS394" s="12"/>
      <c r="AT394" s="12"/>
      <c r="AU394" s="12"/>
      <c r="AV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</row>
    <row r="395" spans="1:89" x14ac:dyDescent="0.25">
      <c r="A395" t="s">
        <v>111</v>
      </c>
      <c r="B395" s="1">
        <v>39806</v>
      </c>
      <c r="C395" s="1"/>
      <c r="E395">
        <v>23</v>
      </c>
      <c r="F395" t="s">
        <v>91</v>
      </c>
      <c r="G395" s="2"/>
      <c r="H395" s="12"/>
      <c r="I395" s="12">
        <v>9.1999999999999993</v>
      </c>
      <c r="J395" s="2"/>
      <c r="K395" s="2"/>
      <c r="L395" s="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3"/>
      <c r="AN395" s="12"/>
      <c r="AO395" s="12"/>
      <c r="AP395" s="12"/>
      <c r="AQ395" s="12"/>
      <c r="AR395" s="12"/>
      <c r="AS395" s="12"/>
      <c r="AT395" s="12"/>
      <c r="AU395" s="12"/>
      <c r="AV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</row>
    <row r="396" spans="1:89" x14ac:dyDescent="0.25">
      <c r="A396" t="s">
        <v>111</v>
      </c>
      <c r="B396" s="1">
        <v>39813</v>
      </c>
      <c r="C396" s="1"/>
      <c r="E396">
        <v>30</v>
      </c>
      <c r="F396" t="s">
        <v>91</v>
      </c>
      <c r="G396" s="2"/>
      <c r="H396" s="12"/>
      <c r="I396" s="12">
        <v>11.05</v>
      </c>
      <c r="J396" s="2"/>
      <c r="K396" s="2"/>
      <c r="L396" s="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3"/>
      <c r="AN396" s="12"/>
      <c r="AO396" s="12"/>
      <c r="AP396" s="12"/>
      <c r="AQ396" s="12"/>
      <c r="AR396" s="12"/>
      <c r="AS396" s="12"/>
      <c r="AT396" s="12"/>
      <c r="AU396" s="12"/>
      <c r="AV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</row>
    <row r="397" spans="1:89" x14ac:dyDescent="0.25">
      <c r="A397" t="s">
        <v>111</v>
      </c>
      <c r="B397" s="1">
        <v>39818</v>
      </c>
      <c r="C397" s="1"/>
      <c r="E397">
        <v>35</v>
      </c>
      <c r="F397" t="s">
        <v>91</v>
      </c>
      <c r="G397" s="2"/>
      <c r="H397" s="12"/>
      <c r="I397" s="12"/>
      <c r="J397" s="2"/>
      <c r="K397" s="2"/>
      <c r="L397" s="2"/>
      <c r="M397" s="12"/>
      <c r="N397" s="12"/>
      <c r="O397" s="12"/>
      <c r="P397" s="12"/>
      <c r="Q397" s="12"/>
      <c r="R397" s="12">
        <v>0</v>
      </c>
      <c r="S397" s="12"/>
      <c r="T397" s="12"/>
      <c r="U397" s="12">
        <v>1117.7244661249192</v>
      </c>
      <c r="V397" s="12"/>
      <c r="W397" s="12"/>
      <c r="X397" s="12">
        <v>0</v>
      </c>
      <c r="Y397" s="12"/>
      <c r="Z397" s="12">
        <v>0</v>
      </c>
      <c r="AA397" s="12"/>
      <c r="AB397" s="12">
        <v>0</v>
      </c>
      <c r="AC397" s="12">
        <v>0</v>
      </c>
      <c r="AD397" s="12"/>
      <c r="AE397" s="12"/>
      <c r="AF397" s="12"/>
      <c r="AG397" s="12">
        <v>180.78249125934727</v>
      </c>
      <c r="AH397" s="12">
        <v>180.78249125934727</v>
      </c>
      <c r="AI397" s="12">
        <v>0</v>
      </c>
      <c r="AJ397" s="12">
        <v>0</v>
      </c>
      <c r="AK397" s="12"/>
      <c r="AL397" s="12"/>
      <c r="AM397" s="13">
        <v>0</v>
      </c>
      <c r="AN397" s="12">
        <v>1.5990840160604942</v>
      </c>
      <c r="AO397" s="12"/>
      <c r="AP397" s="12"/>
      <c r="AQ397" s="12"/>
      <c r="AR397" s="12">
        <f>R397+U397+AD397+AQ397</f>
        <v>1117.7244661249192</v>
      </c>
      <c r="AS397" s="12"/>
      <c r="AT397" s="12"/>
      <c r="AU397" s="12"/>
      <c r="AV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</row>
    <row r="398" spans="1:89" x14ac:dyDescent="0.25">
      <c r="A398" t="s">
        <v>111</v>
      </c>
      <c r="B398" s="1">
        <v>39819</v>
      </c>
      <c r="C398" s="1"/>
      <c r="E398">
        <v>36</v>
      </c>
      <c r="F398" t="s">
        <v>91</v>
      </c>
      <c r="G398" s="2"/>
      <c r="H398" s="12"/>
      <c r="I398" s="12">
        <v>14.55</v>
      </c>
      <c r="J398" s="2"/>
      <c r="K398" s="2"/>
      <c r="L398" s="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3"/>
      <c r="AN398" s="12"/>
      <c r="AO398" s="12"/>
      <c r="AP398" s="12"/>
      <c r="AQ398" s="12"/>
      <c r="AR398" s="12"/>
      <c r="AS398" s="12"/>
      <c r="AT398" s="12"/>
      <c r="AU398" s="12"/>
      <c r="AV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</row>
    <row r="399" spans="1:89" x14ac:dyDescent="0.25">
      <c r="A399" t="s">
        <v>111</v>
      </c>
      <c r="B399" s="1">
        <v>39825</v>
      </c>
      <c r="C399" s="1"/>
      <c r="D399" t="s">
        <v>17</v>
      </c>
      <c r="E399">
        <v>42</v>
      </c>
      <c r="F399" t="s">
        <v>91</v>
      </c>
      <c r="G399" s="2"/>
      <c r="H399" s="12"/>
      <c r="I399" s="12"/>
      <c r="J399" s="2"/>
      <c r="K399" s="2">
        <v>42</v>
      </c>
      <c r="L399" s="2"/>
      <c r="M399" s="12"/>
      <c r="N399" s="12"/>
      <c r="O399" s="12"/>
      <c r="P399" s="12"/>
      <c r="Q399" s="12"/>
      <c r="R399" s="12">
        <v>1931.1159392194859</v>
      </c>
      <c r="S399" s="12"/>
      <c r="T399" s="12"/>
      <c r="U399" s="12">
        <v>1766.2434780885333</v>
      </c>
      <c r="V399" s="12"/>
      <c r="W399" s="12"/>
      <c r="X399" s="12">
        <v>211.46160006906314</v>
      </c>
      <c r="Y399" s="12"/>
      <c r="Z399" s="12">
        <v>25.30356833012253</v>
      </c>
      <c r="AA399" s="12"/>
      <c r="AB399" s="12">
        <v>0</v>
      </c>
      <c r="AC399" s="12">
        <v>0</v>
      </c>
      <c r="AD399" s="12"/>
      <c r="AE399" s="12"/>
      <c r="AF399" s="12"/>
      <c r="AG399" s="12">
        <v>234.15089200422833</v>
      </c>
      <c r="AH399" s="12">
        <v>227.24211980620129</v>
      </c>
      <c r="AI399" s="12">
        <v>6.9087721980270445</v>
      </c>
      <c r="AJ399" s="12">
        <v>0</v>
      </c>
      <c r="AK399" s="12"/>
      <c r="AL399" s="12"/>
      <c r="AM399" s="13">
        <v>0</v>
      </c>
      <c r="AN399" s="12">
        <v>3.7587160265084436</v>
      </c>
      <c r="AO399" s="12"/>
      <c r="AP399" s="12"/>
      <c r="AQ399" s="12"/>
      <c r="AR399" s="12">
        <f>R399+U399+AD399+AQ399</f>
        <v>3697.3594173080191</v>
      </c>
      <c r="AS399" s="12"/>
      <c r="AT399" s="12"/>
      <c r="AU399" s="12"/>
      <c r="AV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</row>
    <row r="400" spans="1:89" x14ac:dyDescent="0.25">
      <c r="A400" t="s">
        <v>111</v>
      </c>
      <c r="B400" s="1">
        <v>39827</v>
      </c>
      <c r="C400" s="1"/>
      <c r="E400">
        <v>44</v>
      </c>
      <c r="F400" t="s">
        <v>91</v>
      </c>
      <c r="G400" s="2"/>
      <c r="H400" s="12"/>
      <c r="I400" s="12">
        <v>16.149999999999999</v>
      </c>
      <c r="J400" s="2"/>
      <c r="K400" s="2"/>
      <c r="L400" s="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3"/>
      <c r="AN400" s="12"/>
      <c r="AO400" s="12"/>
      <c r="AP400" s="12"/>
      <c r="AQ400" s="12"/>
      <c r="AR400" s="12"/>
      <c r="AS400" s="12"/>
      <c r="AT400" s="12"/>
      <c r="AU400" s="12"/>
      <c r="AV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</row>
    <row r="401" spans="1:89" x14ac:dyDescent="0.25">
      <c r="A401" t="s">
        <v>111</v>
      </c>
      <c r="B401" s="1">
        <v>39833</v>
      </c>
      <c r="C401" s="1"/>
      <c r="E401">
        <v>50</v>
      </c>
      <c r="F401" t="s">
        <v>91</v>
      </c>
      <c r="G401" s="2"/>
      <c r="H401" s="12"/>
      <c r="I401" s="12">
        <v>17.850000000000001</v>
      </c>
      <c r="J401" s="2"/>
      <c r="K401" s="2"/>
      <c r="L401" s="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3"/>
      <c r="AN401" s="12"/>
      <c r="AO401" s="12"/>
      <c r="AP401" s="12"/>
      <c r="AQ401" s="12"/>
      <c r="AR401" s="12"/>
      <c r="AS401" s="12"/>
      <c r="AT401" s="12"/>
      <c r="AU401" s="12"/>
      <c r="AV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</row>
    <row r="402" spans="1:89" x14ac:dyDescent="0.25">
      <c r="A402" t="s">
        <v>111</v>
      </c>
      <c r="B402" s="1">
        <v>39840</v>
      </c>
      <c r="C402" s="1"/>
      <c r="E402">
        <v>57</v>
      </c>
      <c r="F402" t="s">
        <v>91</v>
      </c>
      <c r="G402" s="2"/>
      <c r="H402" s="12"/>
      <c r="I402" s="12">
        <v>18.649999999999999</v>
      </c>
      <c r="J402" s="2"/>
      <c r="K402" s="2"/>
      <c r="L402" s="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3"/>
      <c r="AN402" s="12"/>
      <c r="AO402" s="12"/>
      <c r="AP402" s="12"/>
      <c r="AQ402" s="12"/>
      <c r="AR402" s="12"/>
      <c r="AS402" s="12"/>
      <c r="AT402" s="12"/>
      <c r="AU402" s="12"/>
      <c r="AV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</row>
    <row r="403" spans="1:89" x14ac:dyDescent="0.25">
      <c r="A403" t="s">
        <v>111</v>
      </c>
      <c r="B403" s="1">
        <v>39841</v>
      </c>
      <c r="C403" s="1"/>
      <c r="E403">
        <v>58</v>
      </c>
      <c r="F403" t="s">
        <v>91</v>
      </c>
      <c r="G403" s="2"/>
      <c r="H403" s="12"/>
      <c r="I403" s="12"/>
      <c r="J403" s="2"/>
      <c r="K403" s="2"/>
      <c r="L403" s="2"/>
      <c r="M403" s="12"/>
      <c r="N403" s="12"/>
      <c r="O403" s="12"/>
      <c r="P403" s="12"/>
      <c r="Q403" s="12"/>
      <c r="R403" s="12">
        <v>3311.2740762876906</v>
      </c>
      <c r="S403" s="12"/>
      <c r="T403" s="12"/>
      <c r="U403" s="12">
        <v>2432.2387211708265</v>
      </c>
      <c r="V403" s="12"/>
      <c r="W403" s="12"/>
      <c r="X403" s="12">
        <v>258.62670848385267</v>
      </c>
      <c r="Y403" s="12"/>
      <c r="Z403" s="12">
        <v>492.77897605765048</v>
      </c>
      <c r="AA403" s="12"/>
      <c r="AB403" s="12">
        <v>0</v>
      </c>
      <c r="AC403" s="12">
        <v>0</v>
      </c>
      <c r="AD403" s="12"/>
      <c r="AE403" s="12"/>
      <c r="AF403" s="12"/>
      <c r="AG403" s="12">
        <v>197.24260473728742</v>
      </c>
      <c r="AH403" s="12">
        <v>148.73347760819021</v>
      </c>
      <c r="AI403" s="12">
        <v>48.509127129097202</v>
      </c>
      <c r="AJ403" s="12">
        <v>0</v>
      </c>
      <c r="AK403" s="12"/>
      <c r="AL403" s="12"/>
      <c r="AM403" s="13">
        <v>0</v>
      </c>
      <c r="AN403" s="12">
        <v>4.6007077525506919</v>
      </c>
      <c r="AO403" s="12"/>
      <c r="AP403" s="12"/>
      <c r="AQ403" s="12"/>
      <c r="AR403" s="12">
        <f>R403+U403+AD403+AQ403</f>
        <v>5743.5127974585175</v>
      </c>
      <c r="AS403" s="12"/>
      <c r="AT403" s="12"/>
      <c r="AU403" s="12"/>
      <c r="AV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</row>
    <row r="404" spans="1:89" x14ac:dyDescent="0.25">
      <c r="A404" t="s">
        <v>111</v>
      </c>
      <c r="B404" s="1">
        <v>39848</v>
      </c>
      <c r="C404" s="1"/>
      <c r="E404">
        <v>65</v>
      </c>
      <c r="F404" t="s">
        <v>91</v>
      </c>
      <c r="G404" s="2"/>
      <c r="H404" s="12"/>
      <c r="I404" s="12">
        <v>20.149999999999999</v>
      </c>
      <c r="J404" s="2"/>
      <c r="K404" s="2"/>
      <c r="L404" s="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3"/>
      <c r="AN404" s="12"/>
      <c r="AO404" s="12"/>
      <c r="AP404" s="12"/>
      <c r="AQ404" s="12"/>
      <c r="AR404" s="12"/>
      <c r="AS404" s="12"/>
      <c r="AT404" s="12"/>
      <c r="AU404" s="12"/>
      <c r="AV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</row>
    <row r="405" spans="1:89" x14ac:dyDescent="0.25">
      <c r="A405" t="s">
        <v>111</v>
      </c>
      <c r="B405" s="1">
        <v>39853</v>
      </c>
      <c r="C405" s="1"/>
      <c r="E405">
        <v>70</v>
      </c>
      <c r="F405" t="s">
        <v>91</v>
      </c>
      <c r="G405" s="2"/>
      <c r="H405" s="12"/>
      <c r="I405" s="12"/>
      <c r="J405" s="2"/>
      <c r="K405" s="2"/>
      <c r="L405" s="2"/>
      <c r="M405" s="12"/>
      <c r="N405" s="12"/>
      <c r="O405" s="12"/>
      <c r="P405" s="12"/>
      <c r="Q405" s="12"/>
      <c r="R405" s="12">
        <v>3121.3028265057883</v>
      </c>
      <c r="S405" s="12"/>
      <c r="T405" s="12"/>
      <c r="U405" s="12">
        <v>1874.864176604161</v>
      </c>
      <c r="V405" s="12"/>
      <c r="W405" s="12"/>
      <c r="X405" s="12">
        <v>25.518707795870455</v>
      </c>
      <c r="Y405" s="12"/>
      <c r="Z405" s="12">
        <v>1350.7059182943799</v>
      </c>
      <c r="AA405" s="12"/>
      <c r="AB405" s="12">
        <v>0</v>
      </c>
      <c r="AC405" s="12">
        <v>0</v>
      </c>
      <c r="AD405" s="12"/>
      <c r="AE405" s="12"/>
      <c r="AF405" s="12"/>
      <c r="AG405" s="12">
        <v>78.741442797433479</v>
      </c>
      <c r="AH405" s="12">
        <v>16.502645131142849</v>
      </c>
      <c r="AI405" s="12">
        <v>62.238797666290623</v>
      </c>
      <c r="AJ405" s="12">
        <v>0</v>
      </c>
      <c r="AK405" s="12"/>
      <c r="AL405" s="12"/>
      <c r="AM405" s="13">
        <v>0</v>
      </c>
      <c r="AN405" s="12">
        <v>3.8769690559152243</v>
      </c>
      <c r="AO405" s="12"/>
      <c r="AP405" s="12"/>
      <c r="AQ405" s="12"/>
      <c r="AR405" s="12">
        <f>R405+U405+AD405+AQ405</f>
        <v>4996.1670031099493</v>
      </c>
      <c r="AS405" s="12"/>
      <c r="AT405" s="12"/>
      <c r="AU405" s="12"/>
      <c r="AV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</row>
    <row r="406" spans="1:89" x14ac:dyDescent="0.25">
      <c r="A406" t="s">
        <v>111</v>
      </c>
      <c r="B406" s="1">
        <v>39854</v>
      </c>
      <c r="C406" s="1"/>
      <c r="E406">
        <v>71</v>
      </c>
      <c r="F406" t="s">
        <v>91</v>
      </c>
      <c r="G406" s="2"/>
      <c r="H406" s="12"/>
      <c r="I406" s="12">
        <v>20.65</v>
      </c>
      <c r="J406" s="2"/>
      <c r="K406" s="2"/>
      <c r="L406" s="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3"/>
      <c r="AN406" s="12"/>
      <c r="AO406" s="12"/>
      <c r="AP406" s="12"/>
      <c r="AQ406" s="12"/>
      <c r="AR406" s="12"/>
      <c r="AS406" s="12"/>
      <c r="AT406" s="12"/>
      <c r="AU406" s="12"/>
      <c r="AV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</row>
    <row r="407" spans="1:89" x14ac:dyDescent="0.25">
      <c r="A407" t="s">
        <v>111</v>
      </c>
      <c r="B407" s="1">
        <v>39860</v>
      </c>
      <c r="C407" s="1"/>
      <c r="E407">
        <v>77</v>
      </c>
      <c r="F407" t="s">
        <v>91</v>
      </c>
      <c r="G407" s="2"/>
      <c r="H407" s="12"/>
      <c r="I407" s="12">
        <v>21.9</v>
      </c>
      <c r="J407" s="2"/>
      <c r="K407" s="2"/>
      <c r="L407" s="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3"/>
      <c r="AN407" s="12"/>
      <c r="AO407" s="12"/>
      <c r="AP407" s="12"/>
      <c r="AQ407" s="12"/>
      <c r="AR407" s="12"/>
      <c r="AS407" s="12"/>
      <c r="AT407" s="12"/>
      <c r="AU407" s="12"/>
      <c r="AV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</row>
    <row r="408" spans="1:89" x14ac:dyDescent="0.25">
      <c r="A408" t="s">
        <v>111</v>
      </c>
      <c r="B408" s="1">
        <v>39874</v>
      </c>
      <c r="C408" s="1"/>
      <c r="E408">
        <v>91</v>
      </c>
      <c r="F408" t="s">
        <v>91</v>
      </c>
      <c r="G408" s="2"/>
      <c r="H408" s="12"/>
      <c r="I408" s="12">
        <v>25.15</v>
      </c>
      <c r="J408" s="2"/>
      <c r="K408" s="2"/>
      <c r="L408" s="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3"/>
      <c r="AN408" s="12"/>
      <c r="AO408" s="12"/>
      <c r="AP408" s="12"/>
      <c r="AQ408" s="12"/>
      <c r="AR408" s="12"/>
      <c r="AS408" s="12"/>
      <c r="AT408" s="12"/>
      <c r="AU408" s="12"/>
      <c r="AV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</row>
    <row r="409" spans="1:89" x14ac:dyDescent="0.25">
      <c r="A409" t="s">
        <v>111</v>
      </c>
      <c r="B409" s="1">
        <v>39875</v>
      </c>
      <c r="C409" s="1"/>
      <c r="E409">
        <v>92</v>
      </c>
      <c r="F409" t="s">
        <v>91</v>
      </c>
      <c r="G409" s="2"/>
      <c r="H409" s="12"/>
      <c r="I409" s="12"/>
      <c r="J409" s="2"/>
      <c r="K409" s="2"/>
      <c r="L409" s="2"/>
      <c r="M409" s="12"/>
      <c r="N409" s="12"/>
      <c r="O409" s="12"/>
      <c r="P409" s="12"/>
      <c r="Q409" s="12"/>
      <c r="R409" s="12">
        <v>5449.4365704358461</v>
      </c>
      <c r="S409" s="12"/>
      <c r="T409" s="12"/>
      <c r="U409" s="12">
        <v>1717.8947062024195</v>
      </c>
      <c r="V409" s="12"/>
      <c r="W409" s="12"/>
      <c r="X409" s="12">
        <v>52.596608502570454</v>
      </c>
      <c r="Y409" s="12"/>
      <c r="Z409" s="12">
        <v>3081.3018945949439</v>
      </c>
      <c r="AA409" s="12"/>
      <c r="AB409" s="12">
        <v>0</v>
      </c>
      <c r="AC409" s="12">
        <v>0</v>
      </c>
      <c r="AD409" s="12"/>
      <c r="AE409" s="12"/>
      <c r="AF409" s="12"/>
      <c r="AG409" s="12">
        <v>158.77605198308686</v>
      </c>
      <c r="AH409" s="12">
        <v>85.717103081664447</v>
      </c>
      <c r="AI409" s="12">
        <v>73.058948901422397</v>
      </c>
      <c r="AJ409" s="12">
        <v>0</v>
      </c>
      <c r="AK409" s="12"/>
      <c r="AL409" s="12"/>
      <c r="AM409" s="13">
        <v>0</v>
      </c>
      <c r="AN409" s="12">
        <v>2.7488838194405214</v>
      </c>
      <c r="AO409" s="12"/>
      <c r="AP409" s="12"/>
      <c r="AQ409" s="12"/>
      <c r="AR409" s="12">
        <f>R409+U409+AD409+AQ409</f>
        <v>7167.331276638266</v>
      </c>
      <c r="AS409" s="12"/>
      <c r="AT409" s="12"/>
      <c r="AU409" s="12"/>
      <c r="AV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</row>
    <row r="410" spans="1:89" x14ac:dyDescent="0.25">
      <c r="A410" t="s">
        <v>111</v>
      </c>
      <c r="B410" s="1">
        <v>39877</v>
      </c>
      <c r="C410" s="1"/>
      <c r="D410" t="s">
        <v>18</v>
      </c>
      <c r="E410">
        <v>94</v>
      </c>
      <c r="F410" t="s">
        <v>91</v>
      </c>
      <c r="G410" s="2"/>
      <c r="H410" s="12"/>
      <c r="I410" s="12"/>
      <c r="J410" s="2"/>
      <c r="K410" s="2"/>
      <c r="L410" s="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3"/>
      <c r="AN410" s="12"/>
      <c r="AO410" s="12"/>
      <c r="AP410" s="12"/>
      <c r="AQ410" s="12"/>
      <c r="AR410" s="12"/>
      <c r="AS410" s="12"/>
      <c r="AT410" s="12"/>
      <c r="AU410" s="12"/>
      <c r="AV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</row>
    <row r="411" spans="1:89" x14ac:dyDescent="0.25">
      <c r="A411" t="s">
        <v>111</v>
      </c>
      <c r="B411" s="1">
        <v>39884</v>
      </c>
      <c r="C411" s="1"/>
      <c r="E411">
        <v>101</v>
      </c>
      <c r="F411" t="s">
        <v>91</v>
      </c>
      <c r="G411" s="2"/>
      <c r="H411" s="12"/>
      <c r="I411" s="12">
        <v>25.9</v>
      </c>
      <c r="J411" s="2"/>
      <c r="K411" s="2"/>
      <c r="L411" s="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3"/>
      <c r="AN411" s="12"/>
      <c r="AO411" s="12"/>
      <c r="AP411" s="12"/>
      <c r="AQ411" s="12"/>
      <c r="AR411" s="12"/>
      <c r="AS411" s="12"/>
      <c r="AT411" s="12"/>
      <c r="AU411" s="12"/>
      <c r="AV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</row>
    <row r="412" spans="1:89" x14ac:dyDescent="0.25">
      <c r="A412" t="s">
        <v>111</v>
      </c>
      <c r="B412" s="1">
        <v>39889</v>
      </c>
      <c r="C412" s="1"/>
      <c r="E412">
        <v>106</v>
      </c>
      <c r="F412" t="s">
        <v>91</v>
      </c>
      <c r="G412" s="2"/>
      <c r="H412" s="12"/>
      <c r="I412" s="12"/>
      <c r="J412" s="2"/>
      <c r="K412" s="2"/>
      <c r="L412" s="2"/>
      <c r="M412" s="12"/>
      <c r="N412" s="12"/>
      <c r="O412" s="12"/>
      <c r="P412" s="12"/>
      <c r="Q412" s="12"/>
      <c r="R412" s="12">
        <v>6688.188833768907</v>
      </c>
      <c r="S412" s="12"/>
      <c r="T412" s="12"/>
      <c r="U412" s="12">
        <v>2874.8376542738511</v>
      </c>
      <c r="V412" s="12"/>
      <c r="W412" s="12"/>
      <c r="X412" s="12">
        <v>216.28203394371775</v>
      </c>
      <c r="Y412" s="12"/>
      <c r="Z412" s="12">
        <v>1641.7715700758899</v>
      </c>
      <c r="AA412" s="12"/>
      <c r="AB412" s="12">
        <v>789.12645290740841</v>
      </c>
      <c r="AC412" s="12">
        <v>987.6865996959275</v>
      </c>
      <c r="AD412" s="12"/>
      <c r="AE412" s="12"/>
      <c r="AF412" s="12"/>
      <c r="AG412" s="12">
        <v>258.12114249097766</v>
      </c>
      <c r="AH412" s="12">
        <v>148.47620703233844</v>
      </c>
      <c r="AI412" s="12">
        <v>64.893617251048653</v>
      </c>
      <c r="AJ412" s="12">
        <v>19.191592977352663</v>
      </c>
      <c r="AK412" s="12"/>
      <c r="AL412" s="12"/>
      <c r="AM412" s="13">
        <v>25.559725230237941</v>
      </c>
      <c r="AN412" s="12">
        <v>3.4481074349776382</v>
      </c>
      <c r="AO412" s="12"/>
      <c r="AP412" s="12"/>
      <c r="AQ412" s="12"/>
      <c r="AR412" s="12">
        <f>R412+U412+AD412+AQ412</f>
        <v>9563.0264880427585</v>
      </c>
      <c r="AS412" s="12"/>
      <c r="AT412" s="12"/>
      <c r="AU412" s="12"/>
      <c r="AV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</row>
    <row r="413" spans="1:89" x14ac:dyDescent="0.25">
      <c r="A413" t="s">
        <v>111</v>
      </c>
      <c r="B413" s="1">
        <v>39895</v>
      </c>
      <c r="C413" s="1"/>
      <c r="E413">
        <v>112</v>
      </c>
      <c r="F413" t="s">
        <v>91</v>
      </c>
      <c r="G413" s="2"/>
      <c r="H413" s="12"/>
      <c r="I413" s="12">
        <v>26.3</v>
      </c>
      <c r="J413" s="2"/>
      <c r="K413" s="2"/>
      <c r="L413" s="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3"/>
      <c r="AN413" s="12"/>
      <c r="AO413" s="12"/>
      <c r="AP413" s="12"/>
      <c r="AQ413" s="12"/>
      <c r="AR413" s="12"/>
      <c r="AS413" s="12"/>
      <c r="AT413" s="12"/>
      <c r="AU413" s="12"/>
      <c r="AV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</row>
    <row r="414" spans="1:89" x14ac:dyDescent="0.25">
      <c r="A414" t="s">
        <v>111</v>
      </c>
      <c r="B414" s="1">
        <v>39904</v>
      </c>
      <c r="C414" s="1"/>
      <c r="E414">
        <v>121</v>
      </c>
      <c r="F414" t="s">
        <v>91</v>
      </c>
      <c r="G414" s="2"/>
      <c r="H414" s="12"/>
      <c r="I414" s="12"/>
      <c r="J414" s="2"/>
      <c r="K414" s="2"/>
      <c r="L414" s="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3"/>
      <c r="AN414" s="12"/>
      <c r="AO414" s="12"/>
      <c r="AP414" s="12"/>
      <c r="AQ414" s="12"/>
      <c r="AR414" s="12"/>
      <c r="AS414" s="12"/>
      <c r="AT414" s="12"/>
      <c r="AU414" s="12">
        <v>4.6640475470937846</v>
      </c>
      <c r="AV414" s="12">
        <v>3.8583333333333329</v>
      </c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</row>
    <row r="415" spans="1:89" x14ac:dyDescent="0.25">
      <c r="A415" t="s">
        <v>111</v>
      </c>
      <c r="B415" s="1">
        <v>39910</v>
      </c>
      <c r="C415" s="1"/>
      <c r="E415">
        <v>127</v>
      </c>
      <c r="F415" t="s">
        <v>91</v>
      </c>
      <c r="G415" s="2"/>
      <c r="H415" s="12"/>
      <c r="I415" s="12"/>
      <c r="J415" s="2"/>
      <c r="K415" s="2"/>
      <c r="L415" s="2"/>
      <c r="M415" s="12"/>
      <c r="N415" s="12"/>
      <c r="O415" s="12"/>
      <c r="P415" s="12"/>
      <c r="Q415" s="12"/>
      <c r="R415" s="12">
        <v>7137.7536695713025</v>
      </c>
      <c r="S415" s="12"/>
      <c r="T415" s="12"/>
      <c r="U415" s="12">
        <v>2685.1536941360159</v>
      </c>
      <c r="V415" s="12"/>
      <c r="W415" s="12"/>
      <c r="X415" s="12">
        <v>168.52560774943407</v>
      </c>
      <c r="Y415" s="12"/>
      <c r="Z415" s="12">
        <v>1969.4933674960089</v>
      </c>
      <c r="AA415" s="12"/>
      <c r="AB415" s="12">
        <v>1805.5655331682665</v>
      </c>
      <c r="AC415" s="12">
        <v>763.57144414105369</v>
      </c>
      <c r="AD415" s="12"/>
      <c r="AE415" s="12"/>
      <c r="AF415" s="12"/>
      <c r="AG415" s="12">
        <v>272.61950969513458</v>
      </c>
      <c r="AH415" s="12">
        <v>91.035482973198057</v>
      </c>
      <c r="AI415" s="12">
        <v>124.00024713240077</v>
      </c>
      <c r="AJ415" s="12">
        <v>16.27935275747393</v>
      </c>
      <c r="AK415" s="12"/>
      <c r="AL415" s="12"/>
      <c r="AM415" s="13">
        <v>41.30442683206185</v>
      </c>
      <c r="AN415" s="12">
        <v>2.8804539756916885</v>
      </c>
      <c r="AO415" s="12"/>
      <c r="AP415" s="12"/>
      <c r="AQ415" s="12"/>
      <c r="AR415" s="12">
        <f>R415+U415+AD415+AQ415</f>
        <v>9822.9073637073179</v>
      </c>
      <c r="AS415" s="12"/>
      <c r="AT415" s="12"/>
      <c r="AU415" s="12"/>
      <c r="AV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</row>
    <row r="416" spans="1:89" x14ac:dyDescent="0.25">
      <c r="A416" t="s">
        <v>111</v>
      </c>
      <c r="B416" s="1">
        <v>39911</v>
      </c>
      <c r="C416" s="1"/>
      <c r="E416">
        <v>128</v>
      </c>
      <c r="F416" t="s">
        <v>91</v>
      </c>
      <c r="G416" s="2"/>
      <c r="H416" s="12"/>
      <c r="I416" s="12"/>
      <c r="J416" s="2"/>
      <c r="K416" s="2"/>
      <c r="L416" s="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3"/>
      <c r="AN416" s="12"/>
      <c r="AO416" s="12"/>
      <c r="AP416" s="12"/>
      <c r="AQ416" s="12"/>
      <c r="AR416" s="12"/>
      <c r="AS416" s="12"/>
      <c r="AT416" s="12"/>
      <c r="AU416" s="12">
        <v>12.6548806285887</v>
      </c>
      <c r="AV416" s="12">
        <v>4.8075757575757576</v>
      </c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</row>
    <row r="417" spans="1:89" x14ac:dyDescent="0.25">
      <c r="A417" t="s">
        <v>111</v>
      </c>
      <c r="B417" s="1">
        <v>39920</v>
      </c>
      <c r="C417" s="1"/>
      <c r="E417">
        <v>137</v>
      </c>
      <c r="F417" t="s">
        <v>91</v>
      </c>
      <c r="G417" s="2"/>
      <c r="H417" s="12"/>
      <c r="I417" s="12"/>
      <c r="J417" s="2"/>
      <c r="K417" s="2"/>
      <c r="L417" s="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3"/>
      <c r="AN417" s="12"/>
      <c r="AO417" s="12"/>
      <c r="AP417" s="12"/>
      <c r="AQ417" s="12"/>
      <c r="AR417" s="12"/>
      <c r="AS417" s="12"/>
      <c r="AT417" s="12"/>
      <c r="AU417" s="12">
        <v>17.062052986803668</v>
      </c>
      <c r="AV417" s="12">
        <v>4.375</v>
      </c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</row>
    <row r="418" spans="1:89" x14ac:dyDescent="0.25">
      <c r="A418" t="s">
        <v>111</v>
      </c>
      <c r="B418" s="1">
        <v>39925</v>
      </c>
      <c r="C418" s="1"/>
      <c r="E418">
        <v>142</v>
      </c>
      <c r="F418" t="s">
        <v>91</v>
      </c>
      <c r="G418" s="2"/>
      <c r="H418" s="12"/>
      <c r="I418" s="12"/>
      <c r="J418" s="2"/>
      <c r="K418" s="2"/>
      <c r="L418" s="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3"/>
      <c r="AN418" s="12"/>
      <c r="AO418" s="12"/>
      <c r="AP418" s="12"/>
      <c r="AQ418" s="12"/>
      <c r="AR418" s="12"/>
      <c r="AS418" s="12"/>
      <c r="AT418" s="12"/>
      <c r="AU418" s="12">
        <v>21.86713004936033</v>
      </c>
      <c r="AV418" s="12">
        <v>4.24</v>
      </c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</row>
    <row r="419" spans="1:89" x14ac:dyDescent="0.25">
      <c r="A419" t="s">
        <v>111</v>
      </c>
      <c r="B419" s="1">
        <v>39932</v>
      </c>
      <c r="C419" s="1"/>
      <c r="E419">
        <v>149</v>
      </c>
      <c r="F419" t="s">
        <v>91</v>
      </c>
      <c r="G419" s="2"/>
      <c r="H419" s="12"/>
      <c r="I419" s="12"/>
      <c r="J419" s="2"/>
      <c r="K419" s="2"/>
      <c r="L419" s="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3"/>
      <c r="AN419" s="12"/>
      <c r="AO419" s="12"/>
      <c r="AP419" s="12"/>
      <c r="AQ419" s="12"/>
      <c r="AR419" s="12"/>
      <c r="AS419" s="12"/>
      <c r="AT419" s="12"/>
      <c r="AU419" s="12">
        <v>24.9571874685202</v>
      </c>
      <c r="AV419" s="12">
        <v>3.9580645161290322</v>
      </c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</row>
    <row r="420" spans="1:89" x14ac:dyDescent="0.25">
      <c r="A420" t="s">
        <v>111</v>
      </c>
      <c r="B420" s="1">
        <v>39939</v>
      </c>
      <c r="C420" s="1"/>
      <c r="E420">
        <v>156</v>
      </c>
      <c r="F420" t="s">
        <v>91</v>
      </c>
      <c r="G420" s="2"/>
      <c r="H420" s="12"/>
      <c r="I420" s="12"/>
      <c r="J420" s="2"/>
      <c r="K420" s="2"/>
      <c r="L420" s="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3"/>
      <c r="AN420" s="12"/>
      <c r="AO420" s="12"/>
      <c r="AP420" s="12"/>
      <c r="AQ420" s="12"/>
      <c r="AR420" s="12"/>
      <c r="AS420" s="12"/>
      <c r="AT420" s="12"/>
      <c r="AU420" s="12">
        <v>38.823410899566845</v>
      </c>
      <c r="AV420" s="12">
        <v>4.4403225806451614</v>
      </c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</row>
    <row r="421" spans="1:89" x14ac:dyDescent="0.25">
      <c r="A421" t="s">
        <v>111</v>
      </c>
      <c r="B421" s="1">
        <v>39946</v>
      </c>
      <c r="C421" s="1"/>
      <c r="E421">
        <v>163</v>
      </c>
      <c r="F421" t="s">
        <v>91</v>
      </c>
      <c r="G421" s="2"/>
      <c r="H421" s="12"/>
      <c r="I421" s="12"/>
      <c r="J421" s="2"/>
      <c r="K421" s="2"/>
      <c r="L421" s="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3"/>
      <c r="AN421" s="12"/>
      <c r="AO421" s="12"/>
      <c r="AP421" s="12"/>
      <c r="AQ421" s="12"/>
      <c r="AR421" s="12"/>
      <c r="AS421" s="12"/>
      <c r="AT421" s="12"/>
      <c r="AU421" s="12">
        <v>58.784124105973611</v>
      </c>
      <c r="AV421" s="12">
        <v>5.0484076433121023</v>
      </c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</row>
    <row r="422" spans="1:89" x14ac:dyDescent="0.25">
      <c r="A422" t="s">
        <v>111</v>
      </c>
      <c r="B422" s="1">
        <v>39947</v>
      </c>
      <c r="C422" s="1"/>
      <c r="D422" t="s">
        <v>19</v>
      </c>
      <c r="E422">
        <v>164</v>
      </c>
      <c r="F422" t="s">
        <v>91</v>
      </c>
      <c r="G422" s="2"/>
      <c r="H422" s="12"/>
      <c r="I422" s="12"/>
      <c r="J422" s="2"/>
      <c r="K422" s="2"/>
      <c r="L422" s="2">
        <v>164</v>
      </c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3"/>
      <c r="AN422" s="12"/>
      <c r="AO422" s="12"/>
      <c r="AP422" s="12"/>
      <c r="AQ422" s="12"/>
      <c r="AR422" s="12"/>
      <c r="AS422" s="12"/>
      <c r="AT422" s="12"/>
      <c r="AU422" s="12"/>
      <c r="AV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</row>
    <row r="423" spans="1:89" x14ac:dyDescent="0.25">
      <c r="A423" t="s">
        <v>111</v>
      </c>
      <c r="B423" s="1">
        <v>39953</v>
      </c>
      <c r="C423" s="1"/>
      <c r="D423" t="s">
        <v>20</v>
      </c>
      <c r="E423">
        <v>170</v>
      </c>
      <c r="F423" t="s">
        <v>91</v>
      </c>
      <c r="G423" s="2"/>
      <c r="H423" s="12"/>
      <c r="I423" s="12"/>
      <c r="J423" s="2"/>
      <c r="K423" s="2"/>
      <c r="L423" s="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3"/>
      <c r="AN423" s="12"/>
      <c r="AO423" s="12">
        <v>5292.7417013341983</v>
      </c>
      <c r="AP423" s="12">
        <v>36.729669836852487</v>
      </c>
      <c r="AQ423" s="12">
        <f>AO423*(AP423/100)</f>
        <v>1944.00655221746</v>
      </c>
      <c r="AR423" s="12"/>
      <c r="AS423" s="12"/>
      <c r="AT423" s="12">
        <f>AQ423/227</f>
        <v>8.5639055163764759</v>
      </c>
      <c r="AU423" s="12"/>
      <c r="AV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</row>
    <row r="424" spans="1:89" x14ac:dyDescent="0.25">
      <c r="A424" t="s">
        <v>111</v>
      </c>
      <c r="B424" s="1">
        <v>39954</v>
      </c>
      <c r="C424" s="1"/>
      <c r="E424">
        <v>171</v>
      </c>
      <c r="F424" t="s">
        <v>91</v>
      </c>
      <c r="G424" s="2"/>
      <c r="H424" s="12"/>
      <c r="I424" s="12"/>
      <c r="J424" s="2"/>
      <c r="K424" s="2"/>
      <c r="L424" s="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3"/>
      <c r="AN424" s="12"/>
      <c r="AO424" s="12"/>
      <c r="AP424" s="12"/>
      <c r="AQ424" s="12"/>
      <c r="AR424" s="12"/>
      <c r="AS424" s="12"/>
      <c r="AT424" s="12"/>
      <c r="AU424" s="12">
        <v>87.73546892313891</v>
      </c>
      <c r="AV424" s="12">
        <v>4.3381132075471696</v>
      </c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</row>
    <row r="425" spans="1:89" x14ac:dyDescent="0.25">
      <c r="A425" t="s">
        <v>111</v>
      </c>
      <c r="B425" s="1">
        <v>39960</v>
      </c>
      <c r="C425" s="1"/>
      <c r="E425">
        <v>177</v>
      </c>
      <c r="F425" t="s">
        <v>91</v>
      </c>
      <c r="G425" s="2"/>
      <c r="H425" s="12"/>
      <c r="I425" s="12"/>
      <c r="J425" s="2"/>
      <c r="K425" s="2"/>
      <c r="L425" s="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3"/>
      <c r="AN425" s="12"/>
      <c r="AO425" s="12"/>
      <c r="AP425" s="12"/>
      <c r="AQ425" s="12"/>
      <c r="AR425" s="12"/>
      <c r="AS425" s="12"/>
      <c r="AT425" s="12"/>
      <c r="AU425" s="12">
        <v>100</v>
      </c>
      <c r="AV425" s="12">
        <v>4.1982758620689653</v>
      </c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</row>
    <row r="426" spans="1:89" x14ac:dyDescent="0.25">
      <c r="A426" t="s">
        <v>121</v>
      </c>
      <c r="B426" s="1">
        <v>39801</v>
      </c>
      <c r="C426" s="1"/>
      <c r="D426" t="s">
        <v>14</v>
      </c>
      <c r="E426" s="2">
        <f>B426-B426</f>
        <v>0</v>
      </c>
      <c r="F426" t="s">
        <v>92</v>
      </c>
      <c r="G426" s="2"/>
      <c r="H426" s="12"/>
      <c r="I426" s="12"/>
      <c r="J426" s="2"/>
      <c r="K426" s="2"/>
      <c r="L426" s="2"/>
      <c r="M426" s="12"/>
      <c r="N426" s="12"/>
      <c r="O426" s="12"/>
      <c r="P426" s="12"/>
      <c r="Q426" s="12"/>
      <c r="R426" s="12">
        <v>0</v>
      </c>
      <c r="S426" s="12"/>
      <c r="T426" s="12"/>
      <c r="U426" s="12">
        <v>0</v>
      </c>
      <c r="V426" s="12"/>
      <c r="W426" s="12"/>
      <c r="X426" s="12">
        <v>0</v>
      </c>
      <c r="Y426" s="12"/>
      <c r="Z426" s="12">
        <v>0</v>
      </c>
      <c r="AA426" s="12"/>
      <c r="AB426" s="12">
        <v>0</v>
      </c>
      <c r="AC426" s="12">
        <v>0</v>
      </c>
      <c r="AD426" s="12"/>
      <c r="AE426" s="12"/>
      <c r="AF426" s="12"/>
      <c r="AG426" s="12">
        <v>0</v>
      </c>
      <c r="AH426" s="12">
        <v>0</v>
      </c>
      <c r="AI426" s="12">
        <v>0</v>
      </c>
      <c r="AJ426" s="12">
        <v>0</v>
      </c>
      <c r="AK426" s="12"/>
      <c r="AL426" s="12"/>
      <c r="AM426" s="13">
        <v>0</v>
      </c>
      <c r="AN426" s="12">
        <v>0</v>
      </c>
      <c r="AO426" s="12"/>
      <c r="AP426" s="12"/>
      <c r="AQ426" s="12"/>
      <c r="AR426" s="12"/>
      <c r="AS426" s="12"/>
      <c r="AT426" s="12"/>
      <c r="AU426" s="12"/>
      <c r="AV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</row>
    <row r="427" spans="1:89" x14ac:dyDescent="0.25">
      <c r="A427" t="s">
        <v>121</v>
      </c>
      <c r="B427" s="1">
        <v>39819</v>
      </c>
      <c r="C427" s="1"/>
      <c r="E427">
        <v>18</v>
      </c>
      <c r="F427" t="s">
        <v>92</v>
      </c>
      <c r="G427" s="2"/>
      <c r="H427" s="12"/>
      <c r="I427" s="12">
        <v>5.35</v>
      </c>
      <c r="J427" s="2"/>
      <c r="K427" s="2"/>
      <c r="L427" s="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3"/>
      <c r="AN427" s="12"/>
      <c r="AO427" s="12"/>
      <c r="AP427" s="12"/>
      <c r="AQ427" s="12"/>
      <c r="AR427" s="12"/>
      <c r="AS427" s="12"/>
      <c r="AT427" s="12"/>
      <c r="AU427" s="12"/>
      <c r="AV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</row>
    <row r="428" spans="1:89" x14ac:dyDescent="0.25">
      <c r="A428" t="s">
        <v>121</v>
      </c>
      <c r="B428" s="1">
        <v>39820</v>
      </c>
      <c r="C428" s="1"/>
      <c r="E428" s="2">
        <v>19</v>
      </c>
      <c r="F428" t="s">
        <v>92</v>
      </c>
      <c r="G428" s="2"/>
      <c r="H428" s="12"/>
      <c r="I428" s="12"/>
      <c r="J428" s="2"/>
      <c r="K428" s="2"/>
      <c r="L428" s="2"/>
      <c r="M428" s="12"/>
      <c r="N428" s="12"/>
      <c r="O428" s="12"/>
      <c r="P428" s="12"/>
      <c r="Q428" s="12"/>
      <c r="R428" s="12">
        <v>0</v>
      </c>
      <c r="S428" s="12"/>
      <c r="T428" s="12"/>
      <c r="U428" s="12">
        <v>0</v>
      </c>
      <c r="V428" s="12"/>
      <c r="W428" s="12"/>
      <c r="X428" s="12">
        <v>0</v>
      </c>
      <c r="Y428" s="12"/>
      <c r="Z428" s="12">
        <v>0</v>
      </c>
      <c r="AA428" s="12"/>
      <c r="AB428" s="12">
        <v>0</v>
      </c>
      <c r="AC428" s="12">
        <v>0</v>
      </c>
      <c r="AD428" s="12"/>
      <c r="AE428" s="12"/>
      <c r="AF428" s="12"/>
      <c r="AG428" s="12">
        <v>0</v>
      </c>
      <c r="AH428" s="12">
        <v>0</v>
      </c>
      <c r="AI428" s="12">
        <v>0</v>
      </c>
      <c r="AJ428" s="12">
        <v>0</v>
      </c>
      <c r="AK428" s="12"/>
      <c r="AL428" s="12"/>
      <c r="AM428" s="13">
        <v>0</v>
      </c>
      <c r="AN428" s="12">
        <v>0.19702121710526316</v>
      </c>
      <c r="AO428" s="12"/>
      <c r="AP428" s="12"/>
      <c r="AQ428" s="12"/>
      <c r="AR428" s="12"/>
      <c r="AS428" s="12"/>
      <c r="AT428" s="12"/>
      <c r="AU428" s="12"/>
      <c r="AV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</row>
    <row r="429" spans="1:89" x14ac:dyDescent="0.25">
      <c r="A429" t="s">
        <v>121</v>
      </c>
      <c r="B429" s="1">
        <v>39824</v>
      </c>
      <c r="C429" s="1"/>
      <c r="D429" t="s">
        <v>16</v>
      </c>
      <c r="E429">
        <v>23</v>
      </c>
      <c r="F429" t="s">
        <v>92</v>
      </c>
      <c r="G429" s="2"/>
      <c r="H429" s="12"/>
      <c r="I429" s="12"/>
      <c r="J429" s="2"/>
      <c r="K429" s="2"/>
      <c r="L429" s="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3"/>
      <c r="AN429" s="12"/>
      <c r="AO429" s="12"/>
      <c r="AP429" s="12"/>
      <c r="AQ429" s="12"/>
      <c r="AR429" s="12"/>
      <c r="AS429" s="12"/>
      <c r="AT429" s="12"/>
      <c r="AU429" s="12"/>
      <c r="AV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</row>
    <row r="430" spans="1:89" x14ac:dyDescent="0.25">
      <c r="A430" t="s">
        <v>121</v>
      </c>
      <c r="B430" s="1">
        <v>39827</v>
      </c>
      <c r="C430" s="1"/>
      <c r="E430">
        <v>26</v>
      </c>
      <c r="F430" t="s">
        <v>92</v>
      </c>
      <c r="G430" s="2"/>
      <c r="H430" s="12"/>
      <c r="I430" s="12">
        <v>7.9</v>
      </c>
      <c r="J430" s="2"/>
      <c r="K430" s="2"/>
      <c r="L430" s="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3"/>
      <c r="AN430" s="12"/>
      <c r="AO430" s="12"/>
      <c r="AP430" s="12"/>
      <c r="AQ430" s="12"/>
      <c r="AR430" s="12"/>
      <c r="AS430" s="12"/>
      <c r="AT430" s="12"/>
      <c r="AU430" s="12"/>
      <c r="AV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</row>
    <row r="431" spans="1:89" x14ac:dyDescent="0.25">
      <c r="A431" t="s">
        <v>121</v>
      </c>
      <c r="B431" s="1">
        <v>39833</v>
      </c>
      <c r="C431" s="1"/>
      <c r="E431" s="2">
        <v>32</v>
      </c>
      <c r="F431" t="s">
        <v>92</v>
      </c>
      <c r="G431" s="2"/>
      <c r="H431" s="12"/>
      <c r="I431" s="12">
        <v>10.4</v>
      </c>
      <c r="J431" s="2"/>
      <c r="K431" s="2"/>
      <c r="L431" s="2"/>
      <c r="M431" s="12"/>
      <c r="N431" s="12"/>
      <c r="O431" s="12"/>
      <c r="P431" s="12"/>
      <c r="Q431" s="12"/>
      <c r="R431" s="12">
        <v>0</v>
      </c>
      <c r="S431" s="12"/>
      <c r="T431" s="12"/>
      <c r="U431" s="12">
        <v>628.94385259831188</v>
      </c>
      <c r="V431" s="12"/>
      <c r="W431" s="12"/>
      <c r="X431" s="12">
        <v>0</v>
      </c>
      <c r="Y431" s="12"/>
      <c r="Z431" s="12">
        <v>0</v>
      </c>
      <c r="AA431" s="12"/>
      <c r="AB431" s="12">
        <v>0</v>
      </c>
      <c r="AC431" s="12">
        <v>0</v>
      </c>
      <c r="AD431" s="12"/>
      <c r="AE431" s="12"/>
      <c r="AF431" s="12"/>
      <c r="AG431" s="12">
        <v>0</v>
      </c>
      <c r="AH431" s="12">
        <v>0</v>
      </c>
      <c r="AI431" s="12">
        <v>0</v>
      </c>
      <c r="AJ431" s="12">
        <v>0</v>
      </c>
      <c r="AK431" s="12"/>
      <c r="AL431" s="12"/>
      <c r="AM431" s="13">
        <v>0</v>
      </c>
      <c r="AN431" s="12">
        <v>1.0740775318868416</v>
      </c>
      <c r="AO431" s="12"/>
      <c r="AP431" s="12"/>
      <c r="AQ431" s="12"/>
      <c r="AR431" s="12">
        <f>R431+U431+AD431+AQ431</f>
        <v>628.94385259831188</v>
      </c>
      <c r="AS431" s="12"/>
      <c r="AT431" s="12"/>
      <c r="AU431" s="12"/>
      <c r="AV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</row>
    <row r="432" spans="1:89" x14ac:dyDescent="0.25">
      <c r="A432" t="s">
        <v>121</v>
      </c>
      <c r="B432" s="1">
        <v>39840</v>
      </c>
      <c r="C432" s="1"/>
      <c r="E432">
        <v>39</v>
      </c>
      <c r="F432" t="s">
        <v>92</v>
      </c>
      <c r="G432" s="2"/>
      <c r="H432" s="12"/>
      <c r="I432" s="12">
        <v>13.45</v>
      </c>
      <c r="J432" s="2"/>
      <c r="K432" s="2"/>
      <c r="L432" s="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3"/>
      <c r="AN432" s="12"/>
      <c r="AO432" s="12"/>
      <c r="AP432" s="12"/>
      <c r="AQ432" s="12"/>
      <c r="AR432" s="12"/>
      <c r="AS432" s="12"/>
      <c r="AT432" s="12"/>
      <c r="AU432" s="12"/>
      <c r="AV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</row>
    <row r="433" spans="1:89" x14ac:dyDescent="0.25">
      <c r="A433" t="s">
        <v>121</v>
      </c>
      <c r="B433" s="1">
        <v>39848</v>
      </c>
      <c r="C433" s="1"/>
      <c r="E433" s="2">
        <v>47</v>
      </c>
      <c r="F433" t="s">
        <v>92</v>
      </c>
      <c r="G433" s="2"/>
      <c r="H433" s="12"/>
      <c r="I433" s="12">
        <v>15</v>
      </c>
      <c r="J433" s="2"/>
      <c r="K433" s="2"/>
      <c r="L433" s="2"/>
      <c r="M433" s="12"/>
      <c r="N433" s="12"/>
      <c r="O433" s="12"/>
      <c r="P433" s="12"/>
      <c r="Q433" s="12"/>
      <c r="R433" s="12">
        <v>1643.3043680818034</v>
      </c>
      <c r="S433" s="12"/>
      <c r="T433" s="12"/>
      <c r="U433" s="12">
        <v>1383.7144796708028</v>
      </c>
      <c r="V433" s="12"/>
      <c r="W433" s="12"/>
      <c r="X433" s="12">
        <v>83.50474079804647</v>
      </c>
      <c r="Y433" s="12"/>
      <c r="Z433" s="12">
        <v>0</v>
      </c>
      <c r="AA433" s="12"/>
      <c r="AB433" s="12">
        <v>0</v>
      </c>
      <c r="AC433" s="12">
        <v>0</v>
      </c>
      <c r="AD433" s="12"/>
      <c r="AE433" s="12"/>
      <c r="AF433" s="12"/>
      <c r="AG433" s="12">
        <v>114.67009180351904</v>
      </c>
      <c r="AH433" s="12">
        <v>114.67009180351904</v>
      </c>
      <c r="AI433" s="12">
        <v>0</v>
      </c>
      <c r="AJ433" s="12">
        <v>0</v>
      </c>
      <c r="AK433" s="12"/>
      <c r="AL433" s="12"/>
      <c r="AM433" s="13">
        <v>0</v>
      </c>
      <c r="AN433" s="12">
        <v>2.8078936894857645</v>
      </c>
      <c r="AO433" s="12"/>
      <c r="AP433" s="12"/>
      <c r="AQ433" s="12"/>
      <c r="AR433" s="12">
        <f>R433+U433+AD433+AQ433</f>
        <v>3027.0188477526062</v>
      </c>
      <c r="AS433" s="12"/>
      <c r="AT433" s="12"/>
      <c r="AU433" s="12"/>
      <c r="AV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</row>
    <row r="434" spans="1:89" x14ac:dyDescent="0.25">
      <c r="A434" t="s">
        <v>121</v>
      </c>
      <c r="B434" s="1">
        <v>39849</v>
      </c>
      <c r="C434" s="1"/>
      <c r="D434" t="s">
        <v>17</v>
      </c>
      <c r="E434">
        <v>48</v>
      </c>
      <c r="F434" t="s">
        <v>92</v>
      </c>
      <c r="G434" s="2"/>
      <c r="H434" s="12"/>
      <c r="I434" s="12"/>
      <c r="J434" s="2"/>
      <c r="K434" s="2">
        <v>48</v>
      </c>
      <c r="L434" s="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3"/>
      <c r="AN434" s="12"/>
      <c r="AO434" s="12"/>
      <c r="AP434" s="12"/>
      <c r="AQ434" s="12"/>
      <c r="AR434" s="12"/>
      <c r="AS434" s="12"/>
      <c r="AT434" s="12"/>
      <c r="AU434" s="12"/>
      <c r="AV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</row>
    <row r="435" spans="1:89" x14ac:dyDescent="0.25">
      <c r="A435" t="s">
        <v>121</v>
      </c>
      <c r="B435" s="1">
        <v>39854</v>
      </c>
      <c r="C435" s="1"/>
      <c r="E435">
        <v>53</v>
      </c>
      <c r="F435" t="s">
        <v>92</v>
      </c>
      <c r="G435" s="2"/>
      <c r="H435" s="12"/>
      <c r="I435" s="12">
        <v>17</v>
      </c>
      <c r="J435" s="2"/>
      <c r="K435" s="2"/>
      <c r="L435" s="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3"/>
      <c r="AN435" s="12"/>
      <c r="AO435" s="12"/>
      <c r="AP435" s="12"/>
      <c r="AQ435" s="12"/>
      <c r="AR435" s="12"/>
      <c r="AS435" s="12"/>
      <c r="AT435" s="12"/>
      <c r="AU435" s="12"/>
      <c r="AV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</row>
    <row r="436" spans="1:89" x14ac:dyDescent="0.25">
      <c r="A436" t="s">
        <v>121</v>
      </c>
      <c r="B436" s="1">
        <v>39860</v>
      </c>
      <c r="C436" s="1"/>
      <c r="E436" s="2">
        <v>59</v>
      </c>
      <c r="F436" t="s">
        <v>92</v>
      </c>
      <c r="G436" s="2"/>
      <c r="H436" s="12"/>
      <c r="I436" s="12">
        <v>15.7</v>
      </c>
      <c r="J436" s="2"/>
      <c r="K436" s="2"/>
      <c r="L436" s="2"/>
      <c r="M436" s="12"/>
      <c r="N436" s="12"/>
      <c r="O436" s="12"/>
      <c r="P436" s="12"/>
      <c r="Q436" s="12"/>
      <c r="R436" s="12">
        <v>2404.5351640006593</v>
      </c>
      <c r="S436" s="12"/>
      <c r="T436" s="12"/>
      <c r="U436" s="12">
        <v>1632.0618086037064</v>
      </c>
      <c r="V436" s="12"/>
      <c r="W436" s="12"/>
      <c r="X436" s="12">
        <v>18.865268717252832</v>
      </c>
      <c r="Y436" s="12"/>
      <c r="Z436" s="12">
        <v>13.675769870345349</v>
      </c>
      <c r="AA436" s="12"/>
      <c r="AB436" s="12">
        <v>0</v>
      </c>
      <c r="AC436" s="12">
        <v>0</v>
      </c>
      <c r="AD436" s="12"/>
      <c r="AE436" s="12"/>
      <c r="AF436" s="12"/>
      <c r="AG436" s="12">
        <v>63.271418683540531</v>
      </c>
      <c r="AH436" s="12">
        <v>52.058678316411878</v>
      </c>
      <c r="AI436" s="12">
        <v>11.212740367128649</v>
      </c>
      <c r="AJ436" s="12">
        <v>0</v>
      </c>
      <c r="AK436" s="12"/>
      <c r="AL436" s="12"/>
      <c r="AM436" s="13">
        <v>0</v>
      </c>
      <c r="AN436" s="12">
        <v>3.8874629399559955</v>
      </c>
      <c r="AO436" s="12"/>
      <c r="AP436" s="12"/>
      <c r="AQ436" s="12"/>
      <c r="AR436" s="12">
        <f>R436+U436+AD436+AQ436</f>
        <v>4036.5969726043659</v>
      </c>
      <c r="AS436" s="12"/>
      <c r="AT436" s="12"/>
      <c r="AU436" s="12"/>
      <c r="AV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</row>
    <row r="437" spans="1:89" x14ac:dyDescent="0.25">
      <c r="A437" t="s">
        <v>121</v>
      </c>
      <c r="B437" s="1">
        <v>39869</v>
      </c>
      <c r="C437" s="1"/>
      <c r="E437">
        <v>68</v>
      </c>
      <c r="F437" t="s">
        <v>92</v>
      </c>
      <c r="G437" s="2"/>
      <c r="H437" s="12"/>
      <c r="I437" s="12">
        <v>19.899999999999999</v>
      </c>
      <c r="J437" s="2"/>
      <c r="K437" s="2"/>
      <c r="L437" s="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3"/>
      <c r="AN437" s="12"/>
      <c r="AO437" s="12"/>
      <c r="AP437" s="12"/>
      <c r="AQ437" s="12"/>
      <c r="AR437" s="12"/>
      <c r="AS437" s="12"/>
      <c r="AT437" s="12"/>
      <c r="AU437" s="12"/>
      <c r="AV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</row>
    <row r="438" spans="1:89" x14ac:dyDescent="0.25">
      <c r="A438" t="s">
        <v>121</v>
      </c>
      <c r="B438" s="1">
        <v>39874</v>
      </c>
      <c r="C438" s="1"/>
      <c r="E438">
        <v>73</v>
      </c>
      <c r="F438" t="s">
        <v>92</v>
      </c>
      <c r="G438" s="2"/>
      <c r="H438" s="12"/>
      <c r="I438" s="12">
        <v>20.149999999999999</v>
      </c>
      <c r="J438" s="2"/>
      <c r="K438" s="2"/>
      <c r="L438" s="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3"/>
      <c r="AN438" s="12"/>
      <c r="AO438" s="12"/>
      <c r="AP438" s="12"/>
      <c r="AQ438" s="12"/>
      <c r="AR438" s="12"/>
      <c r="AS438" s="12"/>
      <c r="AT438" s="12"/>
      <c r="AU438" s="12"/>
      <c r="AV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</row>
    <row r="439" spans="1:89" x14ac:dyDescent="0.25">
      <c r="A439" t="s">
        <v>121</v>
      </c>
      <c r="B439" s="1">
        <v>39876</v>
      </c>
      <c r="C439" s="1"/>
      <c r="E439" s="2">
        <v>75</v>
      </c>
      <c r="F439" t="s">
        <v>92</v>
      </c>
      <c r="G439" s="2"/>
      <c r="H439" s="12"/>
      <c r="I439" s="12"/>
      <c r="J439" s="2"/>
      <c r="K439" s="2"/>
      <c r="L439" s="2"/>
      <c r="M439" s="12"/>
      <c r="N439" s="12"/>
      <c r="O439" s="12"/>
      <c r="P439" s="12"/>
      <c r="Q439" s="12"/>
      <c r="R439" s="12">
        <v>4243.1102819355656</v>
      </c>
      <c r="S439" s="12"/>
      <c r="T439" s="12"/>
      <c r="U439" s="12">
        <v>2067.7765750368635</v>
      </c>
      <c r="V439" s="12"/>
      <c r="W439" s="12"/>
      <c r="X439" s="12">
        <v>197.45412497238462</v>
      </c>
      <c r="Y439" s="12"/>
      <c r="Z439" s="12">
        <v>259.52439709245982</v>
      </c>
      <c r="AA439" s="12"/>
      <c r="AB439" s="12">
        <v>0</v>
      </c>
      <c r="AC439" s="12">
        <v>0</v>
      </c>
      <c r="AD439" s="12"/>
      <c r="AE439" s="12"/>
      <c r="AF439" s="12"/>
      <c r="AG439" s="12">
        <v>244.61666315180648</v>
      </c>
      <c r="AH439" s="12">
        <v>227.4725113300187</v>
      </c>
      <c r="AI439" s="12">
        <v>17.144151821787766</v>
      </c>
      <c r="AJ439" s="12">
        <v>0</v>
      </c>
      <c r="AK439" s="12"/>
      <c r="AL439" s="12"/>
      <c r="AM439" s="13">
        <v>0</v>
      </c>
      <c r="AN439" s="12">
        <v>2.6904407772012644</v>
      </c>
      <c r="AO439" s="12"/>
      <c r="AP439" s="12"/>
      <c r="AQ439" s="12"/>
      <c r="AR439" s="12">
        <f>R439+U439+AD439+AQ439</f>
        <v>6310.8868569724291</v>
      </c>
      <c r="AS439" s="12"/>
      <c r="AT439" s="12"/>
      <c r="AU439" s="12"/>
      <c r="AV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</row>
    <row r="440" spans="1:89" x14ac:dyDescent="0.25">
      <c r="A440" t="s">
        <v>121</v>
      </c>
      <c r="B440" s="1">
        <v>39884</v>
      </c>
      <c r="C440" s="1"/>
      <c r="E440">
        <v>83</v>
      </c>
      <c r="F440" t="s">
        <v>92</v>
      </c>
      <c r="G440" s="2"/>
      <c r="H440" s="12"/>
      <c r="I440" s="12">
        <v>20.100000000000001</v>
      </c>
      <c r="J440" s="2"/>
      <c r="K440" s="2"/>
      <c r="L440" s="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3"/>
      <c r="AN440" s="12"/>
      <c r="AO440" s="12"/>
      <c r="AP440" s="12"/>
      <c r="AQ440" s="12"/>
      <c r="AR440" s="12"/>
      <c r="AS440" s="12"/>
      <c r="AT440" s="12"/>
      <c r="AU440" s="12"/>
      <c r="AV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</row>
    <row r="441" spans="1:89" x14ac:dyDescent="0.25">
      <c r="A441" t="s">
        <v>121</v>
      </c>
      <c r="B441" s="1">
        <v>39888</v>
      </c>
      <c r="C441" s="1"/>
      <c r="E441" s="2">
        <v>87</v>
      </c>
      <c r="F441" t="s">
        <v>92</v>
      </c>
      <c r="G441" s="2"/>
      <c r="H441" s="12"/>
      <c r="I441" s="12"/>
      <c r="J441" s="2"/>
      <c r="K441" s="2"/>
      <c r="L441" s="2"/>
      <c r="M441" s="12"/>
      <c r="N441" s="12"/>
      <c r="O441" s="12"/>
      <c r="P441" s="12"/>
      <c r="Q441" s="12"/>
      <c r="R441" s="12">
        <v>5333.2163820309952</v>
      </c>
      <c r="S441" s="12"/>
      <c r="T441" s="12"/>
      <c r="U441" s="12">
        <v>2457.9636122886191</v>
      </c>
      <c r="V441" s="12"/>
      <c r="W441" s="12"/>
      <c r="X441" s="12">
        <v>357.7727686046461</v>
      </c>
      <c r="Y441" s="12"/>
      <c r="Z441" s="12">
        <v>701.72358470599863</v>
      </c>
      <c r="AA441" s="12"/>
      <c r="AB441" s="12">
        <v>0</v>
      </c>
      <c r="AC441" s="12">
        <v>0</v>
      </c>
      <c r="AD441" s="12"/>
      <c r="AE441" s="12"/>
      <c r="AF441" s="12"/>
      <c r="AG441" s="12">
        <v>305.57983192387366</v>
      </c>
      <c r="AH441" s="12">
        <v>203.45400133069873</v>
      </c>
      <c r="AI441" s="12">
        <v>102.12583059317494</v>
      </c>
      <c r="AJ441" s="12">
        <v>0</v>
      </c>
      <c r="AK441" s="12"/>
      <c r="AL441" s="12"/>
      <c r="AM441" s="13">
        <v>0</v>
      </c>
      <c r="AN441" s="12">
        <v>3.2597623993996785</v>
      </c>
      <c r="AO441" s="12"/>
      <c r="AP441" s="12"/>
      <c r="AQ441" s="12"/>
      <c r="AR441" s="12">
        <f>R441+U441+AD441+AQ441</f>
        <v>7791.1799943196147</v>
      </c>
      <c r="AS441" s="12"/>
      <c r="AT441" s="12"/>
      <c r="AU441" s="12"/>
      <c r="AV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</row>
    <row r="442" spans="1:89" x14ac:dyDescent="0.25">
      <c r="A442" t="s">
        <v>121</v>
      </c>
      <c r="B442" s="1">
        <v>39895</v>
      </c>
      <c r="C442" s="1"/>
      <c r="E442">
        <v>94</v>
      </c>
      <c r="F442" t="s">
        <v>92</v>
      </c>
      <c r="G442" s="2"/>
      <c r="H442" s="12"/>
      <c r="I442" s="12">
        <v>21.9</v>
      </c>
      <c r="J442" s="2"/>
      <c r="K442" s="2"/>
      <c r="L442" s="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3"/>
      <c r="AN442" s="12"/>
      <c r="AO442" s="12"/>
      <c r="AP442" s="12"/>
      <c r="AQ442" s="12"/>
      <c r="AR442" s="12"/>
      <c r="AS442" s="12"/>
      <c r="AT442" s="12"/>
      <c r="AU442" s="12"/>
      <c r="AV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</row>
    <row r="443" spans="1:89" x14ac:dyDescent="0.25">
      <c r="A443" t="s">
        <v>121</v>
      </c>
      <c r="B443" s="1">
        <v>39904</v>
      </c>
      <c r="C443" s="1"/>
      <c r="E443" s="2">
        <v>103</v>
      </c>
      <c r="F443" t="s">
        <v>92</v>
      </c>
      <c r="G443" s="2"/>
      <c r="H443" s="12"/>
      <c r="I443" s="12"/>
      <c r="J443" s="2"/>
      <c r="K443" s="2"/>
      <c r="L443" s="2"/>
      <c r="M443" s="12"/>
      <c r="N443" s="12"/>
      <c r="O443" s="12"/>
      <c r="P443" s="12"/>
      <c r="Q443" s="12"/>
      <c r="R443" s="12">
        <v>5589.8002736762774</v>
      </c>
      <c r="S443" s="12"/>
      <c r="T443" s="12"/>
      <c r="U443" s="12">
        <v>2751.5716101592402</v>
      </c>
      <c r="V443" s="12"/>
      <c r="W443" s="12"/>
      <c r="X443" s="12">
        <v>7.7666605750487339</v>
      </c>
      <c r="Y443" s="12"/>
      <c r="Z443" s="12">
        <v>3019.0477292963542</v>
      </c>
      <c r="AA443" s="12"/>
      <c r="AB443" s="12">
        <v>0</v>
      </c>
      <c r="AC443" s="12">
        <v>0</v>
      </c>
      <c r="AD443" s="12"/>
      <c r="AE443" s="12"/>
      <c r="AF443" s="12"/>
      <c r="AG443" s="12">
        <v>150.63806502588045</v>
      </c>
      <c r="AH443" s="12">
        <v>2.3897417153996101</v>
      </c>
      <c r="AI443" s="12">
        <v>148.24832331048083</v>
      </c>
      <c r="AJ443" s="12">
        <v>0</v>
      </c>
      <c r="AK443" s="12"/>
      <c r="AL443" s="12"/>
      <c r="AM443" s="13">
        <v>0</v>
      </c>
      <c r="AN443" s="12">
        <v>3.4206465180329384</v>
      </c>
      <c r="AO443" s="12"/>
      <c r="AP443" s="12"/>
      <c r="AQ443" s="12"/>
      <c r="AR443" s="12">
        <f>R443+U443+AD443+AQ443</f>
        <v>8341.371883835518</v>
      </c>
      <c r="AS443" s="12"/>
      <c r="AT443" s="12"/>
      <c r="AU443" s="12"/>
      <c r="AV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</row>
    <row r="444" spans="1:89" x14ac:dyDescent="0.25">
      <c r="A444" t="s">
        <v>121</v>
      </c>
      <c r="B444" s="1">
        <v>39908</v>
      </c>
      <c r="C444" s="1"/>
      <c r="E444">
        <v>107</v>
      </c>
      <c r="F444" t="s">
        <v>92</v>
      </c>
      <c r="G444" s="2"/>
      <c r="H444" s="12"/>
      <c r="I444" s="12">
        <v>24.9</v>
      </c>
      <c r="J444" s="2"/>
      <c r="K444" s="2"/>
      <c r="L444" s="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3"/>
      <c r="AN444" s="12"/>
      <c r="AO444" s="12"/>
      <c r="AP444" s="12"/>
      <c r="AQ444" s="12"/>
      <c r="AR444" s="12"/>
      <c r="AS444" s="12"/>
      <c r="AT444" s="12"/>
      <c r="AU444" s="12"/>
      <c r="AV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</row>
    <row r="445" spans="1:89" x14ac:dyDescent="0.25">
      <c r="A445" t="s">
        <v>121</v>
      </c>
      <c r="B445" s="1">
        <v>39911</v>
      </c>
      <c r="C445" s="1"/>
      <c r="E445">
        <v>110</v>
      </c>
      <c r="F445" t="s">
        <v>92</v>
      </c>
      <c r="G445" s="2"/>
      <c r="H445" s="12"/>
      <c r="I445" s="12"/>
      <c r="J445" s="2"/>
      <c r="K445" s="2"/>
      <c r="L445" s="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3"/>
      <c r="AN445" s="12"/>
      <c r="AO445" s="12"/>
      <c r="AP445" s="12"/>
      <c r="AQ445" s="12"/>
      <c r="AR445" s="12"/>
      <c r="AS445" s="12"/>
      <c r="AT445" s="12"/>
      <c r="AU445" s="12">
        <v>2.4278831111945438</v>
      </c>
      <c r="AV445" s="12">
        <v>3.6375000000000002</v>
      </c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</row>
    <row r="446" spans="1:89" x14ac:dyDescent="0.25">
      <c r="A446" t="s">
        <v>121</v>
      </c>
      <c r="B446" s="1">
        <v>39920</v>
      </c>
      <c r="C446" s="1"/>
      <c r="E446">
        <v>119</v>
      </c>
      <c r="F446" t="s">
        <v>92</v>
      </c>
      <c r="G446" s="2"/>
      <c r="H446" s="12"/>
      <c r="I446" s="12"/>
      <c r="J446" s="2"/>
      <c r="K446" s="2"/>
      <c r="L446" s="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3"/>
      <c r="AN446" s="12"/>
      <c r="AO446" s="12"/>
      <c r="AP446" s="12"/>
      <c r="AQ446" s="12"/>
      <c r="AR446" s="12"/>
      <c r="AS446" s="12"/>
      <c r="AT446" s="12"/>
      <c r="AU446" s="12">
        <v>6.8247710823269303</v>
      </c>
      <c r="AV446" s="12">
        <v>4.0538461538461537</v>
      </c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</row>
    <row r="447" spans="1:89" x14ac:dyDescent="0.25">
      <c r="A447" t="s">
        <v>121</v>
      </c>
      <c r="B447" s="1">
        <v>39922</v>
      </c>
      <c r="C447" s="1"/>
      <c r="D447" t="s">
        <v>18</v>
      </c>
      <c r="E447">
        <v>121</v>
      </c>
      <c r="F447" t="s">
        <v>92</v>
      </c>
      <c r="G447" s="2"/>
      <c r="H447" s="12"/>
      <c r="I447" s="12"/>
      <c r="J447" s="2"/>
      <c r="K447" s="2"/>
      <c r="L447" s="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3"/>
      <c r="AN447" s="12"/>
      <c r="AO447" s="12"/>
      <c r="AP447" s="12"/>
      <c r="AQ447" s="12"/>
      <c r="AR447" s="12"/>
      <c r="AS447" s="12"/>
      <c r="AT447" s="12"/>
      <c r="AU447" s="12"/>
      <c r="AV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</row>
    <row r="448" spans="1:89" x14ac:dyDescent="0.25">
      <c r="A448" t="s">
        <v>121</v>
      </c>
      <c r="B448" s="1">
        <v>39925</v>
      </c>
      <c r="C448" s="1"/>
      <c r="E448">
        <v>124</v>
      </c>
      <c r="F448" t="s">
        <v>92</v>
      </c>
      <c r="G448" s="2"/>
      <c r="H448" s="12"/>
      <c r="I448" s="12"/>
      <c r="J448" s="2"/>
      <c r="K448" s="2"/>
      <c r="L448" s="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3"/>
      <c r="AN448" s="12"/>
      <c r="AO448" s="12"/>
      <c r="AP448" s="12"/>
      <c r="AQ448" s="12"/>
      <c r="AR448" s="12"/>
      <c r="AS448" s="12"/>
      <c r="AT448" s="12"/>
      <c r="AU448" s="12">
        <v>8.2639801430865827</v>
      </c>
      <c r="AV448" s="12">
        <v>4.1875</v>
      </c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</row>
    <row r="449" spans="1:89" x14ac:dyDescent="0.25">
      <c r="A449" t="s">
        <v>121</v>
      </c>
      <c r="B449" s="1">
        <v>39932</v>
      </c>
      <c r="C449" s="1"/>
      <c r="E449" s="2">
        <v>131</v>
      </c>
      <c r="F449" t="s">
        <v>92</v>
      </c>
      <c r="G449" s="2"/>
      <c r="H449" s="12"/>
      <c r="I449" s="12"/>
      <c r="J449" s="2"/>
      <c r="K449" s="2"/>
      <c r="L449" s="2"/>
      <c r="M449" s="12"/>
      <c r="N449" s="12"/>
      <c r="O449" s="12"/>
      <c r="P449" s="12"/>
      <c r="Q449" s="12"/>
      <c r="R449" s="12">
        <v>5317.7593464278507</v>
      </c>
      <c r="S449" s="12"/>
      <c r="T449" s="12"/>
      <c r="U449" s="12">
        <v>2569.2128425621781</v>
      </c>
      <c r="V449" s="12"/>
      <c r="W449" s="12"/>
      <c r="X449" s="12">
        <v>0</v>
      </c>
      <c r="Y449" s="12"/>
      <c r="Z449" s="12">
        <v>6653.390438924097</v>
      </c>
      <c r="AA449" s="12"/>
      <c r="AB449" s="12">
        <v>67.579626444548666</v>
      </c>
      <c r="AC449" s="12">
        <v>295.3062439754213</v>
      </c>
      <c r="AD449" s="12"/>
      <c r="AE449" s="12"/>
      <c r="AF449" s="12"/>
      <c r="AG449" s="12">
        <v>135.97294770715459</v>
      </c>
      <c r="AH449" s="12">
        <v>0</v>
      </c>
      <c r="AI449" s="12">
        <v>124.91400097718389</v>
      </c>
      <c r="AJ449" s="12">
        <v>4.5497963679192805</v>
      </c>
      <c r="AK449" s="12"/>
      <c r="AL449" s="12"/>
      <c r="AM449" s="13">
        <v>6.5091503620514244</v>
      </c>
      <c r="AN449" s="12">
        <v>3.0324763641624055</v>
      </c>
      <c r="AO449" s="12"/>
      <c r="AP449" s="12"/>
      <c r="AQ449" s="12"/>
      <c r="AR449" s="12">
        <f>R449+U449+AD449+AQ449</f>
        <v>7886.9721889900284</v>
      </c>
      <c r="AS449" s="12"/>
      <c r="AT449" s="12"/>
      <c r="AU449" s="12">
        <v>12.335481717873307</v>
      </c>
      <c r="AV449" s="12">
        <v>4.4047619047619051</v>
      </c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</row>
    <row r="450" spans="1:89" x14ac:dyDescent="0.25">
      <c r="A450" t="s">
        <v>121</v>
      </c>
      <c r="B450" s="1">
        <v>39939</v>
      </c>
      <c r="C450" s="1"/>
      <c r="E450">
        <v>138</v>
      </c>
      <c r="F450" t="s">
        <v>92</v>
      </c>
      <c r="G450" s="2"/>
      <c r="H450" s="12"/>
      <c r="I450" s="12"/>
      <c r="J450" s="2"/>
      <c r="K450" s="2"/>
      <c r="L450" s="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3"/>
      <c r="AN450" s="12"/>
      <c r="AO450" s="12"/>
      <c r="AP450" s="12"/>
      <c r="AQ450" s="12"/>
      <c r="AR450" s="12"/>
      <c r="AS450" s="12"/>
      <c r="AT450" s="12"/>
      <c r="AU450" s="12">
        <v>39.498988382037005</v>
      </c>
      <c r="AV450" s="12">
        <v>5.6224531562940436</v>
      </c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</row>
    <row r="451" spans="1:89" x14ac:dyDescent="0.25">
      <c r="A451" t="s">
        <v>121</v>
      </c>
      <c r="B451" s="1">
        <v>39944</v>
      </c>
      <c r="C451" s="1"/>
      <c r="D451" t="s">
        <v>19</v>
      </c>
      <c r="E451">
        <v>143</v>
      </c>
      <c r="F451" t="s">
        <v>92</v>
      </c>
      <c r="G451" s="2"/>
      <c r="H451" s="12"/>
      <c r="I451" s="12"/>
      <c r="J451" s="2"/>
      <c r="K451" s="2"/>
      <c r="L451" s="2">
        <v>143</v>
      </c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3"/>
      <c r="AN451" s="12"/>
      <c r="AO451" s="12"/>
      <c r="AP451" s="12"/>
      <c r="AQ451" s="12"/>
      <c r="AR451" s="12"/>
      <c r="AS451" s="12"/>
      <c r="AT451" s="12"/>
      <c r="AU451" s="12"/>
      <c r="AV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</row>
    <row r="452" spans="1:89" x14ac:dyDescent="0.25">
      <c r="A452" t="s">
        <v>121</v>
      </c>
      <c r="B452" s="1">
        <v>39946</v>
      </c>
      <c r="C452" s="1"/>
      <c r="E452">
        <v>145</v>
      </c>
      <c r="F452" t="s">
        <v>92</v>
      </c>
      <c r="G452" s="2"/>
      <c r="H452" s="12"/>
      <c r="I452" s="12"/>
      <c r="J452" s="2"/>
      <c r="K452" s="2"/>
      <c r="L452" s="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3"/>
      <c r="AN452" s="12"/>
      <c r="AO452" s="12"/>
      <c r="AP452" s="12"/>
      <c r="AQ452" s="12"/>
      <c r="AR452" s="12"/>
      <c r="AS452" s="12"/>
      <c r="AT452" s="12"/>
      <c r="AU452" s="12">
        <v>63.546294558121097</v>
      </c>
      <c r="AV452" s="12">
        <v>4.9629558475145101</v>
      </c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</row>
    <row r="453" spans="1:89" x14ac:dyDescent="0.25">
      <c r="A453" t="s">
        <v>121</v>
      </c>
      <c r="B453" s="1">
        <v>39954</v>
      </c>
      <c r="C453" s="1"/>
      <c r="E453">
        <v>153</v>
      </c>
      <c r="F453" t="s">
        <v>92</v>
      </c>
      <c r="G453" s="2"/>
      <c r="H453" s="12"/>
      <c r="I453" s="12"/>
      <c r="J453" s="2"/>
      <c r="K453" s="2"/>
      <c r="L453" s="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3"/>
      <c r="AN453" s="12"/>
      <c r="AO453" s="12"/>
      <c r="AP453" s="12"/>
      <c r="AQ453" s="12"/>
      <c r="AR453" s="12"/>
      <c r="AS453" s="12"/>
      <c r="AT453" s="12"/>
      <c r="AU453" s="12">
        <v>96.606386750933382</v>
      </c>
      <c r="AV453" s="12">
        <v>4.0724351285942966</v>
      </c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</row>
    <row r="454" spans="1:89" x14ac:dyDescent="0.25">
      <c r="A454" t="s">
        <v>121</v>
      </c>
      <c r="B454" s="1">
        <v>39956</v>
      </c>
      <c r="C454" s="1"/>
      <c r="D454" t="s">
        <v>20</v>
      </c>
      <c r="E454">
        <v>155</v>
      </c>
      <c r="F454" t="s">
        <v>92</v>
      </c>
      <c r="G454" s="2"/>
      <c r="H454" s="12"/>
      <c r="I454" s="12"/>
      <c r="J454" s="2"/>
      <c r="K454" s="2"/>
      <c r="L454" s="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3"/>
      <c r="AN454" s="12"/>
      <c r="AO454" s="12">
        <v>5269.5435634947862</v>
      </c>
      <c r="AP454" s="12">
        <v>35.222297675179803</v>
      </c>
      <c r="AQ454" s="12">
        <f>AO454*(AP454/100)</f>
        <v>1856.0543200574111</v>
      </c>
      <c r="AR454" s="12"/>
      <c r="AS454" s="12"/>
      <c r="AT454" s="12">
        <f>AQ454/227</f>
        <v>8.1764507491515914</v>
      </c>
      <c r="AU454" s="12"/>
      <c r="AV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</row>
    <row r="455" spans="1:89" x14ac:dyDescent="0.25">
      <c r="A455" t="s">
        <v>121</v>
      </c>
      <c r="B455" s="1">
        <v>39960</v>
      </c>
      <c r="C455" s="1"/>
      <c r="E455">
        <v>159</v>
      </c>
      <c r="F455" t="s">
        <v>92</v>
      </c>
      <c r="G455" s="2"/>
      <c r="H455" s="12"/>
      <c r="I455" s="12"/>
      <c r="J455" s="2"/>
      <c r="K455" s="2"/>
      <c r="L455" s="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3"/>
      <c r="AN455" s="12"/>
      <c r="AO455" s="12"/>
      <c r="AP455" s="12"/>
      <c r="AQ455" s="12"/>
      <c r="AR455" s="12"/>
      <c r="AS455" s="12"/>
      <c r="AT455" s="12"/>
      <c r="AU455" s="12">
        <v>100</v>
      </c>
      <c r="AV455" s="12">
        <v>7.8173611111111114</v>
      </c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</row>
    <row r="456" spans="1:89" x14ac:dyDescent="0.25">
      <c r="A456" t="s">
        <v>99</v>
      </c>
      <c r="B456" s="1">
        <v>39801</v>
      </c>
      <c r="C456" s="1"/>
      <c r="D456" t="s">
        <v>14</v>
      </c>
      <c r="E456" s="2">
        <f>B456-B456</f>
        <v>0</v>
      </c>
      <c r="F456" t="s">
        <v>90</v>
      </c>
      <c r="G456" s="2"/>
      <c r="H456" s="12"/>
      <c r="I456" s="12"/>
      <c r="J456" s="2"/>
      <c r="K456" s="2"/>
      <c r="L456" s="2"/>
      <c r="M456" s="12"/>
      <c r="N456" s="12"/>
      <c r="O456" s="12"/>
      <c r="P456" s="12"/>
      <c r="Q456" s="12"/>
      <c r="R456" s="12">
        <v>0</v>
      </c>
      <c r="S456" s="12"/>
      <c r="T456" s="12"/>
      <c r="U456" s="12">
        <v>0</v>
      </c>
      <c r="V456" s="12"/>
      <c r="W456" s="12"/>
      <c r="X456" s="12">
        <v>0</v>
      </c>
      <c r="Y456" s="12"/>
      <c r="Z456" s="12">
        <v>0</v>
      </c>
      <c r="AA456" s="12"/>
      <c r="AB456" s="12">
        <v>0</v>
      </c>
      <c r="AC456" s="12">
        <v>0</v>
      </c>
      <c r="AD456" s="12"/>
      <c r="AE456" s="12"/>
      <c r="AF456" s="12"/>
      <c r="AG456" s="12">
        <v>0</v>
      </c>
      <c r="AH456" s="12">
        <v>0</v>
      </c>
      <c r="AI456" s="12">
        <v>0</v>
      </c>
      <c r="AJ456" s="12">
        <v>0</v>
      </c>
      <c r="AK456" s="12"/>
      <c r="AL456" s="12"/>
      <c r="AM456" s="13">
        <v>0</v>
      </c>
      <c r="AN456" s="12">
        <v>0</v>
      </c>
      <c r="AO456" s="12"/>
      <c r="AP456" s="12"/>
      <c r="AQ456" s="12"/>
      <c r="AR456" s="12"/>
      <c r="AS456" s="12"/>
      <c r="AT456" s="12"/>
      <c r="AU456" s="12"/>
      <c r="AV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</row>
    <row r="457" spans="1:89" x14ac:dyDescent="0.25">
      <c r="A457" t="s">
        <v>99</v>
      </c>
      <c r="B457" s="1">
        <v>39819</v>
      </c>
      <c r="C457" s="1"/>
      <c r="E457">
        <v>18</v>
      </c>
      <c r="F457" t="s">
        <v>90</v>
      </c>
      <c r="G457" s="2"/>
      <c r="H457" s="12"/>
      <c r="I457" s="12">
        <v>5.3</v>
      </c>
      <c r="J457" s="2"/>
      <c r="K457" s="2"/>
      <c r="L457" s="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3"/>
      <c r="AN457" s="12"/>
      <c r="AO457" s="12"/>
      <c r="AP457" s="12"/>
      <c r="AQ457" s="12"/>
      <c r="AR457" s="12"/>
      <c r="AS457" s="12"/>
      <c r="AT457" s="12"/>
      <c r="AU457" s="12"/>
      <c r="AV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</row>
    <row r="458" spans="1:89" x14ac:dyDescent="0.25">
      <c r="A458" t="s">
        <v>99</v>
      </c>
      <c r="B458" s="1">
        <v>39820</v>
      </c>
      <c r="C458" s="1"/>
      <c r="E458" s="2">
        <v>19</v>
      </c>
      <c r="F458" t="s">
        <v>90</v>
      </c>
      <c r="G458" s="2"/>
      <c r="H458" s="12"/>
      <c r="I458" s="12"/>
      <c r="J458" s="2"/>
      <c r="K458" s="2"/>
      <c r="L458" s="2"/>
      <c r="M458" s="12"/>
      <c r="N458" s="12"/>
      <c r="O458" s="12"/>
      <c r="P458" s="12"/>
      <c r="Q458" s="12"/>
      <c r="R458" s="12">
        <v>0</v>
      </c>
      <c r="S458" s="12"/>
      <c r="T458" s="12"/>
      <c r="U458" s="12">
        <v>0</v>
      </c>
      <c r="V458" s="12"/>
      <c r="W458" s="12"/>
      <c r="X458" s="12">
        <v>0</v>
      </c>
      <c r="Y458" s="12"/>
      <c r="Z458" s="12">
        <v>0</v>
      </c>
      <c r="AA458" s="12"/>
      <c r="AB458" s="12">
        <v>0</v>
      </c>
      <c r="AC458" s="12">
        <v>0</v>
      </c>
      <c r="AD458" s="12"/>
      <c r="AE458" s="12"/>
      <c r="AF458" s="12"/>
      <c r="AG458" s="12">
        <v>0</v>
      </c>
      <c r="AH458" s="12">
        <v>0</v>
      </c>
      <c r="AI458" s="12">
        <v>0</v>
      </c>
      <c r="AJ458" s="12">
        <v>0</v>
      </c>
      <c r="AK458" s="12"/>
      <c r="AL458" s="12"/>
      <c r="AM458" s="13">
        <v>0</v>
      </c>
      <c r="AN458" s="12">
        <v>0.27083039473684212</v>
      </c>
      <c r="AO458" s="12"/>
      <c r="AP458" s="12"/>
      <c r="AQ458" s="12"/>
      <c r="AR458" s="12"/>
      <c r="AS458" s="12"/>
      <c r="AT458" s="12"/>
      <c r="AU458" s="12"/>
      <c r="AV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</row>
    <row r="459" spans="1:89" x14ac:dyDescent="0.25">
      <c r="A459" t="s">
        <v>99</v>
      </c>
      <c r="B459" s="1">
        <v>39824</v>
      </c>
      <c r="C459" s="1"/>
      <c r="D459" t="s">
        <v>16</v>
      </c>
      <c r="E459">
        <v>23</v>
      </c>
      <c r="F459" t="s">
        <v>90</v>
      </c>
      <c r="G459" s="2"/>
      <c r="H459" s="12"/>
      <c r="I459" s="12"/>
      <c r="J459" s="2"/>
      <c r="K459" s="2"/>
      <c r="L459" s="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3"/>
      <c r="AN459" s="12"/>
      <c r="AO459" s="12"/>
      <c r="AP459" s="12"/>
      <c r="AQ459" s="12"/>
      <c r="AR459" s="12"/>
      <c r="AS459" s="12"/>
      <c r="AT459" s="12"/>
      <c r="AU459" s="12"/>
      <c r="AV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</row>
    <row r="460" spans="1:89" x14ac:dyDescent="0.25">
      <c r="A460" t="s">
        <v>99</v>
      </c>
      <c r="B460" s="1">
        <v>39827</v>
      </c>
      <c r="C460" s="1"/>
      <c r="E460">
        <v>26</v>
      </c>
      <c r="F460" t="s">
        <v>90</v>
      </c>
      <c r="G460" s="2"/>
      <c r="H460" s="12"/>
      <c r="I460" s="12">
        <v>7.8</v>
      </c>
      <c r="J460" s="2"/>
      <c r="K460" s="2"/>
      <c r="L460" s="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3"/>
      <c r="AN460" s="12"/>
      <c r="AO460" s="12"/>
      <c r="AP460" s="12"/>
      <c r="AQ460" s="12"/>
      <c r="AR460" s="12"/>
      <c r="AS460" s="12"/>
      <c r="AT460" s="12"/>
      <c r="AU460" s="12"/>
      <c r="AV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</row>
    <row r="461" spans="1:89" x14ac:dyDescent="0.25">
      <c r="A461" t="s">
        <v>99</v>
      </c>
      <c r="B461" s="1">
        <v>39833</v>
      </c>
      <c r="C461" s="1"/>
      <c r="E461" s="2">
        <v>32</v>
      </c>
      <c r="F461" t="s">
        <v>90</v>
      </c>
      <c r="G461" s="2"/>
      <c r="H461" s="12"/>
      <c r="I461" s="12">
        <v>10.25</v>
      </c>
      <c r="J461" s="2"/>
      <c r="K461" s="2"/>
      <c r="L461" s="2"/>
      <c r="M461" s="12"/>
      <c r="N461" s="12"/>
      <c r="O461" s="12"/>
      <c r="P461" s="12"/>
      <c r="Q461" s="12"/>
      <c r="R461" s="12">
        <v>0</v>
      </c>
      <c r="S461" s="12"/>
      <c r="T461" s="12"/>
      <c r="U461" s="12">
        <v>560.38708627122753</v>
      </c>
      <c r="V461" s="12"/>
      <c r="W461" s="12"/>
      <c r="X461" s="12">
        <v>0</v>
      </c>
      <c r="Y461" s="12"/>
      <c r="Z461" s="12">
        <v>0</v>
      </c>
      <c r="AA461" s="12"/>
      <c r="AB461" s="12">
        <v>0</v>
      </c>
      <c r="AC461" s="12">
        <v>0</v>
      </c>
      <c r="AD461" s="12"/>
      <c r="AE461" s="12"/>
      <c r="AF461" s="12"/>
      <c r="AG461" s="12">
        <v>0</v>
      </c>
      <c r="AH461" s="12">
        <v>0</v>
      </c>
      <c r="AI461" s="12">
        <v>0</v>
      </c>
      <c r="AJ461" s="12">
        <v>0</v>
      </c>
      <c r="AK461" s="12"/>
      <c r="AL461" s="12"/>
      <c r="AM461" s="13">
        <v>0</v>
      </c>
      <c r="AN461" s="12">
        <v>0.89768588268724125</v>
      </c>
      <c r="AO461" s="12"/>
      <c r="AP461" s="12"/>
      <c r="AQ461" s="12"/>
      <c r="AR461" s="12">
        <f>R461+U461+AD461+AQ461</f>
        <v>560.38708627122753</v>
      </c>
      <c r="AS461" s="12"/>
      <c r="AT461" s="12"/>
      <c r="AU461" s="12"/>
      <c r="AV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</row>
    <row r="462" spans="1:89" x14ac:dyDescent="0.25">
      <c r="A462" t="s">
        <v>99</v>
      </c>
      <c r="B462" s="1">
        <v>39840</v>
      </c>
      <c r="C462" s="1"/>
      <c r="E462">
        <v>39</v>
      </c>
      <c r="F462" t="s">
        <v>90</v>
      </c>
      <c r="G462" s="2"/>
      <c r="H462" s="12"/>
      <c r="I462" s="12">
        <v>13.9</v>
      </c>
      <c r="J462" s="2"/>
      <c r="K462" s="2"/>
      <c r="L462" s="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3"/>
      <c r="AN462" s="12"/>
      <c r="AO462" s="12"/>
      <c r="AP462" s="12"/>
      <c r="AQ462" s="12"/>
      <c r="AR462" s="12"/>
      <c r="AS462" s="12"/>
      <c r="AT462" s="12"/>
      <c r="AU462" s="12"/>
      <c r="AV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</row>
    <row r="463" spans="1:89" x14ac:dyDescent="0.25">
      <c r="A463" t="s">
        <v>99</v>
      </c>
      <c r="B463" s="1">
        <v>39848</v>
      </c>
      <c r="C463" s="1"/>
      <c r="E463" s="2">
        <v>47</v>
      </c>
      <c r="F463" t="s">
        <v>90</v>
      </c>
      <c r="G463" s="2"/>
      <c r="H463" s="12"/>
      <c r="I463" s="12">
        <v>16.399999999999999</v>
      </c>
      <c r="J463" s="2"/>
      <c r="K463" s="2"/>
      <c r="L463" s="2"/>
      <c r="M463" s="12"/>
      <c r="N463" s="12"/>
      <c r="O463" s="12"/>
      <c r="P463" s="12"/>
      <c r="Q463" s="12"/>
      <c r="R463" s="12">
        <v>1135.5445295100888</v>
      </c>
      <c r="S463" s="12"/>
      <c r="T463" s="12"/>
      <c r="U463" s="12">
        <v>1145.5476361312221</v>
      </c>
      <c r="V463" s="12"/>
      <c r="W463" s="12"/>
      <c r="X463" s="12">
        <v>37.462773192107903</v>
      </c>
      <c r="Y463" s="12"/>
      <c r="Z463" s="12">
        <v>0</v>
      </c>
      <c r="AA463" s="12"/>
      <c r="AB463" s="12">
        <v>0</v>
      </c>
      <c r="AC463" s="12">
        <v>0</v>
      </c>
      <c r="AD463" s="12"/>
      <c r="AE463" s="12"/>
      <c r="AF463" s="12"/>
      <c r="AG463" s="12">
        <v>61.766383689399021</v>
      </c>
      <c r="AH463" s="12">
        <v>61.766383689399021</v>
      </c>
      <c r="AI463" s="12">
        <v>0</v>
      </c>
      <c r="AJ463" s="12">
        <v>0</v>
      </c>
      <c r="AK463" s="12"/>
      <c r="AL463" s="12"/>
      <c r="AM463" s="13">
        <v>0</v>
      </c>
      <c r="AN463" s="12">
        <v>1.9624132593660688</v>
      </c>
      <c r="AO463" s="12"/>
      <c r="AP463" s="12"/>
      <c r="AQ463" s="12"/>
      <c r="AR463" s="12">
        <f>R463+U463+AD463+AQ463</f>
        <v>2281.0921656413111</v>
      </c>
      <c r="AS463" s="12"/>
      <c r="AT463" s="12"/>
      <c r="AU463" s="12"/>
      <c r="AV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</row>
    <row r="464" spans="1:89" x14ac:dyDescent="0.25">
      <c r="A464" t="s">
        <v>99</v>
      </c>
      <c r="B464" s="1">
        <v>39849</v>
      </c>
      <c r="C464" s="1"/>
      <c r="D464" t="s">
        <v>17</v>
      </c>
      <c r="E464">
        <v>48</v>
      </c>
      <c r="F464" t="s">
        <v>90</v>
      </c>
      <c r="G464" s="2"/>
      <c r="H464" s="12"/>
      <c r="I464" s="12"/>
      <c r="J464" s="2"/>
      <c r="K464" s="2">
        <v>48</v>
      </c>
      <c r="L464" s="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3"/>
      <c r="AN464" s="12"/>
      <c r="AO464" s="12"/>
      <c r="AP464" s="12"/>
      <c r="AQ464" s="12"/>
      <c r="AR464" s="12"/>
      <c r="AS464" s="12"/>
      <c r="AT464" s="12"/>
      <c r="AU464" s="12"/>
      <c r="AV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</row>
    <row r="465" spans="1:89" x14ac:dyDescent="0.25">
      <c r="A465" t="s">
        <v>99</v>
      </c>
      <c r="B465" s="1">
        <v>39854</v>
      </c>
      <c r="C465" s="1"/>
      <c r="E465">
        <v>53</v>
      </c>
      <c r="F465" t="s">
        <v>90</v>
      </c>
      <c r="G465" s="2"/>
      <c r="H465" s="12"/>
      <c r="I465" s="12">
        <v>17.8</v>
      </c>
      <c r="J465" s="2"/>
      <c r="K465" s="2"/>
      <c r="L465" s="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3"/>
      <c r="AN465" s="12"/>
      <c r="AO465" s="12"/>
      <c r="AP465" s="12"/>
      <c r="AQ465" s="12"/>
      <c r="AR465" s="12"/>
      <c r="AS465" s="12"/>
      <c r="AT465" s="12"/>
      <c r="AU465" s="12"/>
      <c r="AV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</row>
    <row r="466" spans="1:89" x14ac:dyDescent="0.25">
      <c r="A466" t="s">
        <v>99</v>
      </c>
      <c r="B466" s="1">
        <v>39860</v>
      </c>
      <c r="C466" s="1"/>
      <c r="E466" s="2">
        <v>59</v>
      </c>
      <c r="F466" t="s">
        <v>90</v>
      </c>
      <c r="G466" s="2"/>
      <c r="H466" s="12"/>
      <c r="I466" s="12">
        <v>17.399999999999999</v>
      </c>
      <c r="J466" s="2"/>
      <c r="K466" s="2"/>
      <c r="L466" s="2"/>
      <c r="M466" s="12"/>
      <c r="N466" s="12"/>
      <c r="O466" s="12"/>
      <c r="P466" s="12"/>
      <c r="Q466" s="12"/>
      <c r="R466" s="12">
        <v>2490.7172106889511</v>
      </c>
      <c r="S466" s="12"/>
      <c r="T466" s="12"/>
      <c r="U466" s="12">
        <v>1407.9872701370709</v>
      </c>
      <c r="V466" s="12"/>
      <c r="W466" s="12"/>
      <c r="X466" s="12">
        <v>12.781796033971597</v>
      </c>
      <c r="Y466" s="12"/>
      <c r="Z466" s="12">
        <v>2.7998282301945236</v>
      </c>
      <c r="AA466" s="12"/>
      <c r="AB466" s="12">
        <v>0</v>
      </c>
      <c r="AC466" s="12">
        <v>0</v>
      </c>
      <c r="AD466" s="12"/>
      <c r="AE466" s="12"/>
      <c r="AF466" s="12"/>
      <c r="AG466" s="12">
        <v>48.400765347805056</v>
      </c>
      <c r="AH466" s="12">
        <v>46.86390224740498</v>
      </c>
      <c r="AI466" s="12">
        <v>1.5368631004000757</v>
      </c>
      <c r="AJ466" s="12">
        <v>0</v>
      </c>
      <c r="AK466" s="12"/>
      <c r="AL466" s="12"/>
      <c r="AM466" s="13">
        <v>0</v>
      </c>
      <c r="AN466" s="12">
        <v>3.2921972948427838</v>
      </c>
      <c r="AO466" s="12"/>
      <c r="AP466" s="12"/>
      <c r="AQ466" s="12"/>
      <c r="AR466" s="12">
        <f>R466+U466+AD466+AQ466</f>
        <v>3898.7044808260221</v>
      </c>
      <c r="AS466" s="12"/>
      <c r="AT466" s="12"/>
      <c r="AU466" s="12"/>
      <c r="AV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</row>
    <row r="467" spans="1:89" x14ac:dyDescent="0.25">
      <c r="A467" t="s">
        <v>99</v>
      </c>
      <c r="B467" s="1">
        <v>39869</v>
      </c>
      <c r="C467" s="1"/>
      <c r="E467">
        <v>68</v>
      </c>
      <c r="F467" t="s">
        <v>90</v>
      </c>
      <c r="G467" s="2"/>
      <c r="H467" s="12"/>
      <c r="I467" s="12">
        <v>22.6</v>
      </c>
      <c r="J467" s="2"/>
      <c r="K467" s="2"/>
      <c r="L467" s="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3"/>
      <c r="AN467" s="12"/>
      <c r="AO467" s="12"/>
      <c r="AP467" s="12"/>
      <c r="AQ467" s="12"/>
      <c r="AR467" s="12"/>
      <c r="AS467" s="12"/>
      <c r="AT467" s="12"/>
      <c r="AU467" s="12"/>
      <c r="AV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</row>
    <row r="468" spans="1:89" x14ac:dyDescent="0.25">
      <c r="A468" t="s">
        <v>99</v>
      </c>
      <c r="B468" s="1">
        <v>39874</v>
      </c>
      <c r="C468" s="1"/>
      <c r="E468">
        <v>73</v>
      </c>
      <c r="F468" t="s">
        <v>90</v>
      </c>
      <c r="G468" s="2"/>
      <c r="H468" s="12"/>
      <c r="I468" s="12">
        <v>21.6</v>
      </c>
      <c r="J468" s="2"/>
      <c r="K468" s="2"/>
      <c r="L468" s="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3"/>
      <c r="AN468" s="12"/>
      <c r="AO468" s="12"/>
      <c r="AP468" s="12"/>
      <c r="AQ468" s="12"/>
      <c r="AR468" s="12"/>
      <c r="AS468" s="12"/>
      <c r="AT468" s="12"/>
      <c r="AU468" s="12"/>
      <c r="AV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</row>
    <row r="469" spans="1:89" x14ac:dyDescent="0.25">
      <c r="A469" t="s">
        <v>99</v>
      </c>
      <c r="B469" s="1">
        <v>39876</v>
      </c>
      <c r="C469" s="1"/>
      <c r="E469" s="2">
        <v>75</v>
      </c>
      <c r="F469" t="s">
        <v>90</v>
      </c>
      <c r="G469" s="2"/>
      <c r="H469" s="12"/>
      <c r="I469" s="12"/>
      <c r="J469" s="2"/>
      <c r="K469" s="2"/>
      <c r="L469" s="2"/>
      <c r="M469" s="12"/>
      <c r="N469" s="12"/>
      <c r="O469" s="12"/>
      <c r="P469" s="12"/>
      <c r="Q469" s="12"/>
      <c r="R469" s="12">
        <v>4679.7419007004755</v>
      </c>
      <c r="S469" s="12"/>
      <c r="T469" s="12"/>
      <c r="U469" s="12">
        <v>2025.8166181564573</v>
      </c>
      <c r="V469" s="12"/>
      <c r="W469" s="12"/>
      <c r="X469" s="12">
        <v>227.90864348380435</v>
      </c>
      <c r="Y469" s="12"/>
      <c r="Z469" s="12">
        <v>217.47474804150701</v>
      </c>
      <c r="AA469" s="12"/>
      <c r="AB469" s="12">
        <v>0</v>
      </c>
      <c r="AC469" s="12">
        <v>0</v>
      </c>
      <c r="AD469" s="12"/>
      <c r="AE469" s="12"/>
      <c r="AF469" s="12"/>
      <c r="AG469" s="12">
        <v>285.86952222475378</v>
      </c>
      <c r="AH469" s="12">
        <v>273.51878048788956</v>
      </c>
      <c r="AI469" s="12">
        <v>12.350741736864228</v>
      </c>
      <c r="AJ469" s="12">
        <v>0</v>
      </c>
      <c r="AK469" s="12"/>
      <c r="AL469" s="12"/>
      <c r="AM469" s="13">
        <v>0</v>
      </c>
      <c r="AN469" s="12">
        <v>2.99549634113556</v>
      </c>
      <c r="AO469" s="12"/>
      <c r="AP469" s="12"/>
      <c r="AQ469" s="12"/>
      <c r="AR469" s="12">
        <f>R469+U469+AD469+AQ469</f>
        <v>6705.558518856933</v>
      </c>
      <c r="AS469" s="12"/>
      <c r="AT469" s="12"/>
      <c r="AU469" s="12"/>
      <c r="AV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</row>
    <row r="470" spans="1:89" x14ac:dyDescent="0.25">
      <c r="A470" t="s">
        <v>99</v>
      </c>
      <c r="B470" s="1">
        <v>39884</v>
      </c>
      <c r="C470" s="1"/>
      <c r="E470">
        <v>83</v>
      </c>
      <c r="F470" t="s">
        <v>90</v>
      </c>
      <c r="G470" s="2"/>
      <c r="H470" s="12"/>
      <c r="I470" s="12">
        <v>22.2</v>
      </c>
      <c r="J470" s="2"/>
      <c r="K470" s="2"/>
      <c r="L470" s="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3"/>
      <c r="AN470" s="12"/>
      <c r="AO470" s="12"/>
      <c r="AP470" s="12"/>
      <c r="AQ470" s="12"/>
      <c r="AR470" s="12"/>
      <c r="AS470" s="12"/>
      <c r="AT470" s="12"/>
      <c r="AU470" s="12"/>
      <c r="AV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</row>
    <row r="471" spans="1:89" x14ac:dyDescent="0.25">
      <c r="A471" t="s">
        <v>99</v>
      </c>
      <c r="B471" s="1">
        <v>39888</v>
      </c>
      <c r="C471" s="1"/>
      <c r="E471" s="2">
        <v>87</v>
      </c>
      <c r="F471" t="s">
        <v>90</v>
      </c>
      <c r="G471" s="2"/>
      <c r="H471" s="12"/>
      <c r="I471" s="12"/>
      <c r="J471" s="2"/>
      <c r="K471" s="2"/>
      <c r="L471" s="2"/>
      <c r="M471" s="12"/>
      <c r="N471" s="12"/>
      <c r="O471" s="12"/>
      <c r="P471" s="12"/>
      <c r="Q471" s="12"/>
      <c r="R471" s="12">
        <v>6435.6562806910415</v>
      </c>
      <c r="S471" s="12"/>
      <c r="T471" s="12"/>
      <c r="U471" s="12">
        <v>2508.4310243648902</v>
      </c>
      <c r="V471" s="12"/>
      <c r="W471" s="12"/>
      <c r="X471" s="12">
        <v>426.70516241269706</v>
      </c>
      <c r="Y471" s="12"/>
      <c r="Z471" s="12">
        <v>533.06537207029476</v>
      </c>
      <c r="AA471" s="12"/>
      <c r="AB471" s="12">
        <v>0</v>
      </c>
      <c r="AC471" s="12">
        <v>0</v>
      </c>
      <c r="AD471" s="12"/>
      <c r="AE471" s="12"/>
      <c r="AF471" s="12"/>
      <c r="AG471" s="12">
        <v>358.78241160654079</v>
      </c>
      <c r="AH471" s="12">
        <v>266.60918134360259</v>
      </c>
      <c r="AI471" s="12">
        <v>92.173230262938191</v>
      </c>
      <c r="AJ471" s="12">
        <v>0</v>
      </c>
      <c r="AK471" s="12"/>
      <c r="AL471" s="12"/>
      <c r="AM471" s="13">
        <v>0</v>
      </c>
      <c r="AN471" s="12">
        <v>3.9203664209028188</v>
      </c>
      <c r="AO471" s="12"/>
      <c r="AP471" s="12"/>
      <c r="AQ471" s="12"/>
      <c r="AR471" s="12">
        <f>R471+U471+AD471+AQ471</f>
        <v>8944.0873050559312</v>
      </c>
      <c r="AS471" s="12"/>
      <c r="AT471" s="12"/>
      <c r="AU471" s="12"/>
      <c r="AV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</row>
    <row r="472" spans="1:89" x14ac:dyDescent="0.25">
      <c r="A472" t="s">
        <v>99</v>
      </c>
      <c r="B472" s="1">
        <v>39895</v>
      </c>
      <c r="C472" s="1"/>
      <c r="E472">
        <v>94</v>
      </c>
      <c r="F472" t="s">
        <v>90</v>
      </c>
      <c r="G472" s="2"/>
      <c r="H472" s="12"/>
      <c r="I472" s="12">
        <v>25.45</v>
      </c>
      <c r="J472" s="2"/>
      <c r="K472" s="2"/>
      <c r="L472" s="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3"/>
      <c r="AN472" s="12"/>
      <c r="AO472" s="12"/>
      <c r="AP472" s="12"/>
      <c r="AQ472" s="12"/>
      <c r="AR472" s="12"/>
      <c r="AS472" s="12"/>
      <c r="AT472" s="12"/>
      <c r="AU472" s="12"/>
      <c r="AV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</row>
    <row r="473" spans="1:89" x14ac:dyDescent="0.25">
      <c r="A473" t="s">
        <v>99</v>
      </c>
      <c r="B473" s="1">
        <v>39904</v>
      </c>
      <c r="C473" s="1"/>
      <c r="E473" s="2">
        <v>103</v>
      </c>
      <c r="F473" t="s">
        <v>90</v>
      </c>
      <c r="G473" s="2"/>
      <c r="H473" s="12"/>
      <c r="I473" s="12"/>
      <c r="J473" s="2"/>
      <c r="K473" s="2"/>
      <c r="L473" s="2"/>
      <c r="M473" s="12"/>
      <c r="N473" s="12"/>
      <c r="O473" s="12"/>
      <c r="P473" s="12"/>
      <c r="Q473" s="12"/>
      <c r="R473" s="12">
        <v>6169.3003633747703</v>
      </c>
      <c r="S473" s="12"/>
      <c r="T473" s="12"/>
      <c r="U473" s="12">
        <v>2657.9130947379654</v>
      </c>
      <c r="V473" s="12"/>
      <c r="W473" s="12"/>
      <c r="X473" s="12">
        <v>74.09590211975906</v>
      </c>
      <c r="Y473" s="12"/>
      <c r="Z473" s="12">
        <v>2887.9089763850902</v>
      </c>
      <c r="AA473" s="12"/>
      <c r="AB473" s="12">
        <v>0</v>
      </c>
      <c r="AC473" s="12">
        <v>0</v>
      </c>
      <c r="AD473" s="12"/>
      <c r="AE473" s="12"/>
      <c r="AF473" s="12"/>
      <c r="AG473" s="12">
        <v>204.96034434696429</v>
      </c>
      <c r="AH473" s="12">
        <v>57.213797423815379</v>
      </c>
      <c r="AI473" s="12">
        <v>147.74654692314891</v>
      </c>
      <c r="AJ473" s="12">
        <v>0</v>
      </c>
      <c r="AK473" s="12"/>
      <c r="AL473" s="12"/>
      <c r="AM473" s="13">
        <v>0</v>
      </c>
      <c r="AN473" s="12">
        <v>3.3061030834449245</v>
      </c>
      <c r="AO473" s="12"/>
      <c r="AP473" s="12"/>
      <c r="AQ473" s="12"/>
      <c r="AR473" s="12">
        <f>R473+U473+AD473+AQ473</f>
        <v>8827.2134581127357</v>
      </c>
      <c r="AS473" s="12"/>
      <c r="AT473" s="12"/>
      <c r="AU473" s="12"/>
      <c r="AV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</row>
    <row r="474" spans="1:89" x14ac:dyDescent="0.25">
      <c r="A474" t="s">
        <v>99</v>
      </c>
      <c r="B474" s="1">
        <v>39908</v>
      </c>
      <c r="C474" s="1"/>
      <c r="E474">
        <v>107</v>
      </c>
      <c r="F474" t="s">
        <v>90</v>
      </c>
      <c r="G474" s="2"/>
      <c r="H474" s="12"/>
      <c r="I474" s="12">
        <v>28.5</v>
      </c>
      <c r="J474" s="2"/>
      <c r="K474" s="2"/>
      <c r="L474" s="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3"/>
      <c r="AN474" s="12"/>
      <c r="AO474" s="12"/>
      <c r="AP474" s="12"/>
      <c r="AQ474" s="12"/>
      <c r="AR474" s="12"/>
      <c r="AS474" s="12"/>
      <c r="AT474" s="12"/>
      <c r="AU474" s="12"/>
      <c r="AV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</row>
    <row r="475" spans="1:89" x14ac:dyDescent="0.25">
      <c r="A475" t="s">
        <v>99</v>
      </c>
      <c r="B475" s="1">
        <v>39911</v>
      </c>
      <c r="C475" s="1"/>
      <c r="E475">
        <v>110</v>
      </c>
      <c r="F475" t="s">
        <v>90</v>
      </c>
      <c r="G475" s="2"/>
      <c r="H475" s="12"/>
      <c r="I475" s="12"/>
      <c r="J475" s="2"/>
      <c r="K475" s="2"/>
      <c r="L475" s="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3"/>
      <c r="AN475" s="12"/>
      <c r="AO475" s="12"/>
      <c r="AP475" s="12"/>
      <c r="AQ475" s="12"/>
      <c r="AR475" s="12"/>
      <c r="AS475" s="12"/>
      <c r="AT475" s="12"/>
      <c r="AU475" s="12">
        <v>2.639233216858297</v>
      </c>
      <c r="AV475" s="12">
        <v>4.2249999999999996</v>
      </c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</row>
    <row r="476" spans="1:89" x14ac:dyDescent="0.25">
      <c r="A476" t="s">
        <v>99</v>
      </c>
      <c r="B476" s="1">
        <v>39920</v>
      </c>
      <c r="C476" s="1"/>
      <c r="E476">
        <v>119</v>
      </c>
      <c r="F476" t="s">
        <v>90</v>
      </c>
      <c r="G476" s="2"/>
      <c r="H476" s="12"/>
      <c r="I476" s="12"/>
      <c r="J476" s="2"/>
      <c r="K476" s="2"/>
      <c r="L476" s="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3"/>
      <c r="AN476" s="12"/>
      <c r="AO476" s="12"/>
      <c r="AP476" s="12"/>
      <c r="AQ476" s="12"/>
      <c r="AR476" s="12"/>
      <c r="AS476" s="12"/>
      <c r="AT476" s="12"/>
      <c r="AU476" s="12">
        <v>3.8963827669002673</v>
      </c>
      <c r="AV476" s="12">
        <v>4.0250000000000004</v>
      </c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</row>
    <row r="477" spans="1:89" x14ac:dyDescent="0.25">
      <c r="A477" t="s">
        <v>99</v>
      </c>
      <c r="B477" s="1">
        <v>39922</v>
      </c>
      <c r="C477" s="1"/>
      <c r="D477" t="s">
        <v>18</v>
      </c>
      <c r="E477">
        <v>121</v>
      </c>
      <c r="F477" t="s">
        <v>90</v>
      </c>
      <c r="G477" s="2"/>
      <c r="H477" s="12"/>
      <c r="I477" s="12"/>
      <c r="J477" s="2"/>
      <c r="K477" s="2"/>
      <c r="L477" s="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3"/>
      <c r="AN477" s="12"/>
      <c r="AO477" s="12"/>
      <c r="AP477" s="12"/>
      <c r="AQ477" s="12"/>
      <c r="AR477" s="12"/>
      <c r="AS477" s="12"/>
      <c r="AT477" s="12"/>
      <c r="AU477" s="12"/>
      <c r="AV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</row>
    <row r="478" spans="1:89" x14ac:dyDescent="0.25">
      <c r="A478" t="s">
        <v>99</v>
      </c>
      <c r="B478" s="1">
        <v>39925</v>
      </c>
      <c r="C478" s="1"/>
      <c r="E478">
        <v>124</v>
      </c>
      <c r="F478" t="s">
        <v>90</v>
      </c>
      <c r="G478" s="2"/>
      <c r="H478" s="12"/>
      <c r="I478" s="12"/>
      <c r="J478" s="2"/>
      <c r="K478" s="2"/>
      <c r="L478" s="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3"/>
      <c r="AN478" s="12"/>
      <c r="AO478" s="12"/>
      <c r="AP478" s="12"/>
      <c r="AQ478" s="12"/>
      <c r="AR478" s="12"/>
      <c r="AS478" s="12"/>
      <c r="AT478" s="12"/>
      <c r="AU478" s="12">
        <v>4.5600952622640403</v>
      </c>
      <c r="AV478" s="12">
        <v>4.25</v>
      </c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</row>
    <row r="479" spans="1:89" x14ac:dyDescent="0.25">
      <c r="A479" t="s">
        <v>99</v>
      </c>
      <c r="B479" s="1">
        <v>39932</v>
      </c>
      <c r="C479" s="1"/>
      <c r="E479" s="2">
        <v>131</v>
      </c>
      <c r="F479" t="s">
        <v>90</v>
      </c>
      <c r="G479" s="2"/>
      <c r="H479" s="12"/>
      <c r="I479" s="12"/>
      <c r="J479" s="2"/>
      <c r="K479" s="2"/>
      <c r="L479" s="2"/>
      <c r="M479" s="12"/>
      <c r="N479" s="12"/>
      <c r="O479" s="12"/>
      <c r="P479" s="12"/>
      <c r="Q479" s="12"/>
      <c r="R479" s="12">
        <v>5203.9778099992036</v>
      </c>
      <c r="S479" s="12"/>
      <c r="T479" s="12"/>
      <c r="U479" s="12">
        <v>1998.7373450784867</v>
      </c>
      <c r="V479" s="12"/>
      <c r="W479" s="12"/>
      <c r="X479" s="12">
        <v>0</v>
      </c>
      <c r="Y479" s="12"/>
      <c r="Z479" s="12">
        <v>6261.6160626612145</v>
      </c>
      <c r="AA479" s="12"/>
      <c r="AB479" s="12">
        <v>59.090383949886984</v>
      </c>
      <c r="AC479" s="12">
        <v>411.14554759427824</v>
      </c>
      <c r="AD479" s="12"/>
      <c r="AE479" s="12"/>
      <c r="AF479" s="12"/>
      <c r="AG479" s="12">
        <v>120.22597688538561</v>
      </c>
      <c r="AH479" s="12">
        <v>0</v>
      </c>
      <c r="AI479" s="12">
        <v>108.67917264220881</v>
      </c>
      <c r="AJ479" s="12">
        <v>6.4662105072222902</v>
      </c>
      <c r="AK479" s="12"/>
      <c r="AL479" s="12"/>
      <c r="AM479" s="13">
        <v>5.0805937359545075</v>
      </c>
      <c r="AN479" s="12">
        <v>2.5328815263838935</v>
      </c>
      <c r="AO479" s="12"/>
      <c r="AP479" s="12"/>
      <c r="AQ479" s="12"/>
      <c r="AR479" s="12">
        <f>R479+U479+AD479+AQ479</f>
        <v>7202.7151550776907</v>
      </c>
      <c r="AS479" s="12"/>
      <c r="AT479" s="12"/>
      <c r="AU479" s="12">
        <v>7.5715280353459438</v>
      </c>
      <c r="AV479" s="12">
        <v>5.155555555555555</v>
      </c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</row>
    <row r="480" spans="1:89" x14ac:dyDescent="0.25">
      <c r="A480" t="s">
        <v>99</v>
      </c>
      <c r="B480" s="1">
        <v>39939</v>
      </c>
      <c r="C480" s="1"/>
      <c r="E480">
        <v>138</v>
      </c>
      <c r="F480" t="s">
        <v>90</v>
      </c>
      <c r="G480" s="2"/>
      <c r="H480" s="12"/>
      <c r="I480" s="12"/>
      <c r="J480" s="2"/>
      <c r="K480" s="2"/>
      <c r="L480" s="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3"/>
      <c r="AN480" s="12"/>
      <c r="AO480" s="12"/>
      <c r="AP480" s="12"/>
      <c r="AQ480" s="12"/>
      <c r="AR480" s="12"/>
      <c r="AS480" s="12"/>
      <c r="AT480" s="12"/>
      <c r="AU480" s="12">
        <v>31.402710810054597</v>
      </c>
      <c r="AV480" s="12">
        <v>5.4817496944577293</v>
      </c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</row>
    <row r="481" spans="1:89" x14ac:dyDescent="0.25">
      <c r="A481" t="s">
        <v>99</v>
      </c>
      <c r="B481" s="1">
        <v>39946</v>
      </c>
      <c r="C481" s="1"/>
      <c r="E481">
        <v>145</v>
      </c>
      <c r="F481" t="s">
        <v>90</v>
      </c>
      <c r="G481" s="2"/>
      <c r="H481" s="12"/>
      <c r="I481" s="12"/>
      <c r="J481" s="2"/>
      <c r="K481" s="2"/>
      <c r="L481" s="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3"/>
      <c r="AN481" s="12"/>
      <c r="AO481" s="12"/>
      <c r="AP481" s="12"/>
      <c r="AQ481" s="12"/>
      <c r="AR481" s="12"/>
      <c r="AS481" s="12"/>
      <c r="AT481" s="12"/>
      <c r="AU481" s="12">
        <v>60.686096524619174</v>
      </c>
      <c r="AV481" s="12">
        <v>5.3106499238602831</v>
      </c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</row>
    <row r="482" spans="1:89" x14ac:dyDescent="0.25">
      <c r="A482" t="s">
        <v>99</v>
      </c>
      <c r="B482" s="1">
        <v>39948</v>
      </c>
      <c r="C482" s="1"/>
      <c r="D482" t="s">
        <v>19</v>
      </c>
      <c r="E482">
        <v>147</v>
      </c>
      <c r="F482" t="s">
        <v>90</v>
      </c>
      <c r="G482" s="2"/>
      <c r="H482" s="12"/>
      <c r="I482" s="12"/>
      <c r="J482" s="2"/>
      <c r="K482" s="2"/>
      <c r="L482" s="2">
        <v>147</v>
      </c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3"/>
      <c r="AN482" s="12"/>
      <c r="AO482" s="12"/>
      <c r="AP482" s="12"/>
      <c r="AQ482" s="12"/>
      <c r="AR482" s="12"/>
      <c r="AS482" s="12"/>
      <c r="AT482" s="12"/>
      <c r="AU482" s="12"/>
      <c r="AV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</row>
    <row r="483" spans="1:89" x14ac:dyDescent="0.25">
      <c r="A483" t="s">
        <v>99</v>
      </c>
      <c r="B483" s="1">
        <v>39954</v>
      </c>
      <c r="C483" s="1"/>
      <c r="E483">
        <v>153</v>
      </c>
      <c r="F483" t="s">
        <v>90</v>
      </c>
      <c r="G483" s="2"/>
      <c r="H483" s="12"/>
      <c r="I483" s="12"/>
      <c r="J483" s="2"/>
      <c r="K483" s="2"/>
      <c r="L483" s="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3"/>
      <c r="AN483" s="12"/>
      <c r="AO483" s="12"/>
      <c r="AP483" s="12"/>
      <c r="AQ483" s="12"/>
      <c r="AR483" s="12"/>
      <c r="AS483" s="12"/>
      <c r="AT483" s="12"/>
      <c r="AU483" s="12">
        <v>97.201996343074285</v>
      </c>
      <c r="AV483" s="12">
        <v>4.9408044801441529</v>
      </c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</row>
    <row r="484" spans="1:89" x14ac:dyDescent="0.25">
      <c r="A484" t="s">
        <v>99</v>
      </c>
      <c r="B484" s="1">
        <v>39956</v>
      </c>
      <c r="C484" s="1"/>
      <c r="D484" t="s">
        <v>20</v>
      </c>
      <c r="E484">
        <v>155</v>
      </c>
      <c r="F484" t="s">
        <v>90</v>
      </c>
      <c r="G484" s="2"/>
      <c r="H484" s="12"/>
      <c r="I484" s="12"/>
      <c r="J484" s="2"/>
      <c r="K484" s="2"/>
      <c r="L484" s="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3"/>
      <c r="AN484" s="12"/>
      <c r="AO484" s="12">
        <v>5720.1341490163995</v>
      </c>
      <c r="AP484" s="12">
        <v>35.566834693066305</v>
      </c>
      <c r="AQ484" s="12">
        <f>AO484*(AP484/100)</f>
        <v>2034.4706570022979</v>
      </c>
      <c r="AR484" s="12"/>
      <c r="AS484" s="12"/>
      <c r="AT484" s="12">
        <f>AQ484/227</f>
        <v>8.9624258017722376</v>
      </c>
      <c r="AU484" s="12"/>
      <c r="AV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</row>
    <row r="485" spans="1:89" x14ac:dyDescent="0.25">
      <c r="A485" t="s">
        <v>99</v>
      </c>
      <c r="B485" s="1">
        <v>39960</v>
      </c>
      <c r="C485" s="1"/>
      <c r="E485">
        <v>159</v>
      </c>
      <c r="F485" t="s">
        <v>90</v>
      </c>
      <c r="G485" s="2"/>
      <c r="H485" s="12"/>
      <c r="I485" s="12"/>
      <c r="J485" s="2"/>
      <c r="K485" s="2"/>
      <c r="L485" s="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3"/>
      <c r="AN485" s="12"/>
      <c r="AO485" s="12"/>
      <c r="AP485" s="12"/>
      <c r="AQ485" s="12"/>
      <c r="AR485" s="12"/>
      <c r="AS485" s="12"/>
      <c r="AT485" s="12"/>
      <c r="AU485" s="12">
        <v>100</v>
      </c>
      <c r="AV485" s="12">
        <v>6.6759259259259265</v>
      </c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</row>
    <row r="486" spans="1:89" x14ac:dyDescent="0.25">
      <c r="A486" t="s">
        <v>134</v>
      </c>
      <c r="B486" s="1">
        <v>39801</v>
      </c>
      <c r="C486" s="1"/>
      <c r="D486" t="s">
        <v>14</v>
      </c>
      <c r="E486" s="2">
        <f>B486-B486</f>
        <v>0</v>
      </c>
      <c r="F486" t="s">
        <v>94</v>
      </c>
      <c r="G486" s="2"/>
      <c r="H486" s="12"/>
      <c r="I486" s="12"/>
      <c r="J486" s="2"/>
      <c r="K486" s="2"/>
      <c r="L486" s="2"/>
      <c r="M486" s="12"/>
      <c r="N486" s="12"/>
      <c r="O486" s="12"/>
      <c r="P486" s="12"/>
      <c r="Q486" s="12"/>
      <c r="R486" s="12">
        <v>0</v>
      </c>
      <c r="S486" s="12"/>
      <c r="T486" s="12"/>
      <c r="U486" s="12">
        <v>0</v>
      </c>
      <c r="V486" s="12"/>
      <c r="W486" s="12"/>
      <c r="X486" s="12">
        <v>0</v>
      </c>
      <c r="Y486" s="12"/>
      <c r="Z486" s="12">
        <v>0</v>
      </c>
      <c r="AA486" s="12"/>
      <c r="AB486" s="12">
        <v>0</v>
      </c>
      <c r="AC486" s="12">
        <v>0</v>
      </c>
      <c r="AD486" s="12"/>
      <c r="AE486" s="12"/>
      <c r="AF486" s="12"/>
      <c r="AG486" s="12">
        <v>0</v>
      </c>
      <c r="AH486" s="12">
        <v>0</v>
      </c>
      <c r="AI486" s="12">
        <v>0</v>
      </c>
      <c r="AJ486" s="12">
        <v>0</v>
      </c>
      <c r="AK486" s="12"/>
      <c r="AL486" s="12"/>
      <c r="AM486" s="13">
        <v>0</v>
      </c>
      <c r="AN486" s="12">
        <v>0</v>
      </c>
      <c r="AO486" s="12"/>
      <c r="AP486" s="12"/>
      <c r="AQ486" s="12"/>
      <c r="AR486" s="12"/>
      <c r="AS486" s="12"/>
      <c r="AT486" s="12"/>
      <c r="AU486" s="12"/>
      <c r="AV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</row>
    <row r="487" spans="1:89" x14ac:dyDescent="0.25">
      <c r="A487" t="s">
        <v>134</v>
      </c>
      <c r="B487" s="1">
        <v>39819</v>
      </c>
      <c r="C487" s="1"/>
      <c r="E487">
        <v>18</v>
      </c>
      <c r="F487" t="s">
        <v>94</v>
      </c>
      <c r="G487" s="2"/>
      <c r="H487" s="12"/>
      <c r="I487" s="12">
        <v>5.2</v>
      </c>
      <c r="J487" s="2"/>
      <c r="K487" s="2"/>
      <c r="L487" s="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3"/>
      <c r="AN487" s="12"/>
      <c r="AO487" s="12"/>
      <c r="AP487" s="12"/>
      <c r="AQ487" s="12"/>
      <c r="AR487" s="12"/>
      <c r="AS487" s="12"/>
      <c r="AT487" s="12"/>
      <c r="AU487" s="12"/>
      <c r="AV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</row>
    <row r="488" spans="1:89" x14ac:dyDescent="0.25">
      <c r="A488" t="s">
        <v>134</v>
      </c>
      <c r="B488" s="1">
        <v>39820</v>
      </c>
      <c r="C488" s="1"/>
      <c r="E488" s="2">
        <v>19</v>
      </c>
      <c r="F488" t="s">
        <v>94</v>
      </c>
      <c r="G488" s="2"/>
      <c r="H488" s="12"/>
      <c r="I488" s="12"/>
      <c r="J488" s="2"/>
      <c r="K488" s="2"/>
      <c r="L488" s="2"/>
      <c r="M488" s="12"/>
      <c r="N488" s="12"/>
      <c r="O488" s="12"/>
      <c r="P488" s="12"/>
      <c r="Q488" s="12"/>
      <c r="R488" s="12">
        <v>0</v>
      </c>
      <c r="S488" s="12"/>
      <c r="T488" s="12"/>
      <c r="U488" s="12">
        <v>0</v>
      </c>
      <c r="V488" s="12"/>
      <c r="W488" s="12"/>
      <c r="X488" s="12">
        <v>0</v>
      </c>
      <c r="Y488" s="12"/>
      <c r="Z488" s="12">
        <v>0</v>
      </c>
      <c r="AA488" s="12"/>
      <c r="AB488" s="12">
        <v>0</v>
      </c>
      <c r="AC488" s="12">
        <v>0</v>
      </c>
      <c r="AD488" s="12"/>
      <c r="AE488" s="12"/>
      <c r="AF488" s="12"/>
      <c r="AG488" s="12">
        <v>0</v>
      </c>
      <c r="AH488" s="12">
        <v>0</v>
      </c>
      <c r="AI488" s="12">
        <v>0</v>
      </c>
      <c r="AJ488" s="12">
        <v>0</v>
      </c>
      <c r="AK488" s="12"/>
      <c r="AL488" s="12"/>
      <c r="AM488" s="13">
        <v>0</v>
      </c>
      <c r="AN488" s="12">
        <v>0.23812822368421052</v>
      </c>
      <c r="AO488" s="12"/>
      <c r="AP488" s="12"/>
      <c r="AQ488" s="12"/>
      <c r="AR488" s="12"/>
      <c r="AS488" s="12"/>
      <c r="AT488" s="12"/>
      <c r="AU488" s="12"/>
      <c r="AV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</row>
    <row r="489" spans="1:89" x14ac:dyDescent="0.25">
      <c r="A489" t="s">
        <v>134</v>
      </c>
      <c r="B489" s="1">
        <v>39824</v>
      </c>
      <c r="C489" s="1"/>
      <c r="D489" t="s">
        <v>16</v>
      </c>
      <c r="E489">
        <v>23</v>
      </c>
      <c r="F489" t="s">
        <v>94</v>
      </c>
      <c r="G489" s="2"/>
      <c r="H489" s="12"/>
      <c r="I489" s="12"/>
      <c r="J489" s="2"/>
      <c r="K489" s="2"/>
      <c r="L489" s="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3"/>
      <c r="AN489" s="12"/>
      <c r="AO489" s="12"/>
      <c r="AP489" s="12"/>
      <c r="AQ489" s="12"/>
      <c r="AR489" s="12"/>
      <c r="AS489" s="12"/>
      <c r="AT489" s="12"/>
      <c r="AU489" s="12"/>
      <c r="AV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</row>
    <row r="490" spans="1:89" x14ac:dyDescent="0.25">
      <c r="A490" t="s">
        <v>134</v>
      </c>
      <c r="B490" s="1">
        <v>39827</v>
      </c>
      <c r="C490" s="1"/>
      <c r="E490">
        <v>26</v>
      </c>
      <c r="F490" t="s">
        <v>94</v>
      </c>
      <c r="G490" s="2"/>
      <c r="H490" s="12"/>
      <c r="I490" s="12">
        <v>7.75</v>
      </c>
      <c r="J490" s="2"/>
      <c r="K490" s="2"/>
      <c r="L490" s="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3"/>
      <c r="AN490" s="12"/>
      <c r="AO490" s="12"/>
      <c r="AP490" s="12"/>
      <c r="AQ490" s="12"/>
      <c r="AR490" s="12"/>
      <c r="AS490" s="12"/>
      <c r="AT490" s="12"/>
      <c r="AU490" s="12"/>
      <c r="AV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</row>
    <row r="491" spans="1:89" x14ac:dyDescent="0.25">
      <c r="A491" t="s">
        <v>134</v>
      </c>
      <c r="B491" s="1">
        <v>39833</v>
      </c>
      <c r="C491" s="1"/>
      <c r="E491" s="2">
        <v>32</v>
      </c>
      <c r="F491" t="s">
        <v>94</v>
      </c>
      <c r="G491" s="2"/>
      <c r="H491" s="12"/>
      <c r="I491" s="12">
        <v>10.15</v>
      </c>
      <c r="J491" s="2"/>
      <c r="K491" s="2"/>
      <c r="L491" s="2"/>
      <c r="M491" s="12"/>
      <c r="N491" s="12"/>
      <c r="O491" s="12"/>
      <c r="P491" s="12"/>
      <c r="Q491" s="12"/>
      <c r="R491" s="12">
        <v>0</v>
      </c>
      <c r="S491" s="12"/>
      <c r="T491" s="12"/>
      <c r="U491" s="12">
        <v>549.91094981809181</v>
      </c>
      <c r="V491" s="12"/>
      <c r="W491" s="12"/>
      <c r="X491" s="12">
        <v>0</v>
      </c>
      <c r="Y491" s="12"/>
      <c r="Z491" s="12">
        <v>0</v>
      </c>
      <c r="AA491" s="12"/>
      <c r="AB491" s="12">
        <v>0</v>
      </c>
      <c r="AC491" s="12">
        <v>0</v>
      </c>
      <c r="AD491" s="12"/>
      <c r="AE491" s="12"/>
      <c r="AF491" s="12"/>
      <c r="AG491" s="12">
        <v>0</v>
      </c>
      <c r="AH491" s="12">
        <v>0</v>
      </c>
      <c r="AI491" s="12">
        <v>0</v>
      </c>
      <c r="AJ491" s="12">
        <v>0</v>
      </c>
      <c r="AK491" s="12"/>
      <c r="AL491" s="12"/>
      <c r="AM491" s="13">
        <v>0</v>
      </c>
      <c r="AN491" s="12">
        <v>0.91988746105716857</v>
      </c>
      <c r="AO491" s="12"/>
      <c r="AP491" s="12"/>
      <c r="AQ491" s="12"/>
      <c r="AR491" s="12">
        <f>R491+U491+AD491+AQ491</f>
        <v>549.91094981809181</v>
      </c>
      <c r="AS491" s="12"/>
      <c r="AT491" s="12"/>
      <c r="AU491" s="12"/>
      <c r="AV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</row>
    <row r="492" spans="1:89" x14ac:dyDescent="0.25">
      <c r="A492" t="s">
        <v>134</v>
      </c>
      <c r="B492" s="1">
        <v>39840</v>
      </c>
      <c r="C492" s="1"/>
      <c r="E492">
        <v>39</v>
      </c>
      <c r="F492" t="s">
        <v>94</v>
      </c>
      <c r="G492" s="2"/>
      <c r="H492" s="12"/>
      <c r="I492" s="12">
        <v>13.75</v>
      </c>
      <c r="J492" s="2"/>
      <c r="K492" s="2"/>
      <c r="L492" s="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3"/>
      <c r="AN492" s="12"/>
      <c r="AO492" s="12"/>
      <c r="AP492" s="12"/>
      <c r="AQ492" s="12"/>
      <c r="AR492" s="12"/>
      <c r="AS492" s="12"/>
      <c r="AT492" s="12"/>
      <c r="AU492" s="12"/>
      <c r="AV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</row>
    <row r="493" spans="1:89" x14ac:dyDescent="0.25">
      <c r="A493" t="s">
        <v>134</v>
      </c>
      <c r="B493" s="1">
        <v>39848</v>
      </c>
      <c r="C493" s="1"/>
      <c r="E493" s="2">
        <v>47</v>
      </c>
      <c r="F493" t="s">
        <v>94</v>
      </c>
      <c r="G493" s="2"/>
      <c r="H493" s="12"/>
      <c r="I493" s="12">
        <v>15.25</v>
      </c>
      <c r="J493" s="2"/>
      <c r="K493" s="2"/>
      <c r="L493" s="2"/>
      <c r="M493" s="12"/>
      <c r="N493" s="12"/>
      <c r="O493" s="12"/>
      <c r="P493" s="12"/>
      <c r="Q493" s="12"/>
      <c r="R493" s="12">
        <v>1360.6665830066922</v>
      </c>
      <c r="S493" s="12"/>
      <c r="T493" s="12"/>
      <c r="U493" s="12">
        <v>1194.0488062209861</v>
      </c>
      <c r="V493" s="12"/>
      <c r="W493" s="12"/>
      <c r="X493" s="12">
        <v>51.924082765622032</v>
      </c>
      <c r="Y493" s="12"/>
      <c r="Z493" s="12">
        <v>0</v>
      </c>
      <c r="AA493" s="12"/>
      <c r="AB493" s="12">
        <v>0</v>
      </c>
      <c r="AC493" s="12">
        <v>0</v>
      </c>
      <c r="AD493" s="12"/>
      <c r="AE493" s="12"/>
      <c r="AF493" s="12"/>
      <c r="AG493" s="12">
        <v>82.03885604814613</v>
      </c>
      <c r="AH493" s="12">
        <v>82.03885604814613</v>
      </c>
      <c r="AI493" s="12">
        <v>0</v>
      </c>
      <c r="AJ493" s="12">
        <v>0</v>
      </c>
      <c r="AK493" s="12"/>
      <c r="AL493" s="12"/>
      <c r="AM493" s="13">
        <v>0</v>
      </c>
      <c r="AN493" s="12">
        <v>2.4165259136073955</v>
      </c>
      <c r="AO493" s="12"/>
      <c r="AP493" s="12"/>
      <c r="AQ493" s="12"/>
      <c r="AR493" s="12">
        <f>R493+U493+AD493+AQ493</f>
        <v>2554.7153892276783</v>
      </c>
      <c r="AS493" s="12"/>
      <c r="AT493" s="12"/>
      <c r="AU493" s="12"/>
      <c r="AV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</row>
    <row r="494" spans="1:89" x14ac:dyDescent="0.25">
      <c r="A494" t="s">
        <v>134</v>
      </c>
      <c r="B494" s="1">
        <v>39849</v>
      </c>
      <c r="C494" s="1"/>
      <c r="D494" t="s">
        <v>17</v>
      </c>
      <c r="E494">
        <v>48</v>
      </c>
      <c r="F494" t="s">
        <v>94</v>
      </c>
      <c r="G494" s="2"/>
      <c r="H494" s="12"/>
      <c r="I494" s="12"/>
      <c r="J494" s="2"/>
      <c r="K494" s="2">
        <v>48</v>
      </c>
      <c r="L494" s="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3"/>
      <c r="AN494" s="12"/>
      <c r="AO494" s="12"/>
      <c r="AP494" s="12"/>
      <c r="AQ494" s="12"/>
      <c r="AR494" s="12"/>
      <c r="AS494" s="12"/>
      <c r="AT494" s="12"/>
      <c r="AU494" s="12"/>
      <c r="AV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</row>
    <row r="495" spans="1:89" x14ac:dyDescent="0.25">
      <c r="A495" t="s">
        <v>134</v>
      </c>
      <c r="B495" s="1">
        <v>39854</v>
      </c>
      <c r="C495" s="1"/>
      <c r="E495">
        <v>53</v>
      </c>
      <c r="F495" t="s">
        <v>94</v>
      </c>
      <c r="G495" s="2"/>
      <c r="H495" s="12"/>
      <c r="I495" s="12">
        <v>17.05</v>
      </c>
      <c r="J495" s="2"/>
      <c r="K495" s="2"/>
      <c r="L495" s="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3"/>
      <c r="AN495" s="12"/>
      <c r="AO495" s="12"/>
      <c r="AP495" s="12"/>
      <c r="AQ495" s="12"/>
      <c r="AR495" s="12"/>
      <c r="AS495" s="12"/>
      <c r="AT495" s="12"/>
      <c r="AU495" s="12"/>
      <c r="AV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</row>
    <row r="496" spans="1:89" x14ac:dyDescent="0.25">
      <c r="A496" t="s">
        <v>134</v>
      </c>
      <c r="B496" s="1">
        <v>39860</v>
      </c>
      <c r="C496" s="1"/>
      <c r="E496" s="2">
        <v>59</v>
      </c>
      <c r="F496" t="s">
        <v>94</v>
      </c>
      <c r="G496" s="2"/>
      <c r="H496" s="12"/>
      <c r="I496" s="12">
        <v>15.85</v>
      </c>
      <c r="J496" s="2"/>
      <c r="K496" s="2"/>
      <c r="L496" s="2"/>
      <c r="M496" s="12"/>
      <c r="N496" s="12"/>
      <c r="O496" s="12"/>
      <c r="P496" s="12"/>
      <c r="Q496" s="12"/>
      <c r="R496" s="12">
        <v>2753.5024888489174</v>
      </c>
      <c r="S496" s="12"/>
      <c r="T496" s="12"/>
      <c r="U496" s="12">
        <v>1797.92001217493</v>
      </c>
      <c r="V496" s="12"/>
      <c r="W496" s="12"/>
      <c r="X496" s="12">
        <v>18.349573873894514</v>
      </c>
      <c r="Y496" s="12"/>
      <c r="Z496" s="12">
        <v>7.7839352689456476</v>
      </c>
      <c r="AA496" s="12"/>
      <c r="AB496" s="12">
        <v>0</v>
      </c>
      <c r="AC496" s="12">
        <v>0</v>
      </c>
      <c r="AD496" s="12"/>
      <c r="AE496" s="12"/>
      <c r="AF496" s="12"/>
      <c r="AG496" s="12">
        <v>56.226114096805446</v>
      </c>
      <c r="AH496" s="12">
        <v>49.6106210950323</v>
      </c>
      <c r="AI496" s="12">
        <v>6.6154930017731424</v>
      </c>
      <c r="AJ496" s="12">
        <v>0</v>
      </c>
      <c r="AK496" s="12"/>
      <c r="AL496" s="12"/>
      <c r="AM496" s="13">
        <v>0</v>
      </c>
      <c r="AN496" s="12">
        <v>4.4694901983924558</v>
      </c>
      <c r="AO496" s="12"/>
      <c r="AP496" s="12"/>
      <c r="AQ496" s="12"/>
      <c r="AR496" s="12">
        <f>R496+U496+AD496+AQ496</f>
        <v>4551.4225010238479</v>
      </c>
      <c r="AS496" s="12"/>
      <c r="AT496" s="12"/>
      <c r="AU496" s="12"/>
      <c r="AV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</row>
    <row r="497" spans="1:89" x14ac:dyDescent="0.25">
      <c r="A497" t="s">
        <v>134</v>
      </c>
      <c r="B497" s="1">
        <v>39869</v>
      </c>
      <c r="C497" s="1"/>
      <c r="E497">
        <v>68</v>
      </c>
      <c r="F497" t="s">
        <v>94</v>
      </c>
      <c r="G497" s="2"/>
      <c r="H497" s="12"/>
      <c r="I497" s="12">
        <v>19.95</v>
      </c>
      <c r="J497" s="2"/>
      <c r="K497" s="2"/>
      <c r="L497" s="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3"/>
      <c r="AN497" s="12"/>
      <c r="AO497" s="12"/>
      <c r="AP497" s="12"/>
      <c r="AQ497" s="12"/>
      <c r="AR497" s="12"/>
      <c r="AS497" s="12"/>
      <c r="AT497" s="12"/>
      <c r="AU497" s="12"/>
      <c r="AV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</row>
    <row r="498" spans="1:89" x14ac:dyDescent="0.25">
      <c r="A498" t="s">
        <v>134</v>
      </c>
      <c r="B498" s="1">
        <v>39874</v>
      </c>
      <c r="C498" s="1"/>
      <c r="E498">
        <v>73</v>
      </c>
      <c r="F498" t="s">
        <v>94</v>
      </c>
      <c r="G498" s="2"/>
      <c r="H498" s="12"/>
      <c r="I498" s="12">
        <v>20.45</v>
      </c>
      <c r="J498" s="2"/>
      <c r="K498" s="2"/>
      <c r="L498" s="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3"/>
      <c r="AN498" s="12"/>
      <c r="AO498" s="12"/>
      <c r="AP498" s="12"/>
      <c r="AQ498" s="12"/>
      <c r="AR498" s="12"/>
      <c r="AS498" s="12"/>
      <c r="AT498" s="12"/>
      <c r="AU498" s="12"/>
      <c r="AV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</row>
    <row r="499" spans="1:89" x14ac:dyDescent="0.25">
      <c r="A499" t="s">
        <v>134</v>
      </c>
      <c r="B499" s="1">
        <v>39876</v>
      </c>
      <c r="C499" s="1"/>
      <c r="E499" s="2">
        <v>75</v>
      </c>
      <c r="F499" t="s">
        <v>94</v>
      </c>
      <c r="G499" s="2"/>
      <c r="H499" s="12"/>
      <c r="I499" s="12"/>
      <c r="J499" s="2"/>
      <c r="K499" s="2"/>
      <c r="L499" s="2"/>
      <c r="M499" s="12"/>
      <c r="N499" s="12"/>
      <c r="O499" s="12"/>
      <c r="P499" s="12"/>
      <c r="Q499" s="12"/>
      <c r="R499" s="12">
        <v>4493.710170766798</v>
      </c>
      <c r="S499" s="12"/>
      <c r="T499" s="12"/>
      <c r="U499" s="12">
        <v>2322.7271937577684</v>
      </c>
      <c r="V499" s="12"/>
      <c r="W499" s="12"/>
      <c r="X499" s="12">
        <v>193.63172481008988</v>
      </c>
      <c r="Y499" s="12"/>
      <c r="Z499" s="12">
        <v>60.568350298089626</v>
      </c>
      <c r="AA499" s="12"/>
      <c r="AB499" s="12">
        <v>0</v>
      </c>
      <c r="AC499" s="12">
        <v>0</v>
      </c>
      <c r="AD499" s="12"/>
      <c r="AE499" s="12"/>
      <c r="AF499" s="12"/>
      <c r="AG499" s="12">
        <v>270.41199255479052</v>
      </c>
      <c r="AH499" s="12">
        <v>265.28863800159542</v>
      </c>
      <c r="AI499" s="12">
        <v>5.1233545531951128</v>
      </c>
      <c r="AJ499" s="12">
        <v>0</v>
      </c>
      <c r="AK499" s="12"/>
      <c r="AL499" s="12"/>
      <c r="AM499" s="13">
        <v>0</v>
      </c>
      <c r="AN499" s="12">
        <v>3.1557873096409028</v>
      </c>
      <c r="AO499" s="12"/>
      <c r="AP499" s="12"/>
      <c r="AQ499" s="12"/>
      <c r="AR499" s="12">
        <f>R499+U499+AD499+AQ499</f>
        <v>6816.4373645245669</v>
      </c>
      <c r="AS499" s="12"/>
      <c r="AT499" s="12"/>
      <c r="AU499" s="12"/>
      <c r="AV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</row>
    <row r="500" spans="1:89" x14ac:dyDescent="0.25">
      <c r="A500" t="s">
        <v>134</v>
      </c>
      <c r="B500" s="1">
        <v>39884</v>
      </c>
      <c r="C500" s="1"/>
      <c r="E500">
        <v>83</v>
      </c>
      <c r="F500" t="s">
        <v>94</v>
      </c>
      <c r="G500" s="2"/>
      <c r="H500" s="12"/>
      <c r="I500" s="12">
        <v>20.149999999999999</v>
      </c>
      <c r="J500" s="2"/>
      <c r="K500" s="2"/>
      <c r="L500" s="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3"/>
      <c r="AN500" s="12"/>
      <c r="AO500" s="12"/>
      <c r="AP500" s="12"/>
      <c r="AQ500" s="12"/>
      <c r="AR500" s="12"/>
      <c r="AS500" s="12"/>
      <c r="AT500" s="12"/>
      <c r="AU500" s="12"/>
      <c r="AV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</row>
    <row r="501" spans="1:89" x14ac:dyDescent="0.25">
      <c r="A501" t="s">
        <v>134</v>
      </c>
      <c r="B501" s="1">
        <v>39888</v>
      </c>
      <c r="C501" s="1"/>
      <c r="E501" s="2">
        <v>87</v>
      </c>
      <c r="F501" t="s">
        <v>94</v>
      </c>
      <c r="G501" s="2"/>
      <c r="H501" s="12"/>
      <c r="I501" s="12"/>
      <c r="J501" s="2"/>
      <c r="K501" s="2"/>
      <c r="L501" s="2"/>
      <c r="M501" s="12"/>
      <c r="N501" s="12"/>
      <c r="O501" s="12"/>
      <c r="P501" s="12"/>
      <c r="Q501" s="12"/>
      <c r="R501" s="12">
        <v>5165.972414719552</v>
      </c>
      <c r="S501" s="12"/>
      <c r="T501" s="12"/>
      <c r="U501" s="12">
        <v>2698.0409209578238</v>
      </c>
      <c r="V501" s="12"/>
      <c r="W501" s="12"/>
      <c r="X501" s="12">
        <v>383.56187244202005</v>
      </c>
      <c r="Y501" s="12"/>
      <c r="Z501" s="12">
        <v>587.43257335676651</v>
      </c>
      <c r="AA501" s="12"/>
      <c r="AB501" s="12">
        <v>0</v>
      </c>
      <c r="AC501" s="12">
        <v>0</v>
      </c>
      <c r="AD501" s="12"/>
      <c r="AE501" s="12"/>
      <c r="AF501" s="12"/>
      <c r="AG501" s="12">
        <v>316.59354726707318</v>
      </c>
      <c r="AH501" s="12">
        <v>232.06398514866038</v>
      </c>
      <c r="AI501" s="12">
        <v>84.529562118412784</v>
      </c>
      <c r="AJ501" s="12">
        <v>0</v>
      </c>
      <c r="AK501" s="12"/>
      <c r="AL501" s="12"/>
      <c r="AM501" s="13">
        <v>0</v>
      </c>
      <c r="AN501" s="12">
        <v>3.7712980469383686</v>
      </c>
      <c r="AO501" s="12"/>
      <c r="AP501" s="12"/>
      <c r="AQ501" s="12"/>
      <c r="AR501" s="12">
        <f>R501+U501+AD501+AQ501</f>
        <v>7864.0133356773758</v>
      </c>
      <c r="AS501" s="12"/>
      <c r="AT501" s="12"/>
      <c r="AU501" s="12"/>
      <c r="AV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</row>
    <row r="502" spans="1:89" x14ac:dyDescent="0.25">
      <c r="A502" t="s">
        <v>134</v>
      </c>
      <c r="B502" s="1">
        <v>39895</v>
      </c>
      <c r="C502" s="1"/>
      <c r="E502">
        <v>94</v>
      </c>
      <c r="F502" t="s">
        <v>94</v>
      </c>
      <c r="G502" s="2"/>
      <c r="H502" s="12"/>
      <c r="I502" s="12">
        <v>22.75</v>
      </c>
      <c r="J502" s="2"/>
      <c r="K502" s="2"/>
      <c r="L502" s="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3"/>
      <c r="AN502" s="12"/>
      <c r="AO502" s="12"/>
      <c r="AP502" s="12"/>
      <c r="AQ502" s="12"/>
      <c r="AR502" s="12"/>
      <c r="AS502" s="12"/>
      <c r="AT502" s="12"/>
      <c r="AU502" s="12"/>
      <c r="AV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</row>
    <row r="503" spans="1:89" x14ac:dyDescent="0.25">
      <c r="A503" t="s">
        <v>134</v>
      </c>
      <c r="B503" s="1">
        <v>39904</v>
      </c>
      <c r="C503" s="1"/>
      <c r="E503" s="2">
        <v>103</v>
      </c>
      <c r="F503" t="s">
        <v>94</v>
      </c>
      <c r="G503" s="2"/>
      <c r="H503" s="12"/>
      <c r="I503" s="12"/>
      <c r="J503" s="2"/>
      <c r="K503" s="2"/>
      <c r="L503" s="2"/>
      <c r="M503" s="12"/>
      <c r="N503" s="12"/>
      <c r="O503" s="12"/>
      <c r="P503" s="12"/>
      <c r="Q503" s="12"/>
      <c r="R503" s="12">
        <v>5392.5233205799086</v>
      </c>
      <c r="S503" s="12"/>
      <c r="T503" s="12"/>
      <c r="U503" s="12">
        <v>2875.2475465122711</v>
      </c>
      <c r="V503" s="12"/>
      <c r="W503" s="12"/>
      <c r="X503" s="12">
        <v>89.566775793874768</v>
      </c>
      <c r="Y503" s="12"/>
      <c r="Z503" s="12">
        <v>2479.6806097755525</v>
      </c>
      <c r="AA503" s="12"/>
      <c r="AB503" s="12">
        <v>4.9878029336734695</v>
      </c>
      <c r="AC503" s="12">
        <v>0</v>
      </c>
      <c r="AD503" s="12"/>
      <c r="AE503" s="12"/>
      <c r="AF503" s="12"/>
      <c r="AG503" s="12">
        <v>188.17480458957709</v>
      </c>
      <c r="AH503" s="12">
        <v>52.908085499507116</v>
      </c>
      <c r="AI503" s="12">
        <v>134.65667831693668</v>
      </c>
      <c r="AJ503" s="12">
        <v>0</v>
      </c>
      <c r="AK503" s="12"/>
      <c r="AL503" s="12"/>
      <c r="AM503" s="13">
        <v>0.61004077313330629</v>
      </c>
      <c r="AN503" s="12">
        <v>3.1877403480260953</v>
      </c>
      <c r="AO503" s="12"/>
      <c r="AP503" s="12"/>
      <c r="AQ503" s="12"/>
      <c r="AR503" s="12">
        <f>R503+U503+AD503+AQ503</f>
        <v>8267.7708670921802</v>
      </c>
      <c r="AS503" s="12"/>
      <c r="AT503" s="12"/>
      <c r="AU503" s="12"/>
      <c r="AV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</row>
    <row r="504" spans="1:89" x14ac:dyDescent="0.25">
      <c r="A504" t="s">
        <v>134</v>
      </c>
      <c r="B504" s="1">
        <v>39908</v>
      </c>
      <c r="C504" s="1"/>
      <c r="E504">
        <v>107</v>
      </c>
      <c r="F504" t="s">
        <v>94</v>
      </c>
      <c r="G504" s="2"/>
      <c r="H504" s="12"/>
      <c r="I504" s="12">
        <v>27.8</v>
      </c>
      <c r="J504" s="2"/>
      <c r="K504" s="2"/>
      <c r="L504" s="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3"/>
      <c r="AN504" s="12"/>
      <c r="AO504" s="12"/>
      <c r="AP504" s="12"/>
      <c r="AQ504" s="12"/>
      <c r="AR504" s="12"/>
      <c r="AS504" s="12"/>
      <c r="AT504" s="12"/>
      <c r="AU504" s="12"/>
      <c r="AV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</row>
    <row r="505" spans="1:89" x14ac:dyDescent="0.25">
      <c r="A505" t="s">
        <v>134</v>
      </c>
      <c r="B505" s="1">
        <v>39911</v>
      </c>
      <c r="C505" s="1"/>
      <c r="E505">
        <v>110</v>
      </c>
      <c r="F505" t="s">
        <v>94</v>
      </c>
      <c r="G505" s="2"/>
      <c r="H505" s="12"/>
      <c r="I505" s="12"/>
      <c r="J505" s="2"/>
      <c r="K505" s="2"/>
      <c r="L505" s="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3"/>
      <c r="AN505" s="12"/>
      <c r="AO505" s="12"/>
      <c r="AP505" s="12"/>
      <c r="AQ505" s="12"/>
      <c r="AR505" s="12"/>
      <c r="AS505" s="12"/>
      <c r="AT505" s="12"/>
      <c r="AU505" s="12">
        <v>0.33114025532656532</v>
      </c>
      <c r="AV505" s="12">
        <v>3.8</v>
      </c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</row>
    <row r="506" spans="1:89" x14ac:dyDescent="0.25">
      <c r="A506" t="s">
        <v>134</v>
      </c>
      <c r="B506" s="1">
        <v>39920</v>
      </c>
      <c r="C506" s="1"/>
      <c r="E506">
        <v>119</v>
      </c>
      <c r="F506" t="s">
        <v>94</v>
      </c>
      <c r="G506" s="2"/>
      <c r="H506" s="12"/>
      <c r="I506" s="12"/>
      <c r="J506" s="2"/>
      <c r="K506" s="2"/>
      <c r="L506" s="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3"/>
      <c r="AN506" s="12"/>
      <c r="AO506" s="12"/>
      <c r="AP506" s="12"/>
      <c r="AQ506" s="12"/>
      <c r="AR506" s="12"/>
      <c r="AS506" s="12"/>
      <c r="AT506" s="12"/>
      <c r="AU506" s="12">
        <v>1.3332752385516973</v>
      </c>
      <c r="AV506" s="12">
        <v>2.2999999999999998</v>
      </c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</row>
    <row r="507" spans="1:89" x14ac:dyDescent="0.25">
      <c r="A507" t="s">
        <v>134</v>
      </c>
      <c r="B507" s="1">
        <v>39922</v>
      </c>
      <c r="C507" s="1"/>
      <c r="D507" t="s">
        <v>18</v>
      </c>
      <c r="E507">
        <v>121</v>
      </c>
      <c r="F507" t="s">
        <v>94</v>
      </c>
      <c r="G507" s="2"/>
      <c r="H507" s="12"/>
      <c r="I507" s="12"/>
      <c r="J507" s="2"/>
      <c r="K507" s="2"/>
      <c r="L507" s="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3"/>
      <c r="AN507" s="12"/>
      <c r="AO507" s="12"/>
      <c r="AP507" s="12"/>
      <c r="AQ507" s="12"/>
      <c r="AR507" s="12"/>
      <c r="AS507" s="12"/>
      <c r="AT507" s="12"/>
      <c r="AU507" s="12"/>
      <c r="AV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</row>
    <row r="508" spans="1:89" x14ac:dyDescent="0.25">
      <c r="A508" t="s">
        <v>134</v>
      </c>
      <c r="B508" s="1">
        <v>39925</v>
      </c>
      <c r="C508" s="1"/>
      <c r="E508">
        <v>124</v>
      </c>
      <c r="F508" t="s">
        <v>94</v>
      </c>
      <c r="G508" s="2"/>
      <c r="H508" s="12"/>
      <c r="I508" s="12"/>
      <c r="J508" s="2"/>
      <c r="K508" s="2"/>
      <c r="L508" s="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3"/>
      <c r="AN508" s="12"/>
      <c r="AO508" s="12"/>
      <c r="AP508" s="12"/>
      <c r="AQ508" s="12"/>
      <c r="AR508" s="12"/>
      <c r="AS508" s="12"/>
      <c r="AT508" s="12"/>
      <c r="AU508" s="12">
        <v>3.2460459239248833</v>
      </c>
      <c r="AV508" s="12">
        <v>3.5928571428571425</v>
      </c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</row>
    <row r="509" spans="1:89" x14ac:dyDescent="0.25">
      <c r="A509" t="s">
        <v>134</v>
      </c>
      <c r="B509" s="1">
        <v>39932</v>
      </c>
      <c r="C509" s="1"/>
      <c r="E509" s="2">
        <v>131</v>
      </c>
      <c r="F509" t="s">
        <v>94</v>
      </c>
      <c r="G509" s="2"/>
      <c r="H509" s="12"/>
      <c r="I509" s="12"/>
      <c r="J509" s="2"/>
      <c r="K509" s="2"/>
      <c r="L509" s="2"/>
      <c r="M509" s="12"/>
      <c r="N509" s="12"/>
      <c r="O509" s="12"/>
      <c r="P509" s="12"/>
      <c r="Q509" s="12"/>
      <c r="R509" s="12">
        <v>4842.1797136909581</v>
      </c>
      <c r="S509" s="12"/>
      <c r="T509" s="12"/>
      <c r="U509" s="12">
        <v>2093.4871725035514</v>
      </c>
      <c r="V509" s="12"/>
      <c r="W509" s="12"/>
      <c r="X509" s="12">
        <v>0</v>
      </c>
      <c r="Y509" s="12"/>
      <c r="Z509" s="12">
        <v>6224.9573398740431</v>
      </c>
      <c r="AA509" s="12"/>
      <c r="AB509" s="12">
        <v>99.922383744629357</v>
      </c>
      <c r="AC509" s="12">
        <v>342.70580671809313</v>
      </c>
      <c r="AD509" s="12"/>
      <c r="AE509" s="12"/>
      <c r="AF509" s="12"/>
      <c r="AG509" s="12">
        <v>135.21298061637671</v>
      </c>
      <c r="AH509" s="12">
        <v>0</v>
      </c>
      <c r="AI509" s="12">
        <v>121.30414140160794</v>
      </c>
      <c r="AJ509" s="12">
        <v>5.4549525557804905</v>
      </c>
      <c r="AK509" s="12"/>
      <c r="AL509" s="12"/>
      <c r="AM509" s="13">
        <v>8.453886658988278</v>
      </c>
      <c r="AN509" s="12">
        <v>2.4918594494684339</v>
      </c>
      <c r="AO509" s="12"/>
      <c r="AP509" s="12"/>
      <c r="AQ509" s="12"/>
      <c r="AR509" s="12">
        <f>R509+U509+AD509+AQ509</f>
        <v>6935.6668861945091</v>
      </c>
      <c r="AS509" s="12"/>
      <c r="AT509" s="12"/>
      <c r="AU509" s="12">
        <v>7.7164393708335153</v>
      </c>
      <c r="AV509" s="12">
        <v>4.5456909937888206</v>
      </c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</row>
    <row r="510" spans="1:89" x14ac:dyDescent="0.25">
      <c r="A510" t="s">
        <v>134</v>
      </c>
      <c r="B510" s="1">
        <v>39939</v>
      </c>
      <c r="C510" s="1"/>
      <c r="E510">
        <v>138</v>
      </c>
      <c r="F510" t="s">
        <v>94</v>
      </c>
      <c r="G510" s="2"/>
      <c r="H510" s="12"/>
      <c r="I510" s="12"/>
      <c r="J510" s="2"/>
      <c r="K510" s="2"/>
      <c r="L510" s="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3"/>
      <c r="AN510" s="12"/>
      <c r="AO510" s="12"/>
      <c r="AP510" s="12"/>
      <c r="AQ510" s="12"/>
      <c r="AR510" s="12"/>
      <c r="AS510" s="12"/>
      <c r="AT510" s="12"/>
      <c r="AU510" s="12">
        <v>35.246830203476975</v>
      </c>
      <c r="AV510" s="12">
        <v>5.2952387901180629</v>
      </c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</row>
    <row r="511" spans="1:89" x14ac:dyDescent="0.25">
      <c r="A511" t="s">
        <v>134</v>
      </c>
      <c r="B511" s="1">
        <v>39945</v>
      </c>
      <c r="C511" s="1"/>
      <c r="D511" t="s">
        <v>19</v>
      </c>
      <c r="E511">
        <v>144</v>
      </c>
      <c r="F511" t="s">
        <v>94</v>
      </c>
      <c r="G511" s="2"/>
      <c r="H511" s="12"/>
      <c r="I511" s="12"/>
      <c r="J511" s="2"/>
      <c r="K511" s="2"/>
      <c r="L511" s="2">
        <v>144</v>
      </c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3"/>
      <c r="AN511" s="12"/>
      <c r="AO511" s="12"/>
      <c r="AP511" s="12"/>
      <c r="AQ511" s="12"/>
      <c r="AR511" s="12"/>
      <c r="AS511" s="12"/>
      <c r="AT511" s="12"/>
      <c r="AU511" s="12"/>
      <c r="AV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</row>
    <row r="512" spans="1:89" x14ac:dyDescent="0.25">
      <c r="A512" t="s">
        <v>134</v>
      </c>
      <c r="B512" s="1">
        <v>39946</v>
      </c>
      <c r="C512" s="1"/>
      <c r="E512">
        <v>145</v>
      </c>
      <c r="F512" t="s">
        <v>94</v>
      </c>
      <c r="G512" s="2"/>
      <c r="H512" s="12"/>
      <c r="I512" s="12"/>
      <c r="J512" s="2"/>
      <c r="K512" s="2"/>
      <c r="L512" s="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3"/>
      <c r="AN512" s="12"/>
      <c r="AO512" s="12"/>
      <c r="AP512" s="12"/>
      <c r="AQ512" s="12"/>
      <c r="AR512" s="12"/>
      <c r="AS512" s="12"/>
      <c r="AT512" s="12"/>
      <c r="AU512" s="12">
        <v>61.402553265652912</v>
      </c>
      <c r="AV512" s="12">
        <v>4.9596195619962069</v>
      </c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</row>
    <row r="513" spans="1:89" x14ac:dyDescent="0.25">
      <c r="A513" t="s">
        <v>134</v>
      </c>
      <c r="B513" s="1">
        <v>39954</v>
      </c>
      <c r="C513" s="1"/>
      <c r="E513">
        <v>153</v>
      </c>
      <c r="F513" t="s">
        <v>94</v>
      </c>
      <c r="G513" s="2"/>
      <c r="H513" s="12"/>
      <c r="I513" s="12"/>
      <c r="J513" s="2"/>
      <c r="K513" s="2"/>
      <c r="L513" s="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3"/>
      <c r="AN513" s="12"/>
      <c r="AO513" s="12"/>
      <c r="AP513" s="12"/>
      <c r="AQ513" s="12"/>
      <c r="AR513" s="12"/>
      <c r="AS513" s="12"/>
      <c r="AT513" s="12"/>
      <c r="AU513" s="12">
        <v>95.167966537405775</v>
      </c>
      <c r="AV513" s="12">
        <v>4.1148802380238028</v>
      </c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</row>
    <row r="514" spans="1:89" x14ac:dyDescent="0.25">
      <c r="A514" t="s">
        <v>134</v>
      </c>
      <c r="B514" s="1">
        <v>39960</v>
      </c>
      <c r="C514" s="1"/>
      <c r="D514" t="s">
        <v>20</v>
      </c>
      <c r="E514">
        <v>159</v>
      </c>
      <c r="F514" t="s">
        <v>94</v>
      </c>
      <c r="G514" s="2"/>
      <c r="H514" s="12"/>
      <c r="I514" s="12"/>
      <c r="J514" s="2"/>
      <c r="K514" s="2"/>
      <c r="L514" s="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3"/>
      <c r="AN514" s="12"/>
      <c r="AO514" s="12">
        <v>5043.749649706856</v>
      </c>
      <c r="AP514" s="12">
        <v>38.807431236147146</v>
      </c>
      <c r="AQ514" s="12">
        <f>AO514*(AP514/100)</f>
        <v>1957.3496770334007</v>
      </c>
      <c r="AR514" s="12"/>
      <c r="AS514" s="12"/>
      <c r="AT514" s="12">
        <f>AQ514/227</f>
        <v>8.6226858019092543</v>
      </c>
      <c r="AU514" s="12">
        <v>100</v>
      </c>
      <c r="AV514" s="12">
        <v>6.2485863095238106</v>
      </c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</row>
    <row r="515" spans="1:89" x14ac:dyDescent="0.25">
      <c r="A515" t="s">
        <v>112</v>
      </c>
      <c r="B515" s="1">
        <v>39801</v>
      </c>
      <c r="C515" s="1"/>
      <c r="D515" t="s">
        <v>14</v>
      </c>
      <c r="E515" s="2">
        <f>B515-B515</f>
        <v>0</v>
      </c>
      <c r="F515" t="s">
        <v>91</v>
      </c>
      <c r="G515" s="2"/>
      <c r="H515" s="12"/>
      <c r="I515" s="12"/>
      <c r="J515" s="2"/>
      <c r="K515" s="2"/>
      <c r="L515" s="2"/>
      <c r="M515" s="12"/>
      <c r="N515" s="12"/>
      <c r="O515" s="12"/>
      <c r="P515" s="12"/>
      <c r="Q515" s="12"/>
      <c r="R515" s="12">
        <v>0</v>
      </c>
      <c r="S515" s="12"/>
      <c r="T515" s="12"/>
      <c r="U515" s="12">
        <v>0</v>
      </c>
      <c r="V515" s="12"/>
      <c r="W515" s="12"/>
      <c r="X515" s="12">
        <v>0</v>
      </c>
      <c r="Y515" s="12"/>
      <c r="Z515" s="12">
        <v>0</v>
      </c>
      <c r="AA515" s="12"/>
      <c r="AB515" s="12">
        <v>0</v>
      </c>
      <c r="AC515" s="12">
        <v>0</v>
      </c>
      <c r="AD515" s="12"/>
      <c r="AE515" s="12"/>
      <c r="AF515" s="12"/>
      <c r="AG515" s="12">
        <v>0</v>
      </c>
      <c r="AH515" s="12">
        <v>0</v>
      </c>
      <c r="AI515" s="12">
        <v>0</v>
      </c>
      <c r="AJ515" s="12">
        <v>0</v>
      </c>
      <c r="AK515" s="12"/>
      <c r="AL515" s="12"/>
      <c r="AM515" s="13">
        <v>0</v>
      </c>
      <c r="AN515" s="12">
        <v>0</v>
      </c>
      <c r="AO515" s="12"/>
      <c r="AP515" s="12"/>
      <c r="AQ515" s="12"/>
      <c r="AR515" s="12"/>
      <c r="AS515" s="12"/>
      <c r="AT515" s="12"/>
      <c r="AU515" s="12"/>
      <c r="AV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</row>
    <row r="516" spans="1:89" x14ac:dyDescent="0.25">
      <c r="A516" t="s">
        <v>112</v>
      </c>
      <c r="B516" s="1">
        <v>39819</v>
      </c>
      <c r="C516" s="1"/>
      <c r="E516">
        <v>18</v>
      </c>
      <c r="F516" t="s">
        <v>91</v>
      </c>
      <c r="G516" s="2"/>
      <c r="H516" s="12"/>
      <c r="I516" s="12">
        <v>5.6</v>
      </c>
      <c r="J516" s="2"/>
      <c r="K516" s="2"/>
      <c r="L516" s="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3"/>
      <c r="AN516" s="12"/>
      <c r="AO516" s="12"/>
      <c r="AP516" s="12"/>
      <c r="AQ516" s="12"/>
      <c r="AR516" s="12"/>
      <c r="AS516" s="12"/>
      <c r="AT516" s="12"/>
      <c r="AU516" s="12"/>
      <c r="AV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</row>
    <row r="517" spans="1:89" x14ac:dyDescent="0.25">
      <c r="A517" t="s">
        <v>112</v>
      </c>
      <c r="B517" s="1">
        <v>39820</v>
      </c>
      <c r="C517" s="1"/>
      <c r="E517" s="2">
        <v>19</v>
      </c>
      <c r="F517" t="s">
        <v>91</v>
      </c>
      <c r="G517" s="2"/>
      <c r="H517" s="12"/>
      <c r="I517" s="12"/>
      <c r="J517" s="2"/>
      <c r="K517" s="2"/>
      <c r="L517" s="2"/>
      <c r="M517" s="12"/>
      <c r="N517" s="12"/>
      <c r="O517" s="12"/>
      <c r="P517" s="12"/>
      <c r="Q517" s="12"/>
      <c r="R517" s="12">
        <v>0</v>
      </c>
      <c r="S517" s="12"/>
      <c r="T517" s="12"/>
      <c r="U517" s="12">
        <v>0</v>
      </c>
      <c r="V517" s="12"/>
      <c r="W517" s="12"/>
      <c r="X517" s="12">
        <v>0</v>
      </c>
      <c r="Y517" s="12"/>
      <c r="Z517" s="12">
        <v>0</v>
      </c>
      <c r="AA517" s="12"/>
      <c r="AB517" s="12">
        <v>0</v>
      </c>
      <c r="AC517" s="12">
        <v>0</v>
      </c>
      <c r="AD517" s="12"/>
      <c r="AE517" s="12"/>
      <c r="AF517" s="12"/>
      <c r="AG517" s="12">
        <v>0</v>
      </c>
      <c r="AH517" s="12">
        <v>0</v>
      </c>
      <c r="AI517" s="12">
        <v>0</v>
      </c>
      <c r="AJ517" s="12">
        <v>0</v>
      </c>
      <c r="AK517" s="12"/>
      <c r="AL517" s="12"/>
      <c r="AM517" s="13">
        <v>0</v>
      </c>
      <c r="AN517" s="12">
        <v>0.2397474342105263</v>
      </c>
      <c r="AO517" s="12"/>
      <c r="AP517" s="12"/>
      <c r="AQ517" s="12"/>
      <c r="AR517" s="12"/>
      <c r="AS517" s="12"/>
      <c r="AT517" s="12"/>
      <c r="AU517" s="12"/>
      <c r="AV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</row>
    <row r="518" spans="1:89" x14ac:dyDescent="0.25">
      <c r="A518" t="s">
        <v>112</v>
      </c>
      <c r="B518" s="1">
        <v>39824</v>
      </c>
      <c r="C518" s="1"/>
      <c r="D518" t="s">
        <v>16</v>
      </c>
      <c r="E518">
        <v>23</v>
      </c>
      <c r="F518" t="s">
        <v>91</v>
      </c>
      <c r="G518" s="2"/>
      <c r="H518" s="12"/>
      <c r="I518" s="12"/>
      <c r="J518" s="2"/>
      <c r="K518" s="2"/>
      <c r="L518" s="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3"/>
      <c r="AN518" s="12"/>
      <c r="AO518" s="12"/>
      <c r="AP518" s="12"/>
      <c r="AQ518" s="12"/>
      <c r="AR518" s="12"/>
      <c r="AS518" s="12"/>
      <c r="AT518" s="12"/>
      <c r="AU518" s="12"/>
      <c r="AV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</row>
    <row r="519" spans="1:89" x14ac:dyDescent="0.25">
      <c r="A519" t="s">
        <v>112</v>
      </c>
      <c r="B519" s="1">
        <v>39827</v>
      </c>
      <c r="C519" s="1"/>
      <c r="E519">
        <v>26</v>
      </c>
      <c r="F519" t="s">
        <v>91</v>
      </c>
      <c r="G519" s="2"/>
      <c r="H519" s="12"/>
      <c r="I519" s="12">
        <v>7.7</v>
      </c>
      <c r="J519" s="2"/>
      <c r="K519" s="2"/>
      <c r="L519" s="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3"/>
      <c r="AN519" s="12"/>
      <c r="AO519" s="12"/>
      <c r="AP519" s="12"/>
      <c r="AQ519" s="12"/>
      <c r="AR519" s="12"/>
      <c r="AS519" s="12"/>
      <c r="AT519" s="12"/>
      <c r="AU519" s="12"/>
      <c r="AV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</row>
    <row r="520" spans="1:89" x14ac:dyDescent="0.25">
      <c r="A520" t="s">
        <v>112</v>
      </c>
      <c r="B520" s="1">
        <v>39833</v>
      </c>
      <c r="C520" s="1"/>
      <c r="E520" s="2">
        <v>32</v>
      </c>
      <c r="F520" t="s">
        <v>91</v>
      </c>
      <c r="G520" s="2"/>
      <c r="H520" s="12"/>
      <c r="I520" s="12">
        <v>10.050000000000001</v>
      </c>
      <c r="J520" s="2"/>
      <c r="K520" s="2"/>
      <c r="L520" s="2"/>
      <c r="M520" s="12"/>
      <c r="N520" s="12"/>
      <c r="O520" s="12"/>
      <c r="P520" s="12"/>
      <c r="Q520" s="12"/>
      <c r="R520" s="12">
        <v>0</v>
      </c>
      <c r="S520" s="12"/>
      <c r="T520" s="12"/>
      <c r="U520" s="12">
        <v>625.26891492206937</v>
      </c>
      <c r="V520" s="12"/>
      <c r="W520" s="12"/>
      <c r="X520" s="12">
        <v>0</v>
      </c>
      <c r="Y520" s="12"/>
      <c r="Z520" s="12">
        <v>0</v>
      </c>
      <c r="AA520" s="12"/>
      <c r="AB520" s="12">
        <v>0</v>
      </c>
      <c r="AC520" s="12">
        <v>0</v>
      </c>
      <c r="AD520" s="12"/>
      <c r="AE520" s="12"/>
      <c r="AF520" s="12"/>
      <c r="AG520" s="12">
        <v>0</v>
      </c>
      <c r="AH520" s="12">
        <v>0</v>
      </c>
      <c r="AI520" s="12">
        <v>0</v>
      </c>
      <c r="AJ520" s="12">
        <v>0</v>
      </c>
      <c r="AK520" s="12"/>
      <c r="AL520" s="12"/>
      <c r="AM520" s="13">
        <v>0</v>
      </c>
      <c r="AN520" s="12">
        <v>0.97365026971715307</v>
      </c>
      <c r="AO520" s="12"/>
      <c r="AP520" s="12"/>
      <c r="AQ520" s="12"/>
      <c r="AR520" s="12">
        <f>R520+U520+AD520+AQ520</f>
        <v>625.26891492206937</v>
      </c>
      <c r="AS520" s="12"/>
      <c r="AT520" s="12"/>
      <c r="AU520" s="12"/>
      <c r="AV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</row>
    <row r="521" spans="1:89" x14ac:dyDescent="0.25">
      <c r="A521" t="s">
        <v>112</v>
      </c>
      <c r="B521" s="1">
        <v>39840</v>
      </c>
      <c r="C521" s="1"/>
      <c r="E521">
        <v>39</v>
      </c>
      <c r="F521" t="s">
        <v>91</v>
      </c>
      <c r="G521" s="2"/>
      <c r="H521" s="12"/>
      <c r="I521" s="12">
        <v>13.7</v>
      </c>
      <c r="J521" s="2"/>
      <c r="K521" s="2"/>
      <c r="L521" s="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3"/>
      <c r="AN521" s="12"/>
      <c r="AO521" s="12"/>
      <c r="AP521" s="12"/>
      <c r="AQ521" s="12"/>
      <c r="AR521" s="12"/>
      <c r="AS521" s="12"/>
      <c r="AT521" s="12"/>
      <c r="AU521" s="12"/>
      <c r="AV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</row>
    <row r="522" spans="1:89" x14ac:dyDescent="0.25">
      <c r="A522" t="s">
        <v>112</v>
      </c>
      <c r="B522" s="1">
        <v>39848</v>
      </c>
      <c r="C522" s="1"/>
      <c r="E522" s="2">
        <v>47</v>
      </c>
      <c r="F522" t="s">
        <v>91</v>
      </c>
      <c r="G522" s="2"/>
      <c r="H522" s="12"/>
      <c r="I522" s="12">
        <v>16.05</v>
      </c>
      <c r="J522" s="2"/>
      <c r="K522" s="2"/>
      <c r="L522" s="2"/>
      <c r="M522" s="12"/>
      <c r="N522" s="12"/>
      <c r="O522" s="12"/>
      <c r="P522" s="12"/>
      <c r="Q522" s="12"/>
      <c r="R522" s="12">
        <v>1687.6277434544929</v>
      </c>
      <c r="S522" s="12"/>
      <c r="T522" s="12"/>
      <c r="U522" s="12">
        <v>1547.2980637079409</v>
      </c>
      <c r="V522" s="12"/>
      <c r="W522" s="12"/>
      <c r="X522" s="12">
        <v>72.852403717917923</v>
      </c>
      <c r="Y522" s="12"/>
      <c r="Z522" s="12">
        <v>0</v>
      </c>
      <c r="AA522" s="12"/>
      <c r="AB522" s="12">
        <v>0</v>
      </c>
      <c r="AC522" s="12">
        <v>0</v>
      </c>
      <c r="AD522" s="12"/>
      <c r="AE522" s="12"/>
      <c r="AF522" s="12"/>
      <c r="AG522" s="12">
        <v>100.74716566706533</v>
      </c>
      <c r="AH522" s="12">
        <v>100.74716566706533</v>
      </c>
      <c r="AI522" s="12">
        <v>0</v>
      </c>
      <c r="AJ522" s="12">
        <v>0</v>
      </c>
      <c r="AK522" s="12"/>
      <c r="AL522" s="12"/>
      <c r="AM522" s="13">
        <v>0</v>
      </c>
      <c r="AN522" s="12">
        <v>3.0069962595428086</v>
      </c>
      <c r="AO522" s="12"/>
      <c r="AP522" s="12"/>
      <c r="AQ522" s="12"/>
      <c r="AR522" s="12">
        <f>R522+U522+AD522+AQ522</f>
        <v>3234.9258071624336</v>
      </c>
      <c r="AS522" s="12"/>
      <c r="AT522" s="12"/>
      <c r="AU522" s="12"/>
      <c r="AV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</row>
    <row r="523" spans="1:89" x14ac:dyDescent="0.25">
      <c r="A523" t="s">
        <v>112</v>
      </c>
      <c r="B523" s="1">
        <v>39849</v>
      </c>
      <c r="C523" s="1"/>
      <c r="D523" t="s">
        <v>17</v>
      </c>
      <c r="E523">
        <v>48</v>
      </c>
      <c r="F523" t="s">
        <v>91</v>
      </c>
      <c r="G523" s="2"/>
      <c r="H523" s="12"/>
      <c r="I523" s="12"/>
      <c r="J523" s="2"/>
      <c r="K523" s="2">
        <v>48</v>
      </c>
      <c r="L523" s="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3"/>
      <c r="AN523" s="12"/>
      <c r="AO523" s="12"/>
      <c r="AP523" s="12"/>
      <c r="AQ523" s="12"/>
      <c r="AR523" s="12"/>
      <c r="AS523" s="12"/>
      <c r="AT523" s="12"/>
      <c r="AU523" s="12"/>
      <c r="AV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</row>
    <row r="524" spans="1:89" x14ac:dyDescent="0.25">
      <c r="A524" t="s">
        <v>112</v>
      </c>
      <c r="B524" s="1">
        <v>39854</v>
      </c>
      <c r="C524" s="1"/>
      <c r="E524">
        <v>53</v>
      </c>
      <c r="F524" t="s">
        <v>91</v>
      </c>
      <c r="G524" s="2"/>
      <c r="H524" s="12"/>
      <c r="I524" s="12">
        <v>17.5</v>
      </c>
      <c r="J524" s="2"/>
      <c r="K524" s="2"/>
      <c r="L524" s="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3"/>
      <c r="AN524" s="12"/>
      <c r="AO524" s="12"/>
      <c r="AP524" s="12"/>
      <c r="AQ524" s="12"/>
      <c r="AR524" s="12"/>
      <c r="AS524" s="12"/>
      <c r="AT524" s="12"/>
      <c r="AU524" s="12"/>
      <c r="AV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</row>
    <row r="525" spans="1:89" x14ac:dyDescent="0.25">
      <c r="A525" t="s">
        <v>112</v>
      </c>
      <c r="B525" s="1">
        <v>39860</v>
      </c>
      <c r="C525" s="1"/>
      <c r="E525" s="2">
        <v>59</v>
      </c>
      <c r="F525" t="s">
        <v>91</v>
      </c>
      <c r="G525" s="2"/>
      <c r="H525" s="12"/>
      <c r="I525" s="12">
        <v>16.45</v>
      </c>
      <c r="J525" s="2"/>
      <c r="K525" s="2"/>
      <c r="L525" s="2"/>
      <c r="M525" s="12"/>
      <c r="N525" s="12"/>
      <c r="O525" s="12"/>
      <c r="P525" s="12"/>
      <c r="Q525" s="12"/>
      <c r="R525" s="12">
        <v>2330.1660155636991</v>
      </c>
      <c r="S525" s="12"/>
      <c r="T525" s="12"/>
      <c r="U525" s="12">
        <v>1543.0211806148259</v>
      </c>
      <c r="V525" s="12"/>
      <c r="W525" s="12"/>
      <c r="X525" s="12">
        <v>10.561635247874579</v>
      </c>
      <c r="Y525" s="12"/>
      <c r="Z525" s="12">
        <v>21.598120912698793</v>
      </c>
      <c r="AA525" s="12"/>
      <c r="AB525" s="12">
        <v>0</v>
      </c>
      <c r="AC525" s="12">
        <v>0</v>
      </c>
      <c r="AD525" s="12"/>
      <c r="AE525" s="12"/>
      <c r="AF525" s="12"/>
      <c r="AG525" s="12">
        <v>40.333724500555761</v>
      </c>
      <c r="AH525" s="12">
        <v>31.175370301194747</v>
      </c>
      <c r="AI525" s="12">
        <v>9.158354199361014</v>
      </c>
      <c r="AJ525" s="12">
        <v>0</v>
      </c>
      <c r="AK525" s="12"/>
      <c r="AL525" s="12"/>
      <c r="AM525" s="13">
        <v>0</v>
      </c>
      <c r="AN525" s="12">
        <v>3.8705700446729052</v>
      </c>
      <c r="AO525" s="12"/>
      <c r="AP525" s="12"/>
      <c r="AQ525" s="12"/>
      <c r="AR525" s="12">
        <f>R525+U525+AD525+AQ525</f>
        <v>3873.187196178525</v>
      </c>
      <c r="AS525" s="12"/>
      <c r="AT525" s="12"/>
      <c r="AU525" s="12"/>
      <c r="AV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</row>
    <row r="526" spans="1:89" x14ac:dyDescent="0.25">
      <c r="A526" t="s">
        <v>112</v>
      </c>
      <c r="B526" s="1">
        <v>39869</v>
      </c>
      <c r="C526" s="1"/>
      <c r="E526">
        <v>68</v>
      </c>
      <c r="F526" t="s">
        <v>91</v>
      </c>
      <c r="G526" s="2"/>
      <c r="H526" s="12"/>
      <c r="I526" s="12">
        <v>20.9</v>
      </c>
      <c r="J526" s="2"/>
      <c r="K526" s="2"/>
      <c r="L526" s="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3"/>
      <c r="AN526" s="12"/>
      <c r="AO526" s="12"/>
      <c r="AP526" s="12"/>
      <c r="AQ526" s="12"/>
      <c r="AR526" s="12"/>
      <c r="AS526" s="12"/>
      <c r="AT526" s="12"/>
      <c r="AU526" s="12"/>
      <c r="AV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</row>
    <row r="527" spans="1:89" x14ac:dyDescent="0.25">
      <c r="A527" t="s">
        <v>112</v>
      </c>
      <c r="B527" s="1">
        <v>39874</v>
      </c>
      <c r="C527" s="1"/>
      <c r="E527">
        <v>73</v>
      </c>
      <c r="F527" t="s">
        <v>91</v>
      </c>
      <c r="G527" s="2"/>
      <c r="H527" s="12"/>
      <c r="I527" s="12">
        <v>20.55</v>
      </c>
      <c r="J527" s="2"/>
      <c r="K527" s="2"/>
      <c r="L527" s="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3"/>
      <c r="AN527" s="12"/>
      <c r="AO527" s="12"/>
      <c r="AP527" s="12"/>
      <c r="AQ527" s="12"/>
      <c r="AR527" s="12"/>
      <c r="AS527" s="12"/>
      <c r="AT527" s="12"/>
      <c r="AU527" s="12"/>
      <c r="AV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</row>
    <row r="528" spans="1:89" x14ac:dyDescent="0.25">
      <c r="A528" t="s">
        <v>112</v>
      </c>
      <c r="B528" s="1">
        <v>39876</v>
      </c>
      <c r="C528" s="1"/>
      <c r="E528" s="2">
        <v>75</v>
      </c>
      <c r="F528" t="s">
        <v>91</v>
      </c>
      <c r="G528" s="2"/>
      <c r="H528" s="12"/>
      <c r="I528" s="12"/>
      <c r="J528" s="2"/>
      <c r="K528" s="2"/>
      <c r="L528" s="2"/>
      <c r="M528" s="12"/>
      <c r="N528" s="12"/>
      <c r="O528" s="12"/>
      <c r="P528" s="12"/>
      <c r="Q528" s="12"/>
      <c r="R528" s="12">
        <v>4162.5068879413448</v>
      </c>
      <c r="S528" s="12"/>
      <c r="T528" s="12"/>
      <c r="U528" s="12">
        <v>2099.4206398456954</v>
      </c>
      <c r="V528" s="12"/>
      <c r="W528" s="12"/>
      <c r="X528" s="12">
        <v>162.1142366396906</v>
      </c>
      <c r="Y528" s="12"/>
      <c r="Z528" s="12">
        <v>429.88385935813761</v>
      </c>
      <c r="AA528" s="12"/>
      <c r="AB528" s="12">
        <v>0</v>
      </c>
      <c r="AC528" s="12">
        <v>0</v>
      </c>
      <c r="AD528" s="12"/>
      <c r="AE528" s="12"/>
      <c r="AF528" s="12"/>
      <c r="AG528" s="12">
        <v>222.2091376013025</v>
      </c>
      <c r="AH528" s="12">
        <v>202.44245724108313</v>
      </c>
      <c r="AI528" s="12">
        <v>19.766680360219368</v>
      </c>
      <c r="AJ528" s="12">
        <v>0</v>
      </c>
      <c r="AK528" s="12"/>
      <c r="AL528" s="12"/>
      <c r="AM528" s="13">
        <v>0</v>
      </c>
      <c r="AN528" s="12">
        <v>2.7400221067404922</v>
      </c>
      <c r="AO528" s="12"/>
      <c r="AP528" s="12"/>
      <c r="AQ528" s="12"/>
      <c r="AR528" s="12">
        <f>R528+U528+AD528+AQ528</f>
        <v>6261.9275277870402</v>
      </c>
      <c r="AS528" s="12"/>
      <c r="AT528" s="12"/>
      <c r="AU528" s="12"/>
      <c r="AV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</row>
    <row r="529" spans="1:89" x14ac:dyDescent="0.25">
      <c r="A529" t="s">
        <v>112</v>
      </c>
      <c r="B529" s="1">
        <v>39884</v>
      </c>
      <c r="C529" s="1"/>
      <c r="E529">
        <v>83</v>
      </c>
      <c r="F529" t="s">
        <v>91</v>
      </c>
      <c r="G529" s="2"/>
      <c r="H529" s="12"/>
      <c r="I529" s="12">
        <v>20.25</v>
      </c>
      <c r="J529" s="2"/>
      <c r="K529" s="2"/>
      <c r="L529" s="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3"/>
      <c r="AN529" s="12"/>
      <c r="AO529" s="12"/>
      <c r="AP529" s="12"/>
      <c r="AQ529" s="12"/>
      <c r="AR529" s="12"/>
      <c r="AS529" s="12"/>
      <c r="AT529" s="12"/>
      <c r="AU529" s="12"/>
      <c r="AV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</row>
    <row r="530" spans="1:89" x14ac:dyDescent="0.25">
      <c r="A530" t="s">
        <v>112</v>
      </c>
      <c r="B530" s="1">
        <v>39888</v>
      </c>
      <c r="C530" s="1"/>
      <c r="E530" s="2">
        <v>87</v>
      </c>
      <c r="F530" t="s">
        <v>91</v>
      </c>
      <c r="G530" s="2"/>
      <c r="H530" s="12"/>
      <c r="I530" s="12"/>
      <c r="J530" s="2"/>
      <c r="K530" s="2"/>
      <c r="L530" s="2"/>
      <c r="M530" s="12"/>
      <c r="N530" s="12"/>
      <c r="O530" s="12"/>
      <c r="P530" s="12"/>
      <c r="Q530" s="12"/>
      <c r="R530" s="12">
        <v>4878.5115927529641</v>
      </c>
      <c r="S530" s="12"/>
      <c r="T530" s="12"/>
      <c r="U530" s="12">
        <v>2564.1065619835267</v>
      </c>
      <c r="V530" s="12"/>
      <c r="W530" s="12"/>
      <c r="X530" s="12">
        <v>264.59138708240744</v>
      </c>
      <c r="Y530" s="12"/>
      <c r="Z530" s="12">
        <v>1110.2331461730892</v>
      </c>
      <c r="AA530" s="12"/>
      <c r="AB530" s="12">
        <v>0</v>
      </c>
      <c r="AC530" s="12">
        <v>0</v>
      </c>
      <c r="AD530" s="12"/>
      <c r="AE530" s="12"/>
      <c r="AF530" s="12"/>
      <c r="AG530" s="12">
        <v>233.51396484757413</v>
      </c>
      <c r="AH530" s="12">
        <v>154.31506864303702</v>
      </c>
      <c r="AI530" s="12">
        <v>79.198896204537121</v>
      </c>
      <c r="AJ530" s="12">
        <v>0</v>
      </c>
      <c r="AK530" s="12"/>
      <c r="AL530" s="12"/>
      <c r="AM530" s="13">
        <v>0</v>
      </c>
      <c r="AN530" s="12">
        <v>3.7677727779703796</v>
      </c>
      <c r="AO530" s="12"/>
      <c r="AP530" s="12"/>
      <c r="AQ530" s="12"/>
      <c r="AR530" s="12">
        <f>R530+U530+AD530+AQ530</f>
        <v>7442.6181547364904</v>
      </c>
      <c r="AS530" s="12"/>
      <c r="AT530" s="12"/>
      <c r="AU530" s="12"/>
      <c r="AV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</row>
    <row r="531" spans="1:89" x14ac:dyDescent="0.25">
      <c r="A531" t="s">
        <v>112</v>
      </c>
      <c r="B531" s="1">
        <v>39895</v>
      </c>
      <c r="C531" s="1"/>
      <c r="E531">
        <v>94</v>
      </c>
      <c r="F531" t="s">
        <v>91</v>
      </c>
      <c r="G531" s="2"/>
      <c r="H531" s="12"/>
      <c r="I531" s="12">
        <v>23.2</v>
      </c>
      <c r="J531" s="2"/>
      <c r="K531" s="2"/>
      <c r="L531" s="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3"/>
      <c r="AN531" s="12"/>
      <c r="AO531" s="12"/>
      <c r="AP531" s="12"/>
      <c r="AQ531" s="12"/>
      <c r="AR531" s="12"/>
      <c r="AS531" s="12"/>
      <c r="AT531" s="12"/>
      <c r="AU531" s="12"/>
      <c r="AV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</row>
    <row r="532" spans="1:89" x14ac:dyDescent="0.25">
      <c r="A532" t="s">
        <v>112</v>
      </c>
      <c r="B532" s="1">
        <v>39904</v>
      </c>
      <c r="C532" s="1"/>
      <c r="E532" s="2">
        <v>103</v>
      </c>
      <c r="F532" t="s">
        <v>91</v>
      </c>
      <c r="G532" s="2"/>
      <c r="H532" s="12"/>
      <c r="I532" s="12"/>
      <c r="J532" s="2"/>
      <c r="K532" s="2"/>
      <c r="L532" s="2"/>
      <c r="M532" s="12"/>
      <c r="N532" s="12"/>
      <c r="O532" s="12"/>
      <c r="P532" s="12"/>
      <c r="Q532" s="12"/>
      <c r="R532" s="12">
        <v>5686.943459040589</v>
      </c>
      <c r="S532" s="12"/>
      <c r="T532" s="12"/>
      <c r="U532" s="12">
        <v>3110.9893629569551</v>
      </c>
      <c r="V532" s="12"/>
      <c r="W532" s="12"/>
      <c r="X532" s="12">
        <v>31.521314640598128</v>
      </c>
      <c r="Y532" s="12"/>
      <c r="Z532" s="12">
        <v>3869.4531086190846</v>
      </c>
      <c r="AA532" s="12"/>
      <c r="AB532" s="12">
        <v>22.423131615820878</v>
      </c>
      <c r="AC532" s="12">
        <v>0</v>
      </c>
      <c r="AD532" s="12"/>
      <c r="AE532" s="12"/>
      <c r="AF532" s="12"/>
      <c r="AG532" s="12">
        <v>214.08886179013214</v>
      </c>
      <c r="AH532" s="12">
        <v>17.794393739773312</v>
      </c>
      <c r="AI532" s="12">
        <v>194.7212269244493</v>
      </c>
      <c r="AJ532" s="12">
        <v>0</v>
      </c>
      <c r="AK532" s="12"/>
      <c r="AL532" s="12"/>
      <c r="AM532" s="13">
        <v>1.5732411259095274</v>
      </c>
      <c r="AN532" s="12">
        <v>3.5129584540266428</v>
      </c>
      <c r="AO532" s="12"/>
      <c r="AP532" s="12"/>
      <c r="AQ532" s="12"/>
      <c r="AR532" s="12">
        <f>R532+U532+AD532+AQ532</f>
        <v>8797.9328219975432</v>
      </c>
      <c r="AS532" s="12"/>
      <c r="AT532" s="12"/>
      <c r="AU532" s="12"/>
      <c r="AV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</row>
    <row r="533" spans="1:89" x14ac:dyDescent="0.25">
      <c r="A533" t="s">
        <v>112</v>
      </c>
      <c r="B533" s="1">
        <v>39908</v>
      </c>
      <c r="C533" s="1"/>
      <c r="E533">
        <v>107</v>
      </c>
      <c r="F533" t="s">
        <v>91</v>
      </c>
      <c r="G533" s="2"/>
      <c r="H533" s="12"/>
      <c r="I533" s="12">
        <v>26.2</v>
      </c>
      <c r="J533" s="2"/>
      <c r="K533" s="2"/>
      <c r="L533" s="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3"/>
      <c r="AN533" s="12"/>
      <c r="AO533" s="12"/>
      <c r="AP533" s="12"/>
      <c r="AQ533" s="12"/>
      <c r="AR533" s="12"/>
      <c r="AS533" s="12"/>
      <c r="AT533" s="12"/>
      <c r="AU533" s="12"/>
      <c r="AV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</row>
    <row r="534" spans="1:89" x14ac:dyDescent="0.25">
      <c r="A534" t="s">
        <v>112</v>
      </c>
      <c r="B534" s="1">
        <v>39911</v>
      </c>
      <c r="C534" s="1"/>
      <c r="E534">
        <v>110</v>
      </c>
      <c r="F534" t="s">
        <v>91</v>
      </c>
      <c r="G534" s="2"/>
      <c r="H534" s="12"/>
      <c r="I534" s="12"/>
      <c r="J534" s="2"/>
      <c r="K534" s="2"/>
      <c r="L534" s="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3"/>
      <c r="AN534" s="12"/>
      <c r="AO534" s="12"/>
      <c r="AP534" s="12"/>
      <c r="AQ534" s="12"/>
      <c r="AR534" s="12"/>
      <c r="AS534" s="12"/>
      <c r="AT534" s="12"/>
      <c r="AU534" s="12">
        <v>3.8520398641334772</v>
      </c>
      <c r="AV534" s="12">
        <v>4.6909090909090914</v>
      </c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</row>
    <row r="535" spans="1:89" x14ac:dyDescent="0.25">
      <c r="A535" t="s">
        <v>112</v>
      </c>
      <c r="B535" s="1">
        <v>39920</v>
      </c>
      <c r="C535" s="1"/>
      <c r="E535">
        <v>119</v>
      </c>
      <c r="F535" t="s">
        <v>91</v>
      </c>
      <c r="G535" s="2"/>
      <c r="H535" s="12"/>
      <c r="I535" s="12"/>
      <c r="J535" s="2"/>
      <c r="K535" s="2"/>
      <c r="L535" s="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3"/>
      <c r="AN535" s="12"/>
      <c r="AO535" s="12"/>
      <c r="AP535" s="12"/>
      <c r="AQ535" s="12"/>
      <c r="AR535" s="12"/>
      <c r="AS535" s="12"/>
      <c r="AT535" s="12"/>
      <c r="AU535" s="12">
        <v>5.5018476353999475</v>
      </c>
      <c r="AV535" s="12">
        <v>3.6833333333333336</v>
      </c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</row>
    <row r="536" spans="1:89" x14ac:dyDescent="0.25">
      <c r="A536" t="s">
        <v>112</v>
      </c>
      <c r="B536" s="1">
        <v>39922</v>
      </c>
      <c r="C536" s="1"/>
      <c r="D536" t="s">
        <v>18</v>
      </c>
      <c r="E536">
        <v>121</v>
      </c>
      <c r="F536" t="s">
        <v>91</v>
      </c>
      <c r="G536" s="2"/>
      <c r="H536" s="12"/>
      <c r="I536" s="12"/>
      <c r="J536" s="2"/>
      <c r="K536" s="2"/>
      <c r="L536" s="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3"/>
      <c r="AN536" s="12"/>
      <c r="AO536" s="12"/>
      <c r="AP536" s="12"/>
      <c r="AQ536" s="12"/>
      <c r="AR536" s="12"/>
      <c r="AS536" s="12"/>
      <c r="AT536" s="12"/>
      <c r="AU536" s="12"/>
      <c r="AV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</row>
    <row r="537" spans="1:89" x14ac:dyDescent="0.25">
      <c r="A537" t="s">
        <v>112</v>
      </c>
      <c r="B537" s="1">
        <v>39925</v>
      </c>
      <c r="C537" s="1"/>
      <c r="E537">
        <v>124</v>
      </c>
      <c r="F537" t="s">
        <v>91</v>
      </c>
      <c r="G537" s="2"/>
      <c r="H537" s="12"/>
      <c r="I537" s="12"/>
      <c r="J537" s="2"/>
      <c r="K537" s="2"/>
      <c r="L537" s="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3"/>
      <c r="AN537" s="12"/>
      <c r="AO537" s="12"/>
      <c r="AP537" s="12"/>
      <c r="AQ537" s="12"/>
      <c r="AR537" s="12"/>
      <c r="AS537" s="12"/>
      <c r="AT537" s="12"/>
      <c r="AU537" s="12">
        <v>7.160986898585346</v>
      </c>
      <c r="AV537" s="12">
        <v>4.6343750000000004</v>
      </c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</row>
    <row r="538" spans="1:89" x14ac:dyDescent="0.25">
      <c r="A538" t="s">
        <v>112</v>
      </c>
      <c r="B538" s="1">
        <v>39932</v>
      </c>
      <c r="C538" s="1"/>
      <c r="E538" s="2">
        <v>131</v>
      </c>
      <c r="F538" t="s">
        <v>91</v>
      </c>
      <c r="G538" s="2"/>
      <c r="H538" s="12"/>
      <c r="I538" s="12"/>
      <c r="J538" s="2"/>
      <c r="K538" s="2"/>
      <c r="L538" s="2"/>
      <c r="M538" s="12"/>
      <c r="N538" s="12"/>
      <c r="O538" s="12"/>
      <c r="P538" s="12"/>
      <c r="Q538" s="12"/>
      <c r="R538" s="12">
        <v>4994.2950382262388</v>
      </c>
      <c r="S538" s="12"/>
      <c r="T538" s="12"/>
      <c r="U538" s="12">
        <v>2109.5385376604881</v>
      </c>
      <c r="V538" s="12"/>
      <c r="W538" s="12"/>
      <c r="X538" s="12">
        <v>0</v>
      </c>
      <c r="Y538" s="12"/>
      <c r="Z538" s="12">
        <v>5989.0928184192717</v>
      </c>
      <c r="AA538" s="12"/>
      <c r="AB538" s="12">
        <v>63.860352421148946</v>
      </c>
      <c r="AC538" s="12">
        <v>1012.3722955254465</v>
      </c>
      <c r="AD538" s="12"/>
      <c r="AE538" s="12"/>
      <c r="AF538" s="12"/>
      <c r="AG538" s="12">
        <v>133.46275474310414</v>
      </c>
      <c r="AH538" s="12">
        <v>0</v>
      </c>
      <c r="AI538" s="12">
        <v>109.52539475430265</v>
      </c>
      <c r="AJ538" s="12">
        <v>14.900215679288269</v>
      </c>
      <c r="AK538" s="12"/>
      <c r="AL538" s="12"/>
      <c r="AM538" s="13">
        <v>9.0371443095132378</v>
      </c>
      <c r="AN538" s="12">
        <v>2.5073186625197388</v>
      </c>
      <c r="AO538" s="12"/>
      <c r="AP538" s="12"/>
      <c r="AQ538" s="12"/>
      <c r="AR538" s="12">
        <f>R538+U538+AD538+AQ538</f>
        <v>7103.833575886727</v>
      </c>
      <c r="AS538" s="12"/>
      <c r="AT538" s="12"/>
      <c r="AU538" s="12">
        <v>14.962114142809149</v>
      </c>
      <c r="AV538" s="12">
        <v>5.1715079365079362</v>
      </c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</row>
    <row r="539" spans="1:89" x14ac:dyDescent="0.25">
      <c r="A539" t="s">
        <v>112</v>
      </c>
      <c r="B539" s="1">
        <v>39939</v>
      </c>
      <c r="C539" s="1"/>
      <c r="E539">
        <v>138</v>
      </c>
      <c r="F539" t="s">
        <v>91</v>
      </c>
      <c r="G539" s="2"/>
      <c r="H539" s="12"/>
      <c r="I539" s="12"/>
      <c r="J539" s="2"/>
      <c r="K539" s="2"/>
      <c r="L539" s="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3"/>
      <c r="AN539" s="12"/>
      <c r="AO539" s="12"/>
      <c r="AP539" s="12"/>
      <c r="AQ539" s="12"/>
      <c r="AR539" s="12"/>
      <c r="AS539" s="12"/>
      <c r="AT539" s="12"/>
      <c r="AU539" s="12">
        <v>44.996454033070798</v>
      </c>
      <c r="AV539" s="12">
        <v>5.1733941409954118</v>
      </c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</row>
    <row r="540" spans="1:89" x14ac:dyDescent="0.25">
      <c r="A540" t="s">
        <v>112</v>
      </c>
      <c r="B540" s="1">
        <v>39943</v>
      </c>
      <c r="C540" s="1"/>
      <c r="D540" t="s">
        <v>19</v>
      </c>
      <c r="E540">
        <v>142</v>
      </c>
      <c r="F540" t="s">
        <v>91</v>
      </c>
      <c r="G540" s="2"/>
      <c r="H540" s="12"/>
      <c r="I540" s="12"/>
      <c r="J540" s="2"/>
      <c r="K540" s="2"/>
      <c r="L540" s="2">
        <v>142</v>
      </c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3"/>
      <c r="AN540" s="12"/>
      <c r="AO540" s="12"/>
      <c r="AP540" s="12"/>
      <c r="AQ540" s="12"/>
      <c r="AR540" s="12"/>
      <c r="AS540" s="12"/>
      <c r="AT540" s="12"/>
      <c r="AU540" s="12"/>
      <c r="AV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</row>
    <row r="541" spans="1:89" x14ac:dyDescent="0.25">
      <c r="A541" t="s">
        <v>112</v>
      </c>
      <c r="B541" s="1">
        <v>39946</v>
      </c>
      <c r="C541" s="1"/>
      <c r="E541">
        <v>145</v>
      </c>
      <c r="F541" t="s">
        <v>91</v>
      </c>
      <c r="G541" s="2"/>
      <c r="H541" s="12"/>
      <c r="I541" s="12"/>
      <c r="J541" s="2"/>
      <c r="K541" s="2"/>
      <c r="L541" s="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3"/>
      <c r="AN541" s="12"/>
      <c r="AO541" s="12"/>
      <c r="AP541" s="12"/>
      <c r="AQ541" s="12"/>
      <c r="AR541" s="12"/>
      <c r="AS541" s="12"/>
      <c r="AT541" s="12"/>
      <c r="AU541" s="12">
        <v>66.427158374080847</v>
      </c>
      <c r="AV541" s="12">
        <v>4.8531571201080927</v>
      </c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</row>
    <row r="542" spans="1:89" x14ac:dyDescent="0.25">
      <c r="A542" t="s">
        <v>112</v>
      </c>
      <c r="B542" s="1">
        <v>39954</v>
      </c>
      <c r="C542" s="1"/>
      <c r="E542">
        <v>153</v>
      </c>
      <c r="F542" t="s">
        <v>91</v>
      </c>
      <c r="G542" s="2"/>
      <c r="H542" s="12"/>
      <c r="I542" s="12"/>
      <c r="J542" s="2"/>
      <c r="K542" s="2"/>
      <c r="L542" s="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3"/>
      <c r="AN542" s="12"/>
      <c r="AO542" s="12"/>
      <c r="AP542" s="12"/>
      <c r="AQ542" s="12"/>
      <c r="AR542" s="12"/>
      <c r="AS542" s="12"/>
      <c r="AT542" s="12"/>
      <c r="AU542" s="12">
        <v>94.793027509238144</v>
      </c>
      <c r="AV542" s="12">
        <v>4.525700904804383</v>
      </c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</row>
    <row r="543" spans="1:89" x14ac:dyDescent="0.25">
      <c r="A543" t="s">
        <v>112</v>
      </c>
      <c r="B543" s="1">
        <v>39956</v>
      </c>
      <c r="C543" s="1"/>
      <c r="D543" t="s">
        <v>20</v>
      </c>
      <c r="E543">
        <v>155</v>
      </c>
      <c r="F543" t="s">
        <v>91</v>
      </c>
      <c r="G543" s="2"/>
      <c r="H543" s="12"/>
      <c r="I543" s="12"/>
      <c r="J543" s="2"/>
      <c r="K543" s="2"/>
      <c r="L543" s="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3"/>
      <c r="AN543" s="12"/>
      <c r="AO543" s="12">
        <v>5612.6987155458182</v>
      </c>
      <c r="AP543" s="12">
        <v>36.394129886480776</v>
      </c>
      <c r="AQ543" s="12">
        <f>AO543*(AP543/100)</f>
        <v>2042.6928606725833</v>
      </c>
      <c r="AR543" s="12"/>
      <c r="AS543" s="12"/>
      <c r="AT543" s="12">
        <f>AQ543/227</f>
        <v>8.9986469633153447</v>
      </c>
      <c r="AU543" s="12"/>
      <c r="AV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</row>
    <row r="544" spans="1:89" x14ac:dyDescent="0.25">
      <c r="A544" t="s">
        <v>112</v>
      </c>
      <c r="B544" s="1">
        <v>39960</v>
      </c>
      <c r="C544" s="1"/>
      <c r="E544">
        <v>159</v>
      </c>
      <c r="F544" t="s">
        <v>91</v>
      </c>
      <c r="G544" s="2"/>
      <c r="H544" s="12"/>
      <c r="I544" s="12"/>
      <c r="J544" s="2"/>
      <c r="K544" s="2"/>
      <c r="L544" s="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3"/>
      <c r="AN544" s="12"/>
      <c r="AO544" s="12"/>
      <c r="AP544" s="12"/>
      <c r="AQ544" s="12"/>
      <c r="AR544" s="12"/>
      <c r="AS544" s="12"/>
      <c r="AT544" s="12"/>
      <c r="AU544" s="12">
        <v>100</v>
      </c>
      <c r="AV544" s="12">
        <v>4.5828525641025646</v>
      </c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</row>
    <row r="545" spans="1:89" x14ac:dyDescent="0.25">
      <c r="A545" t="s">
        <v>122</v>
      </c>
      <c r="B545" s="1">
        <v>39820</v>
      </c>
      <c r="C545" s="1"/>
      <c r="D545" t="s">
        <v>14</v>
      </c>
      <c r="E545" s="2">
        <v>0</v>
      </c>
      <c r="F545" t="s">
        <v>92</v>
      </c>
      <c r="G545" s="2"/>
      <c r="H545" s="12"/>
      <c r="I545" s="12"/>
      <c r="J545" s="2"/>
      <c r="K545" s="2"/>
      <c r="L545" s="2"/>
      <c r="M545" s="12"/>
      <c r="N545" s="12"/>
      <c r="O545" s="12"/>
      <c r="P545" s="12"/>
      <c r="Q545" s="12"/>
      <c r="R545" s="12">
        <v>0</v>
      </c>
      <c r="S545" s="12"/>
      <c r="T545" s="12"/>
      <c r="U545" s="12">
        <v>0</v>
      </c>
      <c r="V545" s="12"/>
      <c r="W545" s="12"/>
      <c r="X545" s="12">
        <v>0</v>
      </c>
      <c r="Y545" s="12"/>
      <c r="Z545" s="12">
        <v>0</v>
      </c>
      <c r="AA545" s="12"/>
      <c r="AB545" s="12">
        <v>0</v>
      </c>
      <c r="AC545" s="12">
        <v>0</v>
      </c>
      <c r="AD545" s="12"/>
      <c r="AE545" s="12"/>
      <c r="AF545" s="12"/>
      <c r="AG545" s="12">
        <v>0</v>
      </c>
      <c r="AH545" s="12">
        <v>0</v>
      </c>
      <c r="AI545" s="12">
        <v>0</v>
      </c>
      <c r="AJ545" s="12">
        <v>0</v>
      </c>
      <c r="AK545" s="12"/>
      <c r="AL545" s="12"/>
      <c r="AM545" s="13">
        <v>0</v>
      </c>
      <c r="AN545" s="12">
        <v>0</v>
      </c>
      <c r="AO545" s="12"/>
      <c r="AP545" s="12"/>
      <c r="AQ545" s="12"/>
      <c r="AR545" s="12"/>
      <c r="AS545" s="12"/>
      <c r="AT545" s="12"/>
      <c r="AU545" s="12"/>
      <c r="AV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</row>
    <row r="546" spans="1:89" x14ac:dyDescent="0.25">
      <c r="A546" t="s">
        <v>122</v>
      </c>
      <c r="B546" s="1">
        <v>39846</v>
      </c>
      <c r="C546" s="1"/>
      <c r="D546" t="s">
        <v>16</v>
      </c>
      <c r="E546">
        <v>26</v>
      </c>
      <c r="F546" t="s">
        <v>92</v>
      </c>
      <c r="G546" s="2"/>
      <c r="H546" s="12"/>
      <c r="I546" s="12"/>
      <c r="J546" s="2"/>
      <c r="K546" s="2"/>
      <c r="L546" s="2"/>
      <c r="M546" s="12"/>
      <c r="N546" s="12"/>
      <c r="O546" s="12"/>
      <c r="P546" s="12"/>
      <c r="Q546" s="12"/>
      <c r="R546" s="12">
        <v>0</v>
      </c>
      <c r="S546" s="12"/>
      <c r="T546" s="12"/>
      <c r="U546" s="12">
        <v>0</v>
      </c>
      <c r="V546" s="12"/>
      <c r="W546" s="12"/>
      <c r="X546" s="12">
        <v>0</v>
      </c>
      <c r="Y546" s="12"/>
      <c r="Z546" s="12">
        <v>0</v>
      </c>
      <c r="AA546" s="12"/>
      <c r="AB546" s="12">
        <v>0</v>
      </c>
      <c r="AC546" s="12">
        <v>0</v>
      </c>
      <c r="AD546" s="12"/>
      <c r="AE546" s="12"/>
      <c r="AF546" s="12"/>
      <c r="AG546" s="12">
        <v>0</v>
      </c>
      <c r="AH546" s="12">
        <v>0</v>
      </c>
      <c r="AI546" s="12">
        <v>0</v>
      </c>
      <c r="AJ546" s="12">
        <v>0</v>
      </c>
      <c r="AK546" s="12"/>
      <c r="AL546" s="12"/>
      <c r="AM546" s="13">
        <v>0</v>
      </c>
      <c r="AN546" s="12">
        <v>0</v>
      </c>
      <c r="AO546" s="12"/>
      <c r="AP546" s="12"/>
      <c r="AQ546" s="12"/>
      <c r="AR546" s="12"/>
      <c r="AS546" s="12"/>
      <c r="AT546" s="12"/>
      <c r="AU546" s="12"/>
      <c r="AV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</row>
    <row r="547" spans="1:89" x14ac:dyDescent="0.25">
      <c r="A547" t="s">
        <v>122</v>
      </c>
      <c r="B547" s="1">
        <v>39848</v>
      </c>
      <c r="C547" s="1"/>
      <c r="E547">
        <v>28</v>
      </c>
      <c r="F547" t="s">
        <v>92</v>
      </c>
      <c r="G547" s="2"/>
      <c r="H547" s="12"/>
      <c r="I547" s="12">
        <v>6.1</v>
      </c>
      <c r="J547" s="2"/>
      <c r="K547" s="2"/>
      <c r="L547" s="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3"/>
      <c r="AN547" s="12"/>
      <c r="AO547" s="12"/>
      <c r="AP547" s="12"/>
      <c r="AQ547" s="12"/>
      <c r="AR547" s="12"/>
      <c r="AS547" s="12"/>
      <c r="AT547" s="12"/>
      <c r="AU547" s="12"/>
      <c r="AV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</row>
    <row r="548" spans="1:89" x14ac:dyDescent="0.25">
      <c r="A548" t="s">
        <v>122</v>
      </c>
      <c r="B548" s="1">
        <v>39854</v>
      </c>
      <c r="C548" s="1"/>
      <c r="E548">
        <v>34</v>
      </c>
      <c r="F548" t="s">
        <v>92</v>
      </c>
      <c r="G548" s="2"/>
      <c r="H548" s="12"/>
      <c r="I548" s="12">
        <v>7.8</v>
      </c>
      <c r="J548" s="2"/>
      <c r="K548" s="2"/>
      <c r="L548" s="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3"/>
      <c r="AN548" s="12"/>
      <c r="AO548" s="12"/>
      <c r="AP548" s="12"/>
      <c r="AQ548" s="12"/>
      <c r="AR548" s="12"/>
      <c r="AS548" s="12"/>
      <c r="AT548" s="12"/>
      <c r="AU548" s="12"/>
      <c r="AV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</row>
    <row r="549" spans="1:89" x14ac:dyDescent="0.25">
      <c r="A549" t="s">
        <v>122</v>
      </c>
      <c r="B549" s="1">
        <v>39860</v>
      </c>
      <c r="C549" s="1"/>
      <c r="E549">
        <v>40</v>
      </c>
      <c r="F549" t="s">
        <v>92</v>
      </c>
      <c r="G549" s="2"/>
      <c r="H549" s="12"/>
      <c r="I549" s="12">
        <v>10.65</v>
      </c>
      <c r="J549" s="2"/>
      <c r="K549" s="2"/>
      <c r="L549" s="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3"/>
      <c r="AN549" s="12"/>
      <c r="AO549" s="12"/>
      <c r="AP549" s="12"/>
      <c r="AQ549" s="12"/>
      <c r="AR549" s="12"/>
      <c r="AS549" s="12"/>
      <c r="AT549" s="12"/>
      <c r="AU549" s="12"/>
      <c r="AV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</row>
    <row r="550" spans="1:89" x14ac:dyDescent="0.25">
      <c r="A550" t="s">
        <v>122</v>
      </c>
      <c r="B550" s="1">
        <v>39864</v>
      </c>
      <c r="C550" s="1"/>
      <c r="E550">
        <v>44</v>
      </c>
      <c r="F550" t="s">
        <v>92</v>
      </c>
      <c r="G550" s="2"/>
      <c r="H550" s="12"/>
      <c r="I550" s="12"/>
      <c r="J550" s="2"/>
      <c r="K550" s="2"/>
      <c r="L550" s="2"/>
      <c r="M550" s="12"/>
      <c r="N550" s="12"/>
      <c r="O550" s="12"/>
      <c r="P550" s="12"/>
      <c r="Q550" s="12"/>
      <c r="R550" s="12">
        <v>0</v>
      </c>
      <c r="S550" s="12"/>
      <c r="T550" s="12"/>
      <c r="U550" s="12">
        <v>0</v>
      </c>
      <c r="V550" s="12"/>
      <c r="W550" s="12"/>
      <c r="X550" s="12">
        <v>0</v>
      </c>
      <c r="Y550" s="12"/>
      <c r="Z550" s="12">
        <v>0</v>
      </c>
      <c r="AA550" s="12"/>
      <c r="AB550" s="12">
        <v>0</v>
      </c>
      <c r="AC550" s="12">
        <v>0</v>
      </c>
      <c r="AD550" s="12"/>
      <c r="AE550" s="12"/>
      <c r="AF550" s="12"/>
      <c r="AG550" s="12">
        <v>0</v>
      </c>
      <c r="AH550" s="12">
        <v>0</v>
      </c>
      <c r="AI550" s="12">
        <v>0</v>
      </c>
      <c r="AJ550" s="12">
        <v>0</v>
      </c>
      <c r="AK550" s="12"/>
      <c r="AL550" s="12"/>
      <c r="AM550" s="13">
        <v>0</v>
      </c>
      <c r="AN550" s="12">
        <v>0.85859866344789659</v>
      </c>
      <c r="AO550" s="12"/>
      <c r="AP550" s="12"/>
      <c r="AQ550" s="12"/>
      <c r="AR550" s="12"/>
      <c r="AS550" s="12"/>
      <c r="AT550" s="12"/>
      <c r="AU550" s="12"/>
      <c r="AV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</row>
    <row r="551" spans="1:89" x14ac:dyDescent="0.25">
      <c r="A551" t="s">
        <v>122</v>
      </c>
      <c r="B551" s="1">
        <v>39869</v>
      </c>
      <c r="C551" s="1"/>
      <c r="E551">
        <v>49</v>
      </c>
      <c r="F551" t="s">
        <v>92</v>
      </c>
      <c r="G551" s="2"/>
      <c r="H551" s="12"/>
      <c r="I551" s="12">
        <v>12.7</v>
      </c>
      <c r="J551" s="2"/>
      <c r="K551" s="2"/>
      <c r="L551" s="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3"/>
      <c r="AN551" s="12"/>
      <c r="AO551" s="12"/>
      <c r="AP551" s="12"/>
      <c r="AQ551" s="12"/>
      <c r="AR551" s="12"/>
      <c r="AS551" s="12"/>
      <c r="AT551" s="12"/>
      <c r="AU551" s="12"/>
      <c r="AV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</row>
    <row r="552" spans="1:89" x14ac:dyDescent="0.25">
      <c r="A552" t="s">
        <v>122</v>
      </c>
      <c r="B552" s="1">
        <v>39874</v>
      </c>
      <c r="C552" s="1"/>
      <c r="E552">
        <v>54</v>
      </c>
      <c r="F552" t="s">
        <v>92</v>
      </c>
      <c r="G552" s="2"/>
      <c r="H552" s="12"/>
      <c r="I552" s="12">
        <v>12.6</v>
      </c>
      <c r="J552" s="2"/>
      <c r="K552" s="2"/>
      <c r="L552" s="2"/>
      <c r="M552" s="12"/>
      <c r="N552" s="12"/>
      <c r="O552" s="12"/>
      <c r="P552" s="12"/>
      <c r="Q552" s="12"/>
      <c r="R552" s="12">
        <v>843.70712180663588</v>
      </c>
      <c r="S552" s="12"/>
      <c r="T552" s="12"/>
      <c r="U552" s="12">
        <v>982.48408830184701</v>
      </c>
      <c r="V552" s="12"/>
      <c r="W552" s="12"/>
      <c r="X552" s="12">
        <v>57.135794455383717</v>
      </c>
      <c r="Y552" s="12"/>
      <c r="Z552" s="12">
        <v>0</v>
      </c>
      <c r="AA552" s="12"/>
      <c r="AB552" s="12">
        <v>0</v>
      </c>
      <c r="AC552" s="12">
        <v>0</v>
      </c>
      <c r="AD552" s="12"/>
      <c r="AE552" s="12"/>
      <c r="AF552" s="12"/>
      <c r="AG552" s="12">
        <v>126.61108610906923</v>
      </c>
      <c r="AH552" s="12">
        <v>126.61108610906923</v>
      </c>
      <c r="AI552" s="12">
        <v>0</v>
      </c>
      <c r="AJ552" s="12">
        <v>0</v>
      </c>
      <c r="AK552" s="12"/>
      <c r="AL552" s="12"/>
      <c r="AM552" s="13">
        <v>0</v>
      </c>
      <c r="AN552" s="12">
        <v>1.3286399347656788</v>
      </c>
      <c r="AO552" s="12"/>
      <c r="AP552" s="12"/>
      <c r="AQ552" s="12"/>
      <c r="AR552" s="12">
        <f>R552+U552+AD552+AQ552</f>
        <v>1826.1912101084829</v>
      </c>
      <c r="AS552" s="12"/>
      <c r="AT552" s="12"/>
      <c r="AU552" s="12"/>
      <c r="AV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</row>
    <row r="553" spans="1:89" x14ac:dyDescent="0.25">
      <c r="A553" t="s">
        <v>122</v>
      </c>
      <c r="B553" s="1">
        <v>39877</v>
      </c>
      <c r="C553" s="1"/>
      <c r="D553" t="s">
        <v>17</v>
      </c>
      <c r="E553">
        <v>57</v>
      </c>
      <c r="F553" t="s">
        <v>92</v>
      </c>
      <c r="G553" s="2"/>
      <c r="H553" s="12"/>
      <c r="I553" s="12"/>
      <c r="J553" s="2"/>
      <c r="K553" s="2">
        <v>57</v>
      </c>
      <c r="L553" s="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3"/>
      <c r="AN553" s="12"/>
      <c r="AO553" s="12"/>
      <c r="AP553" s="12"/>
      <c r="AQ553" s="12"/>
      <c r="AR553" s="12"/>
      <c r="AS553" s="12"/>
      <c r="AT553" s="12"/>
      <c r="AU553" s="12"/>
      <c r="AV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</row>
    <row r="554" spans="1:89" x14ac:dyDescent="0.25">
      <c r="A554" t="s">
        <v>122</v>
      </c>
      <c r="B554" s="1">
        <v>39884</v>
      </c>
      <c r="C554" s="1"/>
      <c r="E554">
        <v>64</v>
      </c>
      <c r="F554" t="s">
        <v>92</v>
      </c>
      <c r="G554" s="2"/>
      <c r="H554" s="12"/>
      <c r="I554" s="12">
        <v>15.45</v>
      </c>
      <c r="J554" s="2"/>
      <c r="K554" s="2"/>
      <c r="L554" s="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3"/>
      <c r="AN554" s="12"/>
      <c r="AO554" s="12"/>
      <c r="AP554" s="12"/>
      <c r="AQ554" s="12"/>
      <c r="AR554" s="12"/>
      <c r="AS554" s="12"/>
      <c r="AT554" s="12"/>
      <c r="AU554" s="12"/>
      <c r="AV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</row>
    <row r="555" spans="1:89" x14ac:dyDescent="0.25">
      <c r="A555" t="s">
        <v>122</v>
      </c>
      <c r="B555" s="1">
        <v>39890</v>
      </c>
      <c r="C555" s="1"/>
      <c r="E555">
        <v>70</v>
      </c>
      <c r="F555" t="s">
        <v>92</v>
      </c>
      <c r="G555" s="2"/>
      <c r="H555" s="12"/>
      <c r="I555" s="12">
        <v>14.7</v>
      </c>
      <c r="J555" s="2"/>
      <c r="K555" s="2"/>
      <c r="L555" s="2"/>
      <c r="M555" s="12"/>
      <c r="N555" s="12"/>
      <c r="O555" s="12"/>
      <c r="P555" s="12"/>
      <c r="Q555" s="12"/>
      <c r="R555" s="12">
        <v>1944.3896479077962</v>
      </c>
      <c r="S555" s="12"/>
      <c r="T555" s="12"/>
      <c r="U555" s="12">
        <v>1694.2643866676665</v>
      </c>
      <c r="V555" s="12"/>
      <c r="W555" s="12"/>
      <c r="X555" s="12">
        <v>317.94466934142258</v>
      </c>
      <c r="Y555" s="12"/>
      <c r="Z555" s="12">
        <v>144.14455118829991</v>
      </c>
      <c r="AA555" s="12"/>
      <c r="AB555" s="12">
        <v>0</v>
      </c>
      <c r="AC555" s="12">
        <v>0</v>
      </c>
      <c r="AD555" s="12"/>
      <c r="AE555" s="12"/>
      <c r="AF555" s="12"/>
      <c r="AG555" s="12">
        <v>295.2259570437916</v>
      </c>
      <c r="AH555" s="12">
        <v>268.55708579273357</v>
      </c>
      <c r="AI555" s="12">
        <v>26.668871251058043</v>
      </c>
      <c r="AJ555" s="12">
        <v>0</v>
      </c>
      <c r="AK555" s="12"/>
      <c r="AL555" s="12"/>
      <c r="AM555" s="13">
        <v>0</v>
      </c>
      <c r="AN555" s="12">
        <v>2.5623824966191338</v>
      </c>
      <c r="AO555" s="12"/>
      <c r="AP555" s="12"/>
      <c r="AQ555" s="12"/>
      <c r="AR555" s="12">
        <f>R555+U555+AD555+AQ555</f>
        <v>3638.6540345754629</v>
      </c>
      <c r="AS555" s="12"/>
      <c r="AT555" s="12"/>
      <c r="AU555" s="12"/>
      <c r="AV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</row>
    <row r="556" spans="1:89" x14ac:dyDescent="0.25">
      <c r="A556" t="s">
        <v>122</v>
      </c>
      <c r="B556" s="1">
        <v>39895</v>
      </c>
      <c r="C556" s="1"/>
      <c r="E556">
        <v>75</v>
      </c>
      <c r="F556" t="s">
        <v>92</v>
      </c>
      <c r="G556" s="2"/>
      <c r="H556" s="12"/>
      <c r="I556" s="12">
        <v>17.7</v>
      </c>
      <c r="J556" s="2"/>
      <c r="K556" s="2"/>
      <c r="L556" s="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3"/>
      <c r="AN556" s="12"/>
      <c r="AO556" s="12"/>
      <c r="AP556" s="12"/>
      <c r="AQ556" s="12"/>
      <c r="AR556" s="12"/>
      <c r="AS556" s="12"/>
      <c r="AT556" s="12"/>
      <c r="AU556" s="12"/>
      <c r="AV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</row>
    <row r="557" spans="1:89" x14ac:dyDescent="0.25">
      <c r="A557" t="s">
        <v>122</v>
      </c>
      <c r="B557" s="1">
        <v>39903</v>
      </c>
      <c r="C557" s="1"/>
      <c r="E557">
        <v>83</v>
      </c>
      <c r="F557" t="s">
        <v>92</v>
      </c>
      <c r="G557" s="2"/>
      <c r="H557" s="12"/>
      <c r="I557" s="12">
        <v>19.45</v>
      </c>
      <c r="J557" s="2"/>
      <c r="K557" s="2"/>
      <c r="L557" s="2"/>
      <c r="M557" s="12"/>
      <c r="N557" s="12"/>
      <c r="O557" s="12"/>
      <c r="P557" s="12"/>
      <c r="Q557" s="12"/>
      <c r="R557" s="12">
        <v>3641.2447071238812</v>
      </c>
      <c r="S557" s="12"/>
      <c r="T557" s="12"/>
      <c r="U557" s="12">
        <v>2497.5924525426744</v>
      </c>
      <c r="V557" s="12"/>
      <c r="W557" s="12"/>
      <c r="X557" s="12">
        <v>341.76580276724053</v>
      </c>
      <c r="Y557" s="12"/>
      <c r="Z557" s="12">
        <v>1115.2222707313981</v>
      </c>
      <c r="AA557" s="12"/>
      <c r="AB557" s="12">
        <v>0</v>
      </c>
      <c r="AC557" s="12">
        <v>0</v>
      </c>
      <c r="AD557" s="12"/>
      <c r="AE557" s="12"/>
      <c r="AF557" s="12"/>
      <c r="AG557" s="12">
        <v>377.76166624667104</v>
      </c>
      <c r="AH557" s="12">
        <v>243.33787873264288</v>
      </c>
      <c r="AI557" s="12">
        <v>134.42378751402816</v>
      </c>
      <c r="AJ557" s="12">
        <v>0</v>
      </c>
      <c r="AK557" s="12"/>
      <c r="AL557" s="12"/>
      <c r="AM557" s="13">
        <v>0</v>
      </c>
      <c r="AN557" s="12">
        <v>3.2575018379617986</v>
      </c>
      <c r="AO557" s="12"/>
      <c r="AP557" s="12"/>
      <c r="AQ557" s="12"/>
      <c r="AR557" s="12">
        <f>R557+U557+AD557+AQ557</f>
        <v>6138.8371596665556</v>
      </c>
      <c r="AS557" s="12"/>
      <c r="AT557" s="12"/>
      <c r="AU557" s="12"/>
      <c r="AV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</row>
    <row r="558" spans="1:89" x14ac:dyDescent="0.25">
      <c r="A558" t="s">
        <v>122</v>
      </c>
      <c r="B558" s="1">
        <v>39911</v>
      </c>
      <c r="C558" s="1"/>
      <c r="E558">
        <v>91</v>
      </c>
      <c r="F558" t="s">
        <v>92</v>
      </c>
      <c r="G558" s="2"/>
      <c r="H558" s="12"/>
      <c r="I558" s="12">
        <v>18.75</v>
      </c>
      <c r="J558" s="2"/>
      <c r="K558" s="2"/>
      <c r="L558" s="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3"/>
      <c r="AN558" s="12"/>
      <c r="AO558" s="12"/>
      <c r="AP558" s="12"/>
      <c r="AQ558" s="12"/>
      <c r="AR558" s="12"/>
      <c r="AS558" s="12"/>
      <c r="AT558" s="12"/>
      <c r="AU558" s="12"/>
      <c r="AV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</row>
    <row r="559" spans="1:89" x14ac:dyDescent="0.25">
      <c r="A559" t="s">
        <v>122</v>
      </c>
      <c r="B559" s="1">
        <v>39919</v>
      </c>
      <c r="C559" s="1"/>
      <c r="E559">
        <v>99</v>
      </c>
      <c r="F559" t="s">
        <v>92</v>
      </c>
      <c r="G559" s="2"/>
      <c r="H559" s="12"/>
      <c r="I559" s="12"/>
      <c r="J559" s="2"/>
      <c r="K559" s="2"/>
      <c r="L559" s="2"/>
      <c r="M559" s="12"/>
      <c r="N559" s="12"/>
      <c r="O559" s="12"/>
      <c r="P559" s="12"/>
      <c r="Q559" s="12"/>
      <c r="R559" s="12">
        <v>3630.2339374560606</v>
      </c>
      <c r="S559" s="12"/>
      <c r="T559" s="12"/>
      <c r="U559" s="12">
        <v>2504.4987944822769</v>
      </c>
      <c r="V559" s="12"/>
      <c r="W559" s="12"/>
      <c r="X559" s="12">
        <v>82.324631496604241</v>
      </c>
      <c r="Y559" s="12"/>
      <c r="Z559" s="12">
        <v>3564.1509617521851</v>
      </c>
      <c r="AA559" s="12"/>
      <c r="AB559" s="12">
        <v>0</v>
      </c>
      <c r="AC559" s="12">
        <v>0</v>
      </c>
      <c r="AD559" s="12"/>
      <c r="AE559" s="12"/>
      <c r="AF559" s="12"/>
      <c r="AG559" s="12">
        <v>171.11673244215555</v>
      </c>
      <c r="AH559" s="12">
        <v>43.18951575340013</v>
      </c>
      <c r="AI559" s="12">
        <v>127.92721668875542</v>
      </c>
      <c r="AJ559" s="12">
        <v>0</v>
      </c>
      <c r="AK559" s="12"/>
      <c r="AL559" s="12"/>
      <c r="AM559" s="13">
        <v>0</v>
      </c>
      <c r="AN559" s="12">
        <v>3.0197297057529608</v>
      </c>
      <c r="AO559" s="12"/>
      <c r="AP559" s="12"/>
      <c r="AQ559" s="12"/>
      <c r="AR559" s="12">
        <f>R559+U559+AD559+AQ559</f>
        <v>6134.7327319383376</v>
      </c>
      <c r="AS559" s="12"/>
      <c r="AT559" s="12"/>
      <c r="AU559" s="12"/>
      <c r="AV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</row>
    <row r="560" spans="1:89" x14ac:dyDescent="0.25">
      <c r="A560" t="s">
        <v>122</v>
      </c>
      <c r="B560" s="1">
        <v>39928</v>
      </c>
      <c r="C560" s="1"/>
      <c r="E560">
        <v>108</v>
      </c>
      <c r="F560" t="s">
        <v>92</v>
      </c>
      <c r="G560" s="2"/>
      <c r="H560" s="12"/>
      <c r="I560" s="12">
        <v>22.9</v>
      </c>
      <c r="J560" s="2"/>
      <c r="K560" s="2"/>
      <c r="L560" s="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3"/>
      <c r="AN560" s="12"/>
      <c r="AO560" s="12"/>
      <c r="AP560" s="12"/>
      <c r="AQ560" s="12"/>
      <c r="AR560" s="12"/>
      <c r="AS560" s="12"/>
      <c r="AT560" s="12"/>
      <c r="AU560" s="12"/>
      <c r="AV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</row>
    <row r="561" spans="1:89" x14ac:dyDescent="0.25">
      <c r="A561" t="s">
        <v>122</v>
      </c>
      <c r="B561" s="1">
        <v>39938</v>
      </c>
      <c r="C561" s="1"/>
      <c r="D561" t="s">
        <v>18</v>
      </c>
      <c r="E561">
        <v>118</v>
      </c>
      <c r="F561" t="s">
        <v>92</v>
      </c>
      <c r="G561" s="2"/>
      <c r="H561" s="12"/>
      <c r="I561" s="12"/>
      <c r="J561" s="2"/>
      <c r="K561" s="2"/>
      <c r="L561" s="2"/>
      <c r="M561" s="12"/>
      <c r="N561" s="12"/>
      <c r="O561" s="12"/>
      <c r="P561" s="12"/>
      <c r="Q561" s="12"/>
      <c r="R561" s="12">
        <v>3697.7454348867495</v>
      </c>
      <c r="S561" s="12"/>
      <c r="T561" s="12"/>
      <c r="U561" s="12">
        <v>1982.2989595172971</v>
      </c>
      <c r="V561" s="12"/>
      <c r="W561" s="12"/>
      <c r="X561" s="12">
        <v>0</v>
      </c>
      <c r="Y561" s="12"/>
      <c r="Z561" s="12">
        <v>6998.2903667615128</v>
      </c>
      <c r="AA561" s="12"/>
      <c r="AB561" s="12">
        <v>13.944159178433891</v>
      </c>
      <c r="AC561" s="12">
        <v>78.319815099745327</v>
      </c>
      <c r="AD561" s="12"/>
      <c r="AE561" s="12"/>
      <c r="AF561" s="12"/>
      <c r="AG561" s="12">
        <v>169.89088849021306</v>
      </c>
      <c r="AH561" s="12">
        <v>0</v>
      </c>
      <c r="AI561" s="12">
        <v>167.14375439378495</v>
      </c>
      <c r="AJ561" s="12">
        <v>1.2531170415959254</v>
      </c>
      <c r="AK561" s="12"/>
      <c r="AL561" s="12"/>
      <c r="AM561" s="13">
        <v>1.4940170548322027</v>
      </c>
      <c r="AN561" s="12">
        <v>2.7846991244395367</v>
      </c>
      <c r="AO561" s="12"/>
      <c r="AP561" s="12"/>
      <c r="AQ561" s="12"/>
      <c r="AR561" s="12">
        <f>R561+U561+AD561+AQ561</f>
        <v>5680.0443944040471</v>
      </c>
      <c r="AS561" s="12"/>
      <c r="AT561" s="12"/>
      <c r="AU561" s="12"/>
      <c r="AV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</row>
    <row r="562" spans="1:89" x14ac:dyDescent="0.25">
      <c r="A562" t="s">
        <v>122</v>
      </c>
      <c r="B562" s="1">
        <v>39954</v>
      </c>
      <c r="C562" s="1"/>
      <c r="E562">
        <v>134</v>
      </c>
      <c r="F562" t="s">
        <v>92</v>
      </c>
      <c r="G562" s="2"/>
      <c r="H562" s="12"/>
      <c r="I562" s="12"/>
      <c r="J562" s="2"/>
      <c r="K562" s="2"/>
      <c r="L562" s="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3"/>
      <c r="AN562" s="12"/>
      <c r="AO562" s="12"/>
      <c r="AP562" s="12"/>
      <c r="AQ562" s="12"/>
      <c r="AR562" s="12"/>
      <c r="AS562" s="12"/>
      <c r="AT562" s="12"/>
      <c r="AU562" s="12">
        <v>13.465000720149792</v>
      </c>
      <c r="AV562" s="12">
        <v>5.5884001034527353</v>
      </c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</row>
    <row r="563" spans="1:89" x14ac:dyDescent="0.25">
      <c r="A563" t="s">
        <v>122</v>
      </c>
      <c r="B563" s="1">
        <v>39960</v>
      </c>
      <c r="C563" s="1"/>
      <c r="E563">
        <v>140</v>
      </c>
      <c r="F563" t="s">
        <v>92</v>
      </c>
      <c r="G563" s="2"/>
      <c r="H563" s="12"/>
      <c r="I563" s="12"/>
      <c r="J563" s="2"/>
      <c r="K563" s="2"/>
      <c r="L563" s="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3"/>
      <c r="AN563" s="12"/>
      <c r="AO563" s="12"/>
      <c r="AP563" s="12"/>
      <c r="AQ563" s="12"/>
      <c r="AR563" s="12"/>
      <c r="AS563" s="12"/>
      <c r="AT563" s="12"/>
      <c r="AU563" s="12">
        <v>21.208411349560709</v>
      </c>
      <c r="AV563" s="12">
        <v>5.0480754752493882</v>
      </c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</row>
    <row r="564" spans="1:89" x14ac:dyDescent="0.25">
      <c r="A564" t="s">
        <v>122</v>
      </c>
      <c r="B564" s="1">
        <v>39966</v>
      </c>
      <c r="C564" s="1"/>
      <c r="E564">
        <v>146</v>
      </c>
      <c r="F564" t="s">
        <v>92</v>
      </c>
      <c r="G564" s="2"/>
      <c r="H564" s="12"/>
      <c r="I564" s="12"/>
      <c r="J564" s="2"/>
      <c r="K564" s="2"/>
      <c r="L564" s="2"/>
      <c r="M564" s="12"/>
      <c r="N564" s="12"/>
      <c r="O564" s="12"/>
      <c r="P564" s="12"/>
      <c r="Q564" s="12"/>
      <c r="R564" s="12">
        <v>4448.6453718798894</v>
      </c>
      <c r="S564" s="12"/>
      <c r="T564" s="12"/>
      <c r="U564" s="12">
        <v>1887.1526886813501</v>
      </c>
      <c r="V564" s="12"/>
      <c r="W564" s="12"/>
      <c r="X564" s="12">
        <v>0</v>
      </c>
      <c r="Y564" s="12"/>
      <c r="Z564" s="12">
        <v>4382.2787317724051</v>
      </c>
      <c r="AA564" s="12"/>
      <c r="AB564" s="12">
        <v>421.63132418256555</v>
      </c>
      <c r="AC564" s="12">
        <v>5169.0887485692292</v>
      </c>
      <c r="AD564" s="12"/>
      <c r="AE564" s="12"/>
      <c r="AF564" s="12"/>
      <c r="AG564" s="12">
        <v>165.89384176877462</v>
      </c>
      <c r="AH564" s="12">
        <v>0</v>
      </c>
      <c r="AI564" s="12">
        <v>85.691017897242773</v>
      </c>
      <c r="AJ564" s="12">
        <v>76.032632887297268</v>
      </c>
      <c r="AK564" s="12"/>
      <c r="AL564" s="12"/>
      <c r="AM564" s="13">
        <v>4.1701909842345692</v>
      </c>
      <c r="AN564" s="12">
        <v>2.5933626682561988</v>
      </c>
      <c r="AO564" s="12"/>
      <c r="AP564" s="12"/>
      <c r="AQ564" s="12"/>
      <c r="AR564" s="12">
        <f>R564+U564+AD564+AQ564</f>
        <v>6335.7980605612393</v>
      </c>
      <c r="AS564" s="12"/>
      <c r="AT564" s="12"/>
      <c r="AU564" s="12"/>
      <c r="AV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</row>
    <row r="565" spans="1:89" x14ac:dyDescent="0.25">
      <c r="A565" t="s">
        <v>122</v>
      </c>
      <c r="B565" s="1">
        <v>39969</v>
      </c>
      <c r="C565" s="1"/>
      <c r="E565">
        <v>149</v>
      </c>
      <c r="F565" t="s">
        <v>92</v>
      </c>
      <c r="G565" s="2"/>
      <c r="H565" s="12"/>
      <c r="I565" s="12"/>
      <c r="J565" s="2"/>
      <c r="K565" s="2"/>
      <c r="L565" s="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3"/>
      <c r="AN565" s="12"/>
      <c r="AO565" s="12"/>
      <c r="AP565" s="12"/>
      <c r="AQ565" s="12"/>
      <c r="AR565" s="12"/>
      <c r="AS565" s="12"/>
      <c r="AT565" s="12"/>
      <c r="AU565" s="12">
        <v>43.556459743626682</v>
      </c>
      <c r="AV565" s="12">
        <v>5.9175352597179227</v>
      </c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</row>
    <row r="566" spans="1:89" x14ac:dyDescent="0.25">
      <c r="A566" t="s">
        <v>122</v>
      </c>
      <c r="B566" s="1">
        <v>39974</v>
      </c>
      <c r="C566" s="1"/>
      <c r="D566" t="s">
        <v>19</v>
      </c>
      <c r="E566">
        <v>154</v>
      </c>
      <c r="F566" t="s">
        <v>92</v>
      </c>
      <c r="G566" s="2"/>
      <c r="H566" s="12"/>
      <c r="I566" s="12"/>
      <c r="J566" s="2"/>
      <c r="K566" s="2"/>
      <c r="L566" s="2">
        <v>154</v>
      </c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3"/>
      <c r="AN566" s="12"/>
      <c r="AO566" s="12"/>
      <c r="AP566" s="12"/>
      <c r="AQ566" s="12"/>
      <c r="AR566" s="12"/>
      <c r="AS566" s="12"/>
      <c r="AT566" s="12"/>
      <c r="AU566" s="12"/>
      <c r="AV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</row>
    <row r="567" spans="1:89" x14ac:dyDescent="0.25">
      <c r="A567" t="s">
        <v>122</v>
      </c>
      <c r="B567" s="1">
        <v>39976</v>
      </c>
      <c r="C567" s="1"/>
      <c r="E567">
        <v>156</v>
      </c>
      <c r="F567" t="s">
        <v>92</v>
      </c>
      <c r="G567" s="2"/>
      <c r="H567" s="12"/>
      <c r="I567" s="12"/>
      <c r="J567" s="2"/>
      <c r="K567" s="2"/>
      <c r="L567" s="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3"/>
      <c r="AN567" s="12"/>
      <c r="AO567" s="12"/>
      <c r="AP567" s="12"/>
      <c r="AQ567" s="12"/>
      <c r="AR567" s="12"/>
      <c r="AS567" s="12"/>
      <c r="AT567" s="12"/>
      <c r="AU567" s="12">
        <v>63.643237793461047</v>
      </c>
      <c r="AV567" s="12">
        <v>5.5074634303081771</v>
      </c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</row>
    <row r="568" spans="1:89" x14ac:dyDescent="0.25">
      <c r="A568" t="s">
        <v>122</v>
      </c>
      <c r="B568" s="1">
        <v>39983</v>
      </c>
      <c r="C568" s="1"/>
      <c r="E568">
        <v>163</v>
      </c>
      <c r="F568" t="s">
        <v>92</v>
      </c>
      <c r="G568" s="2"/>
      <c r="H568" s="12"/>
      <c r="I568" s="12"/>
      <c r="J568" s="2"/>
      <c r="K568" s="2"/>
      <c r="L568" s="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3"/>
      <c r="AN568" s="12"/>
      <c r="AO568" s="12"/>
      <c r="AP568" s="12"/>
      <c r="AQ568" s="12"/>
      <c r="AR568" s="12"/>
      <c r="AS568" s="12"/>
      <c r="AT568" s="12"/>
      <c r="AU568" s="12">
        <v>78.769984156704595</v>
      </c>
      <c r="AV568" s="12">
        <v>5.0347504058441555</v>
      </c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</row>
    <row r="569" spans="1:89" x14ac:dyDescent="0.25">
      <c r="A569" t="s">
        <v>122</v>
      </c>
      <c r="B569" s="1">
        <v>39990</v>
      </c>
      <c r="C569" s="1"/>
      <c r="E569">
        <v>170</v>
      </c>
      <c r="F569" t="s">
        <v>92</v>
      </c>
      <c r="G569" s="2"/>
      <c r="H569" s="12"/>
      <c r="I569" s="12"/>
      <c r="J569" s="2"/>
      <c r="K569" s="2"/>
      <c r="L569" s="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3"/>
      <c r="AN569" s="12"/>
      <c r="AO569" s="12"/>
      <c r="AP569" s="12"/>
      <c r="AQ569" s="12"/>
      <c r="AR569" s="12"/>
      <c r="AS569" s="12"/>
      <c r="AT569" s="12"/>
      <c r="AU569" s="12">
        <v>91.547241826299881</v>
      </c>
      <c r="AV569" s="12">
        <v>5.2113624338624334</v>
      </c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</row>
    <row r="570" spans="1:89" x14ac:dyDescent="0.25">
      <c r="A570" t="s">
        <v>122</v>
      </c>
      <c r="B570" s="1">
        <v>39991</v>
      </c>
      <c r="C570" s="1"/>
      <c r="D570" t="s">
        <v>20</v>
      </c>
      <c r="E570">
        <v>171</v>
      </c>
      <c r="F570" t="s">
        <v>92</v>
      </c>
      <c r="G570" s="2"/>
      <c r="H570" s="12"/>
      <c r="I570" s="12"/>
      <c r="J570" s="2"/>
      <c r="K570" s="2"/>
      <c r="L570" s="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3"/>
      <c r="AN570" s="12"/>
      <c r="AO570" s="12">
        <v>7634.2827716046604</v>
      </c>
      <c r="AP570" s="12">
        <v>36.226446306457376</v>
      </c>
      <c r="AQ570" s="12">
        <f>AO570*(AP570/100)</f>
        <v>2765.6293491384886</v>
      </c>
      <c r="AR570" s="12"/>
      <c r="AS570" s="12"/>
      <c r="AT570" s="12">
        <f>AQ570/227</f>
        <v>12.183389203253254</v>
      </c>
      <c r="AU570" s="12"/>
      <c r="AV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</row>
    <row r="571" spans="1:89" x14ac:dyDescent="0.25">
      <c r="A571" t="s">
        <v>122</v>
      </c>
      <c r="B571" s="1">
        <v>39995</v>
      </c>
      <c r="C571" s="1"/>
      <c r="E571">
        <v>175</v>
      </c>
      <c r="F571" t="s">
        <v>92</v>
      </c>
      <c r="G571" s="2"/>
      <c r="H571" s="12"/>
      <c r="I571" s="12"/>
      <c r="J571" s="2"/>
      <c r="K571" s="2"/>
      <c r="L571" s="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3"/>
      <c r="AN571" s="12"/>
      <c r="AO571" s="12"/>
      <c r="AP571" s="12"/>
      <c r="AQ571" s="12"/>
      <c r="AR571" s="12"/>
      <c r="AS571" s="12"/>
      <c r="AT571" s="12"/>
      <c r="AU571" s="12">
        <v>100</v>
      </c>
      <c r="AV571" s="12">
        <v>4.6727263993316619</v>
      </c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</row>
    <row r="572" spans="1:89" x14ac:dyDescent="0.25">
      <c r="A572" t="s">
        <v>100</v>
      </c>
      <c r="B572" s="1">
        <v>39820</v>
      </c>
      <c r="C572" s="1"/>
      <c r="D572" t="s">
        <v>14</v>
      </c>
      <c r="E572" s="2">
        <v>0</v>
      </c>
      <c r="F572" t="s">
        <v>90</v>
      </c>
      <c r="G572" s="2"/>
      <c r="H572" s="12"/>
      <c r="I572" s="12"/>
      <c r="J572" s="2"/>
      <c r="K572" s="2"/>
      <c r="L572" s="2"/>
      <c r="M572" s="12"/>
      <c r="N572" s="12"/>
      <c r="O572" s="12"/>
      <c r="P572" s="12"/>
      <c r="Q572" s="12"/>
      <c r="R572" s="12">
        <v>0</v>
      </c>
      <c r="S572" s="12"/>
      <c r="T572" s="12"/>
      <c r="U572" s="12">
        <v>0</v>
      </c>
      <c r="V572" s="12"/>
      <c r="W572" s="12"/>
      <c r="X572" s="12">
        <v>0</v>
      </c>
      <c r="Y572" s="12"/>
      <c r="Z572" s="12">
        <v>0</v>
      </c>
      <c r="AA572" s="12"/>
      <c r="AB572" s="12">
        <v>0</v>
      </c>
      <c r="AC572" s="12">
        <v>0</v>
      </c>
      <c r="AD572" s="12"/>
      <c r="AE572" s="12"/>
      <c r="AF572" s="12"/>
      <c r="AG572" s="12">
        <v>0</v>
      </c>
      <c r="AH572" s="12">
        <v>0</v>
      </c>
      <c r="AI572" s="12">
        <v>0</v>
      </c>
      <c r="AJ572" s="12">
        <v>0</v>
      </c>
      <c r="AK572" s="12"/>
      <c r="AL572" s="12"/>
      <c r="AM572" s="13">
        <v>0</v>
      </c>
      <c r="AN572" s="12">
        <v>0</v>
      </c>
      <c r="AO572" s="12"/>
      <c r="AP572" s="12"/>
      <c r="AQ572" s="12"/>
      <c r="AR572" s="12"/>
      <c r="AS572" s="12"/>
      <c r="AT572" s="12"/>
      <c r="AU572" s="12"/>
      <c r="AV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</row>
    <row r="573" spans="1:89" x14ac:dyDescent="0.25">
      <c r="A573" t="s">
        <v>100</v>
      </c>
      <c r="B573" s="1">
        <v>39846</v>
      </c>
      <c r="C573" s="1"/>
      <c r="D573" t="s">
        <v>16</v>
      </c>
      <c r="E573">
        <v>26</v>
      </c>
      <c r="F573" t="s">
        <v>90</v>
      </c>
      <c r="G573" s="2"/>
      <c r="H573" s="12"/>
      <c r="I573" s="12"/>
      <c r="J573" s="2"/>
      <c r="K573" s="2"/>
      <c r="L573" s="2"/>
      <c r="M573" s="12"/>
      <c r="N573" s="12"/>
      <c r="O573" s="12"/>
      <c r="P573" s="12"/>
      <c r="Q573" s="12"/>
      <c r="R573" s="12">
        <v>0</v>
      </c>
      <c r="S573" s="12"/>
      <c r="T573" s="12"/>
      <c r="U573" s="12">
        <v>0</v>
      </c>
      <c r="V573" s="12"/>
      <c r="W573" s="12"/>
      <c r="X573" s="12">
        <v>0</v>
      </c>
      <c r="Y573" s="12"/>
      <c r="Z573" s="12">
        <v>0</v>
      </c>
      <c r="AA573" s="12"/>
      <c r="AB573" s="12">
        <v>0</v>
      </c>
      <c r="AC573" s="12">
        <v>0</v>
      </c>
      <c r="AD573" s="12"/>
      <c r="AE573" s="12"/>
      <c r="AF573" s="12"/>
      <c r="AG573" s="12">
        <v>0</v>
      </c>
      <c r="AH573" s="12">
        <v>0</v>
      </c>
      <c r="AI573" s="12">
        <v>0</v>
      </c>
      <c r="AJ573" s="12">
        <v>0</v>
      </c>
      <c r="AK573" s="12"/>
      <c r="AL573" s="12"/>
      <c r="AM573" s="13">
        <v>0</v>
      </c>
      <c r="AN573" s="12">
        <v>0</v>
      </c>
      <c r="AO573" s="12"/>
      <c r="AP573" s="12"/>
      <c r="AQ573" s="12"/>
      <c r="AR573" s="12"/>
      <c r="AS573" s="12"/>
      <c r="AT573" s="12"/>
      <c r="AU573" s="12"/>
      <c r="AV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</row>
    <row r="574" spans="1:89" x14ac:dyDescent="0.25">
      <c r="A574" t="s">
        <v>100</v>
      </c>
      <c r="B574" s="1">
        <v>39848</v>
      </c>
      <c r="C574" s="1"/>
      <c r="E574">
        <v>28</v>
      </c>
      <c r="F574" t="s">
        <v>90</v>
      </c>
      <c r="G574" s="2"/>
      <c r="H574" s="12"/>
      <c r="I574" s="12">
        <v>6.7</v>
      </c>
      <c r="J574" s="2"/>
      <c r="K574" s="2"/>
      <c r="L574" s="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3"/>
      <c r="AN574" s="12"/>
      <c r="AO574" s="12"/>
      <c r="AP574" s="12"/>
      <c r="AQ574" s="12"/>
      <c r="AR574" s="12"/>
      <c r="AS574" s="12"/>
      <c r="AT574" s="12"/>
      <c r="AU574" s="12"/>
      <c r="AV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</row>
    <row r="575" spans="1:89" x14ac:dyDescent="0.25">
      <c r="A575" t="s">
        <v>100</v>
      </c>
      <c r="B575" s="1">
        <v>39854</v>
      </c>
      <c r="C575" s="1"/>
      <c r="E575">
        <v>34</v>
      </c>
      <c r="F575" t="s">
        <v>90</v>
      </c>
      <c r="G575" s="2"/>
      <c r="H575" s="12"/>
      <c r="I575" s="12">
        <v>7.95</v>
      </c>
      <c r="J575" s="2"/>
      <c r="K575" s="2"/>
      <c r="L575" s="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3"/>
      <c r="AN575" s="12"/>
      <c r="AO575" s="12"/>
      <c r="AP575" s="12"/>
      <c r="AQ575" s="12"/>
      <c r="AR575" s="12"/>
      <c r="AS575" s="12"/>
      <c r="AT575" s="12"/>
      <c r="AU575" s="12"/>
      <c r="AV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</row>
    <row r="576" spans="1:89" x14ac:dyDescent="0.25">
      <c r="A576" t="s">
        <v>100</v>
      </c>
      <c r="B576" s="1">
        <v>39860</v>
      </c>
      <c r="C576" s="1"/>
      <c r="E576">
        <v>40</v>
      </c>
      <c r="F576" t="s">
        <v>90</v>
      </c>
      <c r="G576" s="2"/>
      <c r="H576" s="12"/>
      <c r="I576" s="12">
        <v>11.35</v>
      </c>
      <c r="J576" s="2"/>
      <c r="K576" s="2"/>
      <c r="L576" s="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3"/>
      <c r="AN576" s="12"/>
      <c r="AO576" s="12"/>
      <c r="AP576" s="12"/>
      <c r="AQ576" s="12"/>
      <c r="AR576" s="12"/>
      <c r="AS576" s="12"/>
      <c r="AT576" s="12"/>
      <c r="AU576" s="12"/>
      <c r="AV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</row>
    <row r="577" spans="1:89" x14ac:dyDescent="0.25">
      <c r="A577" t="s">
        <v>100</v>
      </c>
      <c r="B577" s="1">
        <v>39864</v>
      </c>
      <c r="C577" s="1"/>
      <c r="E577">
        <v>44</v>
      </c>
      <c r="F577" t="s">
        <v>90</v>
      </c>
      <c r="G577" s="2"/>
      <c r="H577" s="12"/>
      <c r="I577" s="12"/>
      <c r="J577" s="2"/>
      <c r="K577" s="2"/>
      <c r="L577" s="2"/>
      <c r="M577" s="12"/>
      <c r="N577" s="12"/>
      <c r="O577" s="12"/>
      <c r="P577" s="12"/>
      <c r="Q577" s="12"/>
      <c r="R577" s="12">
        <v>0</v>
      </c>
      <c r="S577" s="12"/>
      <c r="T577" s="12"/>
      <c r="U577" s="12">
        <v>0</v>
      </c>
      <c r="V577" s="12"/>
      <c r="W577" s="12"/>
      <c r="X577" s="12">
        <v>0</v>
      </c>
      <c r="Y577" s="12"/>
      <c r="Z577" s="12">
        <v>0</v>
      </c>
      <c r="AA577" s="12"/>
      <c r="AB577" s="12">
        <v>0</v>
      </c>
      <c r="AC577" s="12">
        <v>0</v>
      </c>
      <c r="AD577" s="12"/>
      <c r="AE577" s="12"/>
      <c r="AF577" s="12"/>
      <c r="AG577" s="12">
        <v>0</v>
      </c>
      <c r="AH577" s="12">
        <v>0</v>
      </c>
      <c r="AI577" s="12">
        <v>0</v>
      </c>
      <c r="AJ577" s="12">
        <v>0</v>
      </c>
      <c r="AK577" s="12"/>
      <c r="AL577" s="12"/>
      <c r="AM577" s="13">
        <v>0</v>
      </c>
      <c r="AN577" s="12">
        <v>0.74413836679319867</v>
      </c>
      <c r="AO577" s="12"/>
      <c r="AP577" s="12"/>
      <c r="AQ577" s="12"/>
      <c r="AR577" s="12"/>
      <c r="AS577" s="12"/>
      <c r="AT577" s="12"/>
      <c r="AU577" s="12"/>
      <c r="AV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</row>
    <row r="578" spans="1:89" x14ac:dyDescent="0.25">
      <c r="A578" t="s">
        <v>100</v>
      </c>
      <c r="B578" s="1">
        <v>39869</v>
      </c>
      <c r="C578" s="1"/>
      <c r="E578">
        <v>49</v>
      </c>
      <c r="F578" t="s">
        <v>90</v>
      </c>
      <c r="G578" s="2"/>
      <c r="H578" s="12"/>
      <c r="I578" s="12">
        <v>13.4</v>
      </c>
      <c r="J578" s="2"/>
      <c r="K578" s="2"/>
      <c r="L578" s="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3"/>
      <c r="AN578" s="12"/>
      <c r="AO578" s="12"/>
      <c r="AP578" s="12"/>
      <c r="AQ578" s="12"/>
      <c r="AR578" s="12"/>
      <c r="AS578" s="12"/>
      <c r="AT578" s="12"/>
      <c r="AU578" s="12"/>
      <c r="AV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</row>
    <row r="579" spans="1:89" x14ac:dyDescent="0.25">
      <c r="A579" t="s">
        <v>100</v>
      </c>
      <c r="B579" s="1">
        <v>39874</v>
      </c>
      <c r="C579" s="1"/>
      <c r="E579">
        <v>54</v>
      </c>
      <c r="F579" t="s">
        <v>90</v>
      </c>
      <c r="G579" s="2"/>
      <c r="H579" s="12"/>
      <c r="I579" s="12">
        <v>13.3</v>
      </c>
      <c r="J579" s="2"/>
      <c r="K579" s="2"/>
      <c r="L579" s="2"/>
      <c r="M579" s="12"/>
      <c r="N579" s="12"/>
      <c r="O579" s="12"/>
      <c r="P579" s="12"/>
      <c r="Q579" s="12"/>
      <c r="R579" s="12">
        <v>968.23934968271988</v>
      </c>
      <c r="S579" s="12"/>
      <c r="T579" s="12"/>
      <c r="U579" s="12">
        <v>950.81660779703475</v>
      </c>
      <c r="V579" s="12"/>
      <c r="W579" s="12"/>
      <c r="X579" s="12">
        <v>56.33683743917446</v>
      </c>
      <c r="Y579" s="12"/>
      <c r="Z579" s="12">
        <v>0</v>
      </c>
      <c r="AA579" s="12"/>
      <c r="AB579" s="12">
        <v>0</v>
      </c>
      <c r="AC579" s="12">
        <v>0</v>
      </c>
      <c r="AD579" s="12"/>
      <c r="AE579" s="12"/>
      <c r="AF579" s="12"/>
      <c r="AG579" s="12">
        <v>113.69490868413662</v>
      </c>
      <c r="AH579" s="12">
        <v>113.69490868413662</v>
      </c>
      <c r="AI579" s="12">
        <v>0</v>
      </c>
      <c r="AJ579" s="12">
        <v>0</v>
      </c>
      <c r="AK579" s="12"/>
      <c r="AL579" s="12"/>
      <c r="AM579" s="13">
        <v>0</v>
      </c>
      <c r="AN579" s="12">
        <v>1.2904647940390224</v>
      </c>
      <c r="AO579" s="12"/>
      <c r="AP579" s="12"/>
      <c r="AQ579" s="12"/>
      <c r="AR579" s="12">
        <f>R579+U579+AD579+AQ579</f>
        <v>1919.0559574797546</v>
      </c>
      <c r="AS579" s="12"/>
      <c r="AT579" s="12"/>
      <c r="AU579" s="12"/>
      <c r="AV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</row>
    <row r="580" spans="1:89" x14ac:dyDescent="0.25">
      <c r="A580" t="s">
        <v>100</v>
      </c>
      <c r="B580" s="1">
        <v>39877</v>
      </c>
      <c r="C580" s="1"/>
      <c r="D580" t="s">
        <v>17</v>
      </c>
      <c r="E580">
        <v>57</v>
      </c>
      <c r="F580" t="s">
        <v>90</v>
      </c>
      <c r="G580" s="2"/>
      <c r="H580" s="12"/>
      <c r="I580" s="12"/>
      <c r="J580" s="2"/>
      <c r="K580" s="2">
        <v>57</v>
      </c>
      <c r="L580" s="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3"/>
      <c r="AN580" s="12"/>
      <c r="AO580" s="12"/>
      <c r="AP580" s="12"/>
      <c r="AQ580" s="12"/>
      <c r="AR580" s="12"/>
      <c r="AS580" s="12"/>
      <c r="AT580" s="12"/>
      <c r="AU580" s="12"/>
      <c r="AV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</row>
    <row r="581" spans="1:89" x14ac:dyDescent="0.25">
      <c r="A581" t="s">
        <v>100</v>
      </c>
      <c r="B581" s="1">
        <v>39884</v>
      </c>
      <c r="C581" s="1"/>
      <c r="E581">
        <v>64</v>
      </c>
      <c r="F581" t="s">
        <v>90</v>
      </c>
      <c r="G581" s="2"/>
      <c r="H581" s="12"/>
      <c r="I581" s="12">
        <v>17.05</v>
      </c>
      <c r="J581" s="2"/>
      <c r="K581" s="2"/>
      <c r="L581" s="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3"/>
      <c r="AN581" s="12"/>
      <c r="AO581" s="12"/>
      <c r="AP581" s="12"/>
      <c r="AQ581" s="12"/>
      <c r="AR581" s="12"/>
      <c r="AS581" s="12"/>
      <c r="AT581" s="12"/>
      <c r="AU581" s="12"/>
      <c r="AV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</row>
    <row r="582" spans="1:89" x14ac:dyDescent="0.25">
      <c r="A582" t="s">
        <v>100</v>
      </c>
      <c r="B582" s="1">
        <v>39890</v>
      </c>
      <c r="C582" s="1"/>
      <c r="E582">
        <v>70</v>
      </c>
      <c r="F582" t="s">
        <v>90</v>
      </c>
      <c r="G582" s="2"/>
      <c r="H582" s="12"/>
      <c r="I582" s="12">
        <v>17.3</v>
      </c>
      <c r="J582" s="2"/>
      <c r="K582" s="2"/>
      <c r="L582" s="2"/>
      <c r="M582" s="12"/>
      <c r="N582" s="12"/>
      <c r="O582" s="12"/>
      <c r="P582" s="12"/>
      <c r="Q582" s="12"/>
      <c r="R582" s="12">
        <v>2376.5654515829015</v>
      </c>
      <c r="S582" s="12"/>
      <c r="T582" s="12"/>
      <c r="U582" s="12">
        <v>1636.8675509565853</v>
      </c>
      <c r="V582" s="12"/>
      <c r="W582" s="12"/>
      <c r="X582" s="12">
        <v>369.24394425646091</v>
      </c>
      <c r="Y582" s="12"/>
      <c r="Z582" s="12">
        <v>72.823603331822426</v>
      </c>
      <c r="AA582" s="12"/>
      <c r="AB582" s="12">
        <v>0</v>
      </c>
      <c r="AC582" s="12">
        <v>0</v>
      </c>
      <c r="AD582" s="12"/>
      <c r="AE582" s="12"/>
      <c r="AF582" s="12"/>
      <c r="AG582" s="12">
        <v>358.59870852230875</v>
      </c>
      <c r="AH582" s="12">
        <v>342.18311665671837</v>
      </c>
      <c r="AI582" s="12">
        <v>16.4155918655904</v>
      </c>
      <c r="AJ582" s="12">
        <v>0</v>
      </c>
      <c r="AK582" s="12"/>
      <c r="AL582" s="12"/>
      <c r="AM582" s="13">
        <v>0</v>
      </c>
      <c r="AN582" s="12">
        <v>2.5592784832383733</v>
      </c>
      <c r="AO582" s="12"/>
      <c r="AP582" s="12"/>
      <c r="AQ582" s="12"/>
      <c r="AR582" s="12">
        <f>R582+U582+AD582+AQ582</f>
        <v>4013.4330025394866</v>
      </c>
      <c r="AS582" s="12"/>
      <c r="AT582" s="12"/>
      <c r="AU582" s="12"/>
      <c r="AV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</row>
    <row r="583" spans="1:89" x14ac:dyDescent="0.25">
      <c r="A583" t="s">
        <v>100</v>
      </c>
      <c r="B583" s="1">
        <v>39895</v>
      </c>
      <c r="C583" s="1"/>
      <c r="E583">
        <v>75</v>
      </c>
      <c r="F583" t="s">
        <v>90</v>
      </c>
      <c r="G583" s="2"/>
      <c r="H583" s="12"/>
      <c r="I583" s="12">
        <v>19.5</v>
      </c>
      <c r="J583" s="2"/>
      <c r="K583" s="2"/>
      <c r="L583" s="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3"/>
      <c r="AN583" s="12"/>
      <c r="AO583" s="12"/>
      <c r="AP583" s="12"/>
      <c r="AQ583" s="12"/>
      <c r="AR583" s="12"/>
      <c r="AS583" s="12"/>
      <c r="AT583" s="12"/>
      <c r="AU583" s="12"/>
      <c r="AV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</row>
    <row r="584" spans="1:89" x14ac:dyDescent="0.25">
      <c r="A584" t="s">
        <v>100</v>
      </c>
      <c r="B584" s="1">
        <v>39903</v>
      </c>
      <c r="C584" s="1"/>
      <c r="E584">
        <v>83</v>
      </c>
      <c r="F584" t="s">
        <v>90</v>
      </c>
      <c r="G584" s="2"/>
      <c r="H584" s="12"/>
      <c r="I584" s="12">
        <v>21.5</v>
      </c>
      <c r="J584" s="2"/>
      <c r="K584" s="2"/>
      <c r="L584" s="2"/>
      <c r="M584" s="12"/>
      <c r="N584" s="12"/>
      <c r="O584" s="12"/>
      <c r="P584" s="12"/>
      <c r="Q584" s="12"/>
      <c r="R584" s="12">
        <v>3564.8109155768475</v>
      </c>
      <c r="S584" s="12"/>
      <c r="T584" s="12"/>
      <c r="U584" s="12">
        <v>2133.305981956612</v>
      </c>
      <c r="V584" s="12"/>
      <c r="W584" s="12"/>
      <c r="X584" s="12">
        <v>369.11638089338652</v>
      </c>
      <c r="Y584" s="12"/>
      <c r="Z584" s="12">
        <v>822.98721054044279</v>
      </c>
      <c r="AA584" s="12"/>
      <c r="AB584" s="12">
        <v>0</v>
      </c>
      <c r="AC584" s="12">
        <v>0</v>
      </c>
      <c r="AD584" s="12"/>
      <c r="AE584" s="12"/>
      <c r="AF584" s="12"/>
      <c r="AG584" s="12">
        <v>391.52054270550661</v>
      </c>
      <c r="AH584" s="12">
        <v>286.21700922721931</v>
      </c>
      <c r="AI584" s="12">
        <v>105.30353347828732</v>
      </c>
      <c r="AJ584" s="12">
        <v>0</v>
      </c>
      <c r="AK584" s="12"/>
      <c r="AL584" s="12"/>
      <c r="AM584" s="13">
        <v>0</v>
      </c>
      <c r="AN584" s="12">
        <v>3.0479750852895298</v>
      </c>
      <c r="AO584" s="12"/>
      <c r="AP584" s="12"/>
      <c r="AQ584" s="12"/>
      <c r="AR584" s="12">
        <f>R584+U584+AD584+AQ584</f>
        <v>5698.1168975334595</v>
      </c>
      <c r="AS584" s="12"/>
      <c r="AT584" s="12"/>
      <c r="AU584" s="12"/>
      <c r="AV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</row>
    <row r="585" spans="1:89" x14ac:dyDescent="0.25">
      <c r="A585" t="s">
        <v>100</v>
      </c>
      <c r="B585" s="1">
        <v>39911</v>
      </c>
      <c r="C585" s="1"/>
      <c r="E585">
        <v>91</v>
      </c>
      <c r="F585" t="s">
        <v>90</v>
      </c>
      <c r="G585" s="2"/>
      <c r="H585" s="12"/>
      <c r="I585" s="12">
        <v>20.7</v>
      </c>
      <c r="J585" s="2"/>
      <c r="K585" s="2"/>
      <c r="L585" s="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3"/>
      <c r="AN585" s="12"/>
      <c r="AO585" s="12"/>
      <c r="AP585" s="12"/>
      <c r="AQ585" s="12"/>
      <c r="AR585" s="12"/>
      <c r="AS585" s="12"/>
      <c r="AT585" s="12"/>
      <c r="AU585" s="12"/>
      <c r="AV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</row>
    <row r="586" spans="1:89" x14ac:dyDescent="0.25">
      <c r="A586" t="s">
        <v>100</v>
      </c>
      <c r="B586" s="1">
        <v>39919</v>
      </c>
      <c r="C586" s="1"/>
      <c r="E586">
        <v>99</v>
      </c>
      <c r="F586" t="s">
        <v>90</v>
      </c>
      <c r="G586" s="2"/>
      <c r="H586" s="12"/>
      <c r="I586" s="12"/>
      <c r="J586" s="2"/>
      <c r="K586" s="2"/>
      <c r="L586" s="2"/>
      <c r="M586" s="12"/>
      <c r="N586" s="12"/>
      <c r="O586" s="12"/>
      <c r="P586" s="12"/>
      <c r="Q586" s="12"/>
      <c r="R586" s="12">
        <v>3967.0223091285743</v>
      </c>
      <c r="S586" s="12"/>
      <c r="T586" s="12"/>
      <c r="U586" s="12">
        <v>2190.9838894883883</v>
      </c>
      <c r="V586" s="12"/>
      <c r="W586" s="12"/>
      <c r="X586" s="12">
        <v>134.25367724135685</v>
      </c>
      <c r="Y586" s="12"/>
      <c r="Z586" s="12">
        <v>2992.2601394989756</v>
      </c>
      <c r="AA586" s="12"/>
      <c r="AB586" s="12">
        <v>0</v>
      </c>
      <c r="AC586" s="12">
        <v>0</v>
      </c>
      <c r="AD586" s="12"/>
      <c r="AE586" s="12"/>
      <c r="AF586" s="12"/>
      <c r="AG586" s="12">
        <v>172.6134195864818</v>
      </c>
      <c r="AH586" s="12">
        <v>60.372869709283151</v>
      </c>
      <c r="AI586" s="12">
        <v>112.24054987719865</v>
      </c>
      <c r="AJ586" s="12">
        <v>0</v>
      </c>
      <c r="AK586" s="12"/>
      <c r="AL586" s="12"/>
      <c r="AM586" s="13">
        <v>0</v>
      </c>
      <c r="AN586" s="12">
        <v>2.9344375516821732</v>
      </c>
      <c r="AO586" s="12"/>
      <c r="AP586" s="12"/>
      <c r="AQ586" s="12"/>
      <c r="AR586" s="12">
        <f>R586+U586+AD586+AQ586</f>
        <v>6158.0061986169621</v>
      </c>
      <c r="AS586" s="12"/>
      <c r="AT586" s="12"/>
      <c r="AU586" s="12"/>
      <c r="AV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</row>
    <row r="587" spans="1:89" x14ac:dyDescent="0.25">
      <c r="A587" t="s">
        <v>100</v>
      </c>
      <c r="B587" s="1">
        <v>39928</v>
      </c>
      <c r="C587" s="1"/>
      <c r="E587">
        <v>108</v>
      </c>
      <c r="F587" t="s">
        <v>90</v>
      </c>
      <c r="G587" s="2"/>
      <c r="H587" s="12"/>
      <c r="I587" s="12">
        <v>24.2</v>
      </c>
      <c r="J587" s="2"/>
      <c r="K587" s="2"/>
      <c r="L587" s="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3"/>
      <c r="AN587" s="12"/>
      <c r="AO587" s="12"/>
      <c r="AP587" s="12"/>
      <c r="AQ587" s="12"/>
      <c r="AR587" s="12"/>
      <c r="AS587" s="12"/>
      <c r="AT587" s="12"/>
      <c r="AU587" s="12"/>
      <c r="AV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</row>
    <row r="588" spans="1:89" x14ac:dyDescent="0.25">
      <c r="A588" t="s">
        <v>100</v>
      </c>
      <c r="B588" s="1">
        <v>39938</v>
      </c>
      <c r="C588" s="1"/>
      <c r="D588" t="s">
        <v>18</v>
      </c>
      <c r="E588">
        <v>118</v>
      </c>
      <c r="F588" t="s">
        <v>90</v>
      </c>
      <c r="G588" s="2"/>
      <c r="H588" s="12"/>
      <c r="I588" s="12"/>
      <c r="J588" s="2"/>
      <c r="K588" s="2"/>
      <c r="L588" s="2"/>
      <c r="M588" s="12"/>
      <c r="N588" s="12"/>
      <c r="O588" s="12"/>
      <c r="P588" s="12"/>
      <c r="Q588" s="12"/>
      <c r="R588" s="12">
        <v>4766.9186668059201</v>
      </c>
      <c r="S588" s="12"/>
      <c r="T588" s="12"/>
      <c r="U588" s="12">
        <v>1928.0198424875102</v>
      </c>
      <c r="V588" s="12"/>
      <c r="W588" s="12"/>
      <c r="X588" s="12">
        <v>0</v>
      </c>
      <c r="Y588" s="12"/>
      <c r="Z588" s="12">
        <v>7666.8949707923593</v>
      </c>
      <c r="AA588" s="12"/>
      <c r="AB588" s="12">
        <v>0</v>
      </c>
      <c r="AC588" s="12">
        <v>0</v>
      </c>
      <c r="AD588" s="12"/>
      <c r="AE588" s="12"/>
      <c r="AF588" s="12"/>
      <c r="AG588" s="12">
        <v>191.16295907481052</v>
      </c>
      <c r="AH588" s="12">
        <v>0</v>
      </c>
      <c r="AI588" s="12">
        <v>191.16295907481052</v>
      </c>
      <c r="AJ588" s="12">
        <v>0</v>
      </c>
      <c r="AK588" s="12"/>
      <c r="AL588" s="12"/>
      <c r="AM588" s="13">
        <v>0</v>
      </c>
      <c r="AN588" s="12">
        <v>3.1049047058738437</v>
      </c>
      <c r="AO588" s="12"/>
      <c r="AP588" s="12"/>
      <c r="AQ588" s="12"/>
      <c r="AR588" s="12">
        <f>R588+U588+AD588+AQ588</f>
        <v>6694.9385092934299</v>
      </c>
      <c r="AS588" s="12"/>
      <c r="AT588" s="12"/>
      <c r="AU588" s="12"/>
      <c r="AV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</row>
    <row r="589" spans="1:89" x14ac:dyDescent="0.25">
      <c r="A589" t="s">
        <v>100</v>
      </c>
      <c r="B589" s="1">
        <v>39954</v>
      </c>
      <c r="C589" s="1"/>
      <c r="E589">
        <v>134</v>
      </c>
      <c r="F589" t="s">
        <v>90</v>
      </c>
      <c r="G589" s="2"/>
      <c r="H589" s="12"/>
      <c r="I589" s="12"/>
      <c r="J589" s="2"/>
      <c r="K589" s="2"/>
      <c r="L589" s="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3"/>
      <c r="AN589" s="12"/>
      <c r="AO589" s="12"/>
      <c r="AP589" s="12"/>
      <c r="AQ589" s="12"/>
      <c r="AR589" s="12"/>
      <c r="AS589" s="12"/>
      <c r="AT589" s="12"/>
      <c r="AU589" s="12">
        <v>9.1863472401823998</v>
      </c>
      <c r="AV589" s="12">
        <v>6.3087845622119811</v>
      </c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</row>
    <row r="590" spans="1:89" x14ac:dyDescent="0.25">
      <c r="A590" t="s">
        <v>100</v>
      </c>
      <c r="B590" s="1">
        <v>39960</v>
      </c>
      <c r="C590" s="1"/>
      <c r="E590">
        <v>140</v>
      </c>
      <c r="F590" t="s">
        <v>90</v>
      </c>
      <c r="G590" s="2"/>
      <c r="H590" s="12"/>
      <c r="I590" s="12"/>
      <c r="J590" s="2"/>
      <c r="K590" s="2"/>
      <c r="L590" s="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3"/>
      <c r="AN590" s="12"/>
      <c r="AO590" s="12"/>
      <c r="AP590" s="12"/>
      <c r="AQ590" s="12"/>
      <c r="AR590" s="12"/>
      <c r="AS590" s="12"/>
      <c r="AT590" s="12"/>
      <c r="AU590" s="12">
        <v>19.388484312257539</v>
      </c>
      <c r="AV590" s="12">
        <v>6.9614871364288513</v>
      </c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</row>
    <row r="591" spans="1:89" x14ac:dyDescent="0.25">
      <c r="A591" t="s">
        <v>100</v>
      </c>
      <c r="B591" s="1">
        <v>39966</v>
      </c>
      <c r="C591" s="1"/>
      <c r="E591">
        <v>146</v>
      </c>
      <c r="F591" t="s">
        <v>90</v>
      </c>
      <c r="G591" s="2"/>
      <c r="H591" s="12"/>
      <c r="I591" s="12"/>
      <c r="J591" s="2"/>
      <c r="K591" s="2"/>
      <c r="L591" s="2"/>
      <c r="M591" s="12"/>
      <c r="N591" s="12"/>
      <c r="O591" s="12"/>
      <c r="P591" s="12"/>
      <c r="Q591" s="12"/>
      <c r="R591" s="12">
        <v>5618.3730510695759</v>
      </c>
      <c r="S591" s="12"/>
      <c r="T591" s="12"/>
      <c r="U591" s="12">
        <v>1627.1456885854002</v>
      </c>
      <c r="V591" s="12"/>
      <c r="W591" s="12"/>
      <c r="X591" s="12">
        <v>0</v>
      </c>
      <c r="Y591" s="12"/>
      <c r="Z591" s="12">
        <v>7029.6932722939582</v>
      </c>
      <c r="AA591" s="12"/>
      <c r="AB591" s="12">
        <v>564.33162320081249</v>
      </c>
      <c r="AC591" s="12">
        <v>3929.5827244115594</v>
      </c>
      <c r="AD591" s="12"/>
      <c r="AE591" s="12"/>
      <c r="AF591" s="12"/>
      <c r="AG591" s="12">
        <v>195.12830540396507</v>
      </c>
      <c r="AH591" s="12">
        <v>0</v>
      </c>
      <c r="AI591" s="12">
        <v>133.33343269584878</v>
      </c>
      <c r="AJ591" s="12">
        <v>54.525015809078539</v>
      </c>
      <c r="AK591" s="12"/>
      <c r="AL591" s="12"/>
      <c r="AM591" s="13">
        <v>7.2698568990377641</v>
      </c>
      <c r="AN591" s="12">
        <v>2.4473524655878371</v>
      </c>
      <c r="AO591" s="12"/>
      <c r="AP591" s="12"/>
      <c r="AQ591" s="12"/>
      <c r="AR591" s="12">
        <f>R591+U591+AD591+AQ591</f>
        <v>7245.5187396549763</v>
      </c>
      <c r="AS591" s="12"/>
      <c r="AT591" s="12"/>
      <c r="AU591" s="12"/>
      <c r="AV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</row>
    <row r="592" spans="1:89" x14ac:dyDescent="0.25">
      <c r="A592" t="s">
        <v>100</v>
      </c>
      <c r="B592" s="1">
        <v>39969</v>
      </c>
      <c r="C592" s="1"/>
      <c r="E592">
        <v>149</v>
      </c>
      <c r="F592" t="s">
        <v>90</v>
      </c>
      <c r="G592" s="2"/>
      <c r="H592" s="12"/>
      <c r="I592" s="12"/>
      <c r="J592" s="2"/>
      <c r="K592" s="2"/>
      <c r="L592" s="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3"/>
      <c r="AN592" s="12"/>
      <c r="AO592" s="12"/>
      <c r="AP592" s="12"/>
      <c r="AQ592" s="12"/>
      <c r="AR592" s="12"/>
      <c r="AS592" s="12"/>
      <c r="AT592" s="12"/>
      <c r="AU592" s="12">
        <v>39.668549649492959</v>
      </c>
      <c r="AV592" s="12">
        <v>6.1900306408361132</v>
      </c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</row>
    <row r="593" spans="1:89" x14ac:dyDescent="0.25">
      <c r="A593" t="s">
        <v>100</v>
      </c>
      <c r="B593" s="1">
        <v>39974</v>
      </c>
      <c r="C593" s="1"/>
      <c r="D593" t="s">
        <v>19</v>
      </c>
      <c r="E593">
        <v>154</v>
      </c>
      <c r="F593" t="s">
        <v>90</v>
      </c>
      <c r="G593" s="2"/>
      <c r="H593" s="12"/>
      <c r="I593" s="12"/>
      <c r="J593" s="2"/>
      <c r="K593" s="2"/>
      <c r="L593" s="2">
        <v>154</v>
      </c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3"/>
      <c r="AN593" s="12"/>
      <c r="AO593" s="12"/>
      <c r="AP593" s="12"/>
      <c r="AQ593" s="12"/>
      <c r="AR593" s="12"/>
      <c r="AS593" s="12"/>
      <c r="AT593" s="12"/>
      <c r="AU593" s="12"/>
      <c r="AV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</row>
    <row r="594" spans="1:89" x14ac:dyDescent="0.25">
      <c r="A594" t="s">
        <v>100</v>
      </c>
      <c r="B594" s="1">
        <v>39976</v>
      </c>
      <c r="C594" s="1"/>
      <c r="E594">
        <v>156</v>
      </c>
      <c r="F594" t="s">
        <v>90</v>
      </c>
      <c r="G594" s="2"/>
      <c r="H594" s="12"/>
      <c r="I594" s="12"/>
      <c r="J594" s="2"/>
      <c r="K594" s="2"/>
      <c r="L594" s="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3"/>
      <c r="AN594" s="12"/>
      <c r="AO594" s="12"/>
      <c r="AP594" s="12"/>
      <c r="AQ594" s="12"/>
      <c r="AR594" s="12"/>
      <c r="AS594" s="12"/>
      <c r="AT594" s="12"/>
      <c r="AU594" s="12">
        <v>63.457088409446683</v>
      </c>
      <c r="AV594" s="12">
        <v>5.3846300004825558</v>
      </c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</row>
    <row r="595" spans="1:89" x14ac:dyDescent="0.25">
      <c r="A595" t="s">
        <v>100</v>
      </c>
      <c r="B595" s="1">
        <v>39983</v>
      </c>
      <c r="C595" s="1"/>
      <c r="E595">
        <v>163</v>
      </c>
      <c r="F595" t="s">
        <v>90</v>
      </c>
      <c r="G595" s="2"/>
      <c r="H595" s="12"/>
      <c r="I595" s="12"/>
      <c r="J595" s="2"/>
      <c r="K595" s="2"/>
      <c r="L595" s="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3"/>
      <c r="AN595" s="12"/>
      <c r="AO595" s="12"/>
      <c r="AP595" s="12"/>
      <c r="AQ595" s="12"/>
      <c r="AR595" s="12"/>
      <c r="AS595" s="12"/>
      <c r="AT595" s="12"/>
      <c r="AU595" s="12">
        <v>75.319880215068409</v>
      </c>
      <c r="AV595" s="12">
        <v>4.9687628699637614</v>
      </c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</row>
    <row r="596" spans="1:89" x14ac:dyDescent="0.25">
      <c r="A596" t="s">
        <v>100</v>
      </c>
      <c r="B596" s="1">
        <v>39988</v>
      </c>
      <c r="C596" s="1"/>
      <c r="D596" t="s">
        <v>20</v>
      </c>
      <c r="E596">
        <v>168</v>
      </c>
      <c r="F596" t="s">
        <v>90</v>
      </c>
      <c r="G596" s="2"/>
      <c r="H596" s="12"/>
      <c r="I596" s="12"/>
      <c r="J596" s="2"/>
      <c r="K596" s="2"/>
      <c r="L596" s="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3"/>
      <c r="AN596" s="12"/>
      <c r="AO596" s="12">
        <v>7557.292645651406</v>
      </c>
      <c r="AP596" s="12">
        <v>36.078313813434676</v>
      </c>
      <c r="AQ596" s="12">
        <f>AO596*(AP596/100)</f>
        <v>2726.5437564977342</v>
      </c>
      <c r="AR596" s="12"/>
      <c r="AS596" s="12"/>
      <c r="AT596" s="12">
        <f>AQ596/227</f>
        <v>12.011205975760944</v>
      </c>
      <c r="AU596" s="12"/>
      <c r="AV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</row>
    <row r="597" spans="1:89" x14ac:dyDescent="0.25">
      <c r="A597" t="s">
        <v>100</v>
      </c>
      <c r="B597" s="1">
        <v>39990</v>
      </c>
      <c r="C597" s="1"/>
      <c r="E597">
        <v>170</v>
      </c>
      <c r="F597" t="s">
        <v>90</v>
      </c>
      <c r="G597" s="2"/>
      <c r="H597" s="12"/>
      <c r="I597" s="12"/>
      <c r="J597" s="2"/>
      <c r="K597" s="2"/>
      <c r="L597" s="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3"/>
      <c r="AN597" s="12"/>
      <c r="AO597" s="12"/>
      <c r="AP597" s="12"/>
      <c r="AQ597" s="12"/>
      <c r="AR597" s="12"/>
      <c r="AS597" s="12"/>
      <c r="AT597" s="12"/>
      <c r="AU597" s="12">
        <v>93.905261008643564</v>
      </c>
      <c r="AV597" s="12">
        <v>4.740374835309618</v>
      </c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</row>
    <row r="598" spans="1:89" x14ac:dyDescent="0.25">
      <c r="A598" t="s">
        <v>100</v>
      </c>
      <c r="B598" s="1">
        <v>39995</v>
      </c>
      <c r="C598" s="1"/>
      <c r="E598">
        <v>175</v>
      </c>
      <c r="F598" t="s">
        <v>90</v>
      </c>
      <c r="G598" s="2"/>
      <c r="H598" s="12"/>
      <c r="I598" s="12"/>
      <c r="J598" s="2"/>
      <c r="K598" s="2"/>
      <c r="L598" s="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3"/>
      <c r="AN598" s="12"/>
      <c r="AO598" s="12"/>
      <c r="AP598" s="12"/>
      <c r="AQ598" s="12"/>
      <c r="AR598" s="12"/>
      <c r="AS598" s="12"/>
      <c r="AT598" s="12"/>
      <c r="AU598" s="12">
        <v>100</v>
      </c>
      <c r="AV598" s="12">
        <v>3.7495967311896758</v>
      </c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</row>
    <row r="599" spans="1:89" x14ac:dyDescent="0.25">
      <c r="A599" t="s">
        <v>135</v>
      </c>
      <c r="B599" s="1">
        <v>39820</v>
      </c>
      <c r="C599" s="1"/>
      <c r="D599" t="s">
        <v>14</v>
      </c>
      <c r="E599" s="2">
        <v>0</v>
      </c>
      <c r="F599" t="s">
        <v>94</v>
      </c>
      <c r="G599" s="2"/>
      <c r="H599" s="12"/>
      <c r="I599" s="12"/>
      <c r="J599" s="2"/>
      <c r="K599" s="2"/>
      <c r="L599" s="2"/>
      <c r="M599" s="12"/>
      <c r="N599" s="12"/>
      <c r="O599" s="12"/>
      <c r="P599" s="12"/>
      <c r="Q599" s="12"/>
      <c r="R599" s="12">
        <v>0</v>
      </c>
      <c r="S599" s="12"/>
      <c r="T599" s="12"/>
      <c r="U599" s="12">
        <v>0</v>
      </c>
      <c r="V599" s="12"/>
      <c r="W599" s="12"/>
      <c r="X599" s="12">
        <v>0</v>
      </c>
      <c r="Y599" s="12"/>
      <c r="Z599" s="12">
        <v>0</v>
      </c>
      <c r="AA599" s="12"/>
      <c r="AB599" s="12">
        <v>0</v>
      </c>
      <c r="AC599" s="12">
        <v>0</v>
      </c>
      <c r="AD599" s="12"/>
      <c r="AE599" s="12"/>
      <c r="AF599" s="12"/>
      <c r="AG599" s="12">
        <v>0</v>
      </c>
      <c r="AH599" s="12">
        <v>0</v>
      </c>
      <c r="AI599" s="12">
        <v>0</v>
      </c>
      <c r="AJ599" s="12">
        <v>0</v>
      </c>
      <c r="AK599" s="12"/>
      <c r="AL599" s="12"/>
      <c r="AM599" s="13">
        <v>0</v>
      </c>
      <c r="AN599" s="12">
        <v>0</v>
      </c>
      <c r="AO599" s="12"/>
      <c r="AP599" s="12"/>
      <c r="AQ599" s="12"/>
      <c r="AR599" s="12"/>
      <c r="AS599" s="12"/>
      <c r="AT599" s="12"/>
      <c r="AU599" s="12"/>
      <c r="AV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</row>
    <row r="600" spans="1:89" x14ac:dyDescent="0.25">
      <c r="A600" t="s">
        <v>135</v>
      </c>
      <c r="B600" s="1">
        <v>39846</v>
      </c>
      <c r="C600" s="1"/>
      <c r="D600" t="s">
        <v>16</v>
      </c>
      <c r="E600">
        <v>26</v>
      </c>
      <c r="F600" t="s">
        <v>94</v>
      </c>
      <c r="G600" s="2"/>
      <c r="H600" s="12"/>
      <c r="I600" s="12"/>
      <c r="J600" s="2"/>
      <c r="K600" s="2"/>
      <c r="L600" s="2"/>
      <c r="M600" s="12"/>
      <c r="N600" s="12"/>
      <c r="O600" s="12"/>
      <c r="P600" s="12"/>
      <c r="Q600" s="12"/>
      <c r="R600" s="12">
        <v>0</v>
      </c>
      <c r="S600" s="12"/>
      <c r="T600" s="12"/>
      <c r="U600" s="12">
        <v>0</v>
      </c>
      <c r="V600" s="12"/>
      <c r="W600" s="12"/>
      <c r="X600" s="12">
        <v>0</v>
      </c>
      <c r="Y600" s="12"/>
      <c r="Z600" s="12">
        <v>0</v>
      </c>
      <c r="AA600" s="12"/>
      <c r="AB600" s="12">
        <v>0</v>
      </c>
      <c r="AC600" s="12">
        <v>0</v>
      </c>
      <c r="AD600" s="12"/>
      <c r="AE600" s="12"/>
      <c r="AF600" s="12"/>
      <c r="AG600" s="12">
        <v>0</v>
      </c>
      <c r="AH600" s="12">
        <v>0</v>
      </c>
      <c r="AI600" s="12">
        <v>0</v>
      </c>
      <c r="AJ600" s="12">
        <v>0</v>
      </c>
      <c r="AK600" s="12"/>
      <c r="AL600" s="12"/>
      <c r="AM600" s="13">
        <v>0</v>
      </c>
      <c r="AN600" s="12">
        <v>0</v>
      </c>
      <c r="AO600" s="12"/>
      <c r="AP600" s="12"/>
      <c r="AQ600" s="12"/>
      <c r="AR600" s="12"/>
      <c r="AS600" s="12"/>
      <c r="AT600" s="12"/>
      <c r="AU600" s="12"/>
      <c r="AV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</row>
    <row r="601" spans="1:89" x14ac:dyDescent="0.25">
      <c r="A601" t="s">
        <v>135</v>
      </c>
      <c r="B601" s="1">
        <v>39848</v>
      </c>
      <c r="C601" s="1"/>
      <c r="E601">
        <v>28</v>
      </c>
      <c r="F601" t="s">
        <v>94</v>
      </c>
      <c r="G601" s="2"/>
      <c r="H601" s="12"/>
      <c r="I601" s="12">
        <v>5.9</v>
      </c>
      <c r="J601" s="2"/>
      <c r="K601" s="2"/>
      <c r="L601" s="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3"/>
      <c r="AN601" s="12"/>
      <c r="AO601" s="12"/>
      <c r="AP601" s="12"/>
      <c r="AQ601" s="12"/>
      <c r="AR601" s="12"/>
      <c r="AS601" s="12"/>
      <c r="AT601" s="12"/>
      <c r="AU601" s="12"/>
      <c r="AV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</row>
    <row r="602" spans="1:89" x14ac:dyDescent="0.25">
      <c r="A602" t="s">
        <v>135</v>
      </c>
      <c r="B602" s="1">
        <v>39854</v>
      </c>
      <c r="C602" s="1"/>
      <c r="E602">
        <v>34</v>
      </c>
      <c r="F602" t="s">
        <v>94</v>
      </c>
      <c r="G602" s="2"/>
      <c r="H602" s="12"/>
      <c r="I602" s="12">
        <v>7.85</v>
      </c>
      <c r="J602" s="2"/>
      <c r="K602" s="2"/>
      <c r="L602" s="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3"/>
      <c r="AN602" s="12"/>
      <c r="AO602" s="12"/>
      <c r="AP602" s="12"/>
      <c r="AQ602" s="12"/>
      <c r="AR602" s="12"/>
      <c r="AS602" s="12"/>
      <c r="AT602" s="12"/>
      <c r="AU602" s="12"/>
      <c r="AV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</row>
    <row r="603" spans="1:89" x14ac:dyDescent="0.25">
      <c r="A603" t="s">
        <v>135</v>
      </c>
      <c r="B603" s="1">
        <v>39860</v>
      </c>
      <c r="C603" s="1"/>
      <c r="E603">
        <v>40</v>
      </c>
      <c r="F603" t="s">
        <v>94</v>
      </c>
      <c r="G603" s="2"/>
      <c r="H603" s="12"/>
      <c r="I603" s="12">
        <v>10.8</v>
      </c>
      <c r="J603" s="2"/>
      <c r="K603" s="2"/>
      <c r="L603" s="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3"/>
      <c r="AN603" s="12"/>
      <c r="AO603" s="12"/>
      <c r="AP603" s="12"/>
      <c r="AQ603" s="12"/>
      <c r="AR603" s="12"/>
      <c r="AS603" s="12"/>
      <c r="AT603" s="12"/>
      <c r="AU603" s="12"/>
      <c r="AV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</row>
    <row r="604" spans="1:89" x14ac:dyDescent="0.25">
      <c r="A604" t="s">
        <v>135</v>
      </c>
      <c r="B604" s="1">
        <v>39864</v>
      </c>
      <c r="C604" s="1"/>
      <c r="E604">
        <v>44</v>
      </c>
      <c r="F604" t="s">
        <v>94</v>
      </c>
      <c r="G604" s="2"/>
      <c r="H604" s="12"/>
      <c r="I604" s="12"/>
      <c r="J604" s="2"/>
      <c r="K604" s="2"/>
      <c r="L604" s="2"/>
      <c r="M604" s="12"/>
      <c r="N604" s="12"/>
      <c r="O604" s="12"/>
      <c r="P604" s="12"/>
      <c r="Q604" s="12"/>
      <c r="R604" s="12">
        <v>0</v>
      </c>
      <c r="S604" s="12"/>
      <c r="T604" s="12"/>
      <c r="U604" s="12">
        <v>0</v>
      </c>
      <c r="V604" s="12"/>
      <c r="W604" s="12"/>
      <c r="X604" s="12">
        <v>0</v>
      </c>
      <c r="Y604" s="12"/>
      <c r="Z604" s="12">
        <v>0</v>
      </c>
      <c r="AA604" s="12"/>
      <c r="AB604" s="12">
        <v>0</v>
      </c>
      <c r="AC604" s="12">
        <v>0</v>
      </c>
      <c r="AD604" s="12"/>
      <c r="AE604" s="12"/>
      <c r="AF604" s="12"/>
      <c r="AG604" s="12">
        <v>0</v>
      </c>
      <c r="AH604" s="12">
        <v>0</v>
      </c>
      <c r="AI604" s="12">
        <v>0</v>
      </c>
      <c r="AJ604" s="12">
        <v>0</v>
      </c>
      <c r="AK604" s="12"/>
      <c r="AL604" s="12"/>
      <c r="AM604" s="13">
        <v>0</v>
      </c>
      <c r="AN604" s="12">
        <v>0.58408997913411509</v>
      </c>
      <c r="AO604" s="12"/>
      <c r="AP604" s="12"/>
      <c r="AQ604" s="12"/>
      <c r="AR604" s="12"/>
      <c r="AS604" s="12"/>
      <c r="AT604" s="12"/>
      <c r="AU604" s="12"/>
      <c r="AV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</row>
    <row r="605" spans="1:89" x14ac:dyDescent="0.25">
      <c r="A605" t="s">
        <v>135</v>
      </c>
      <c r="B605" s="1">
        <v>39869</v>
      </c>
      <c r="C605" s="1"/>
      <c r="E605">
        <v>49</v>
      </c>
      <c r="F605" t="s">
        <v>94</v>
      </c>
      <c r="G605" s="2"/>
      <c r="H605" s="12"/>
      <c r="I605" s="12">
        <v>12.8</v>
      </c>
      <c r="J605" s="2"/>
      <c r="K605" s="2"/>
      <c r="L605" s="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3"/>
      <c r="AN605" s="12"/>
      <c r="AO605" s="12"/>
      <c r="AP605" s="12"/>
      <c r="AQ605" s="12"/>
      <c r="AR605" s="12"/>
      <c r="AS605" s="12"/>
      <c r="AT605" s="12"/>
      <c r="AU605" s="12"/>
      <c r="AV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</row>
    <row r="606" spans="1:89" x14ac:dyDescent="0.25">
      <c r="A606" t="s">
        <v>135</v>
      </c>
      <c r="B606" s="1">
        <v>39874</v>
      </c>
      <c r="C606" s="1"/>
      <c r="E606">
        <v>54</v>
      </c>
      <c r="F606" t="s">
        <v>94</v>
      </c>
      <c r="G606" s="2"/>
      <c r="H606" s="12"/>
      <c r="I606" s="12">
        <v>12.65</v>
      </c>
      <c r="J606" s="2"/>
      <c r="K606" s="2"/>
      <c r="L606" s="2"/>
      <c r="M606" s="12"/>
      <c r="N606" s="12"/>
      <c r="O606" s="12"/>
      <c r="P606" s="12"/>
      <c r="Q606" s="12"/>
      <c r="R606" s="12">
        <v>558.47505280508119</v>
      </c>
      <c r="S606" s="12"/>
      <c r="T606" s="12"/>
      <c r="U606" s="12">
        <v>758.42602359493571</v>
      </c>
      <c r="V606" s="12"/>
      <c r="W606" s="12"/>
      <c r="X606" s="12">
        <v>40.90744061243025</v>
      </c>
      <c r="Y606" s="12"/>
      <c r="Z606" s="12">
        <v>0</v>
      </c>
      <c r="AA606" s="12"/>
      <c r="AB606" s="12">
        <v>0</v>
      </c>
      <c r="AC606" s="12">
        <v>0</v>
      </c>
      <c r="AD606" s="12"/>
      <c r="AE606" s="12"/>
      <c r="AF606" s="12"/>
      <c r="AG606" s="12">
        <v>85.303940265104899</v>
      </c>
      <c r="AH606" s="12">
        <v>85.303940265104899</v>
      </c>
      <c r="AI606" s="12">
        <v>0</v>
      </c>
      <c r="AJ606" s="12">
        <v>0</v>
      </c>
      <c r="AK606" s="12"/>
      <c r="AL606" s="12"/>
      <c r="AM606" s="13">
        <v>0</v>
      </c>
      <c r="AN606" s="12">
        <v>0.92190112326612761</v>
      </c>
      <c r="AO606" s="12"/>
      <c r="AP606" s="12"/>
      <c r="AQ606" s="12"/>
      <c r="AR606" s="12">
        <f>R606+U606+AD606+AQ606</f>
        <v>1316.9010764000168</v>
      </c>
      <c r="AS606" s="12"/>
      <c r="AT606" s="12"/>
      <c r="AU606" s="12"/>
      <c r="AV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</row>
    <row r="607" spans="1:89" x14ac:dyDescent="0.25">
      <c r="A607" t="s">
        <v>135</v>
      </c>
      <c r="B607" s="1">
        <v>39877</v>
      </c>
      <c r="C607" s="1"/>
      <c r="D607" t="s">
        <v>17</v>
      </c>
      <c r="E607">
        <v>57</v>
      </c>
      <c r="F607" t="s">
        <v>94</v>
      </c>
      <c r="G607" s="2"/>
      <c r="H607" s="12"/>
      <c r="I607" s="12"/>
      <c r="J607" s="2"/>
      <c r="K607" s="2">
        <v>57</v>
      </c>
      <c r="L607" s="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3"/>
      <c r="AN607" s="12"/>
      <c r="AO607" s="12"/>
      <c r="AP607" s="12"/>
      <c r="AQ607" s="12"/>
      <c r="AR607" s="12"/>
      <c r="AS607" s="12"/>
      <c r="AT607" s="12"/>
      <c r="AU607" s="12"/>
      <c r="AV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</row>
    <row r="608" spans="1:89" x14ac:dyDescent="0.25">
      <c r="A608" t="s">
        <v>135</v>
      </c>
      <c r="B608" s="1">
        <v>39884</v>
      </c>
      <c r="C608" s="1"/>
      <c r="E608">
        <v>64</v>
      </c>
      <c r="F608" t="s">
        <v>94</v>
      </c>
      <c r="G608" s="2"/>
      <c r="H608" s="12"/>
      <c r="I608" s="12">
        <v>15.35</v>
      </c>
      <c r="J608" s="2"/>
      <c r="K608" s="2"/>
      <c r="L608" s="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3"/>
      <c r="AN608" s="12"/>
      <c r="AO608" s="12"/>
      <c r="AP608" s="12"/>
      <c r="AQ608" s="12"/>
      <c r="AR608" s="12"/>
      <c r="AS608" s="12"/>
      <c r="AT608" s="12"/>
      <c r="AU608" s="12"/>
      <c r="AV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</row>
    <row r="609" spans="1:89" x14ac:dyDescent="0.25">
      <c r="A609" t="s">
        <v>135</v>
      </c>
      <c r="B609" s="1">
        <v>39890</v>
      </c>
      <c r="C609" s="1"/>
      <c r="E609">
        <v>70</v>
      </c>
      <c r="F609" t="s">
        <v>94</v>
      </c>
      <c r="G609" s="2"/>
      <c r="H609" s="12"/>
      <c r="I609" s="12">
        <v>15.05</v>
      </c>
      <c r="J609" s="2"/>
      <c r="K609" s="2"/>
      <c r="L609" s="2"/>
      <c r="M609" s="12"/>
      <c r="N609" s="12"/>
      <c r="O609" s="12"/>
      <c r="P609" s="12"/>
      <c r="Q609" s="12"/>
      <c r="R609" s="12">
        <v>2168.7094455850288</v>
      </c>
      <c r="S609" s="12"/>
      <c r="T609" s="12"/>
      <c r="U609" s="12">
        <v>1863.5131021440113</v>
      </c>
      <c r="V609" s="12"/>
      <c r="W609" s="12"/>
      <c r="X609" s="12">
        <v>301.10681176124461</v>
      </c>
      <c r="Y609" s="12"/>
      <c r="Z609" s="12">
        <v>145.79865220332755</v>
      </c>
      <c r="AA609" s="12"/>
      <c r="AB609" s="12">
        <v>0</v>
      </c>
      <c r="AC609" s="12">
        <v>0</v>
      </c>
      <c r="AD609" s="12"/>
      <c r="AE609" s="12"/>
      <c r="AF609" s="12"/>
      <c r="AG609" s="12">
        <v>320.37773628782725</v>
      </c>
      <c r="AH609" s="12">
        <v>293.27713887811274</v>
      </c>
      <c r="AI609" s="12">
        <v>27.100597409714517</v>
      </c>
      <c r="AJ609" s="12">
        <v>0</v>
      </c>
      <c r="AK609" s="12"/>
      <c r="AL609" s="12"/>
      <c r="AM609" s="13">
        <v>0</v>
      </c>
      <c r="AN609" s="12">
        <v>2.8926603490285814</v>
      </c>
      <c r="AO609" s="12"/>
      <c r="AP609" s="12"/>
      <c r="AQ609" s="12"/>
      <c r="AR609" s="12">
        <f>R609+U609+AD609+AQ609</f>
        <v>4032.2225477290403</v>
      </c>
      <c r="AS609" s="12"/>
      <c r="AT609" s="12"/>
      <c r="AU609" s="12"/>
      <c r="AV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</row>
    <row r="610" spans="1:89" x14ac:dyDescent="0.25">
      <c r="A610" t="s">
        <v>135</v>
      </c>
      <c r="B610" s="1">
        <v>39895</v>
      </c>
      <c r="C610" s="1"/>
      <c r="E610">
        <v>75</v>
      </c>
      <c r="F610" t="s">
        <v>94</v>
      </c>
      <c r="G610" s="2"/>
      <c r="H610" s="12"/>
      <c r="I610" s="12">
        <v>17.55</v>
      </c>
      <c r="J610" s="2"/>
      <c r="K610" s="2"/>
      <c r="L610" s="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3"/>
      <c r="AN610" s="12"/>
      <c r="AO610" s="12"/>
      <c r="AP610" s="12"/>
      <c r="AQ610" s="12"/>
      <c r="AR610" s="12"/>
      <c r="AS610" s="12"/>
      <c r="AT610" s="12"/>
      <c r="AU610" s="12"/>
      <c r="AV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</row>
    <row r="611" spans="1:89" x14ac:dyDescent="0.25">
      <c r="A611" t="s">
        <v>135</v>
      </c>
      <c r="B611" s="1">
        <v>39903</v>
      </c>
      <c r="C611" s="1"/>
      <c r="E611">
        <v>83</v>
      </c>
      <c r="F611" t="s">
        <v>94</v>
      </c>
      <c r="G611" s="2"/>
      <c r="H611" s="12"/>
      <c r="I611" s="12">
        <v>19.899999999999999</v>
      </c>
      <c r="J611" s="2"/>
      <c r="K611" s="2"/>
      <c r="L611" s="2"/>
      <c r="M611" s="12"/>
      <c r="N611" s="12"/>
      <c r="O611" s="12"/>
      <c r="P611" s="12"/>
      <c r="Q611" s="12"/>
      <c r="R611" s="12">
        <v>3880.1495885640225</v>
      </c>
      <c r="S611" s="12"/>
      <c r="T611" s="12"/>
      <c r="U611" s="12">
        <v>2815.7968760367162</v>
      </c>
      <c r="V611" s="12"/>
      <c r="W611" s="12"/>
      <c r="X611" s="12">
        <v>372.30742326569015</v>
      </c>
      <c r="Y611" s="12"/>
      <c r="Z611" s="12">
        <v>1028.1034073562728</v>
      </c>
      <c r="AA611" s="12"/>
      <c r="AB611" s="12">
        <v>0</v>
      </c>
      <c r="AC611" s="12">
        <v>0</v>
      </c>
      <c r="AD611" s="12"/>
      <c r="AE611" s="12"/>
      <c r="AF611" s="12"/>
      <c r="AG611" s="12">
        <v>392.82460976455582</v>
      </c>
      <c r="AH611" s="12">
        <v>269.20615404780585</v>
      </c>
      <c r="AI611" s="12">
        <v>123.61845571674999</v>
      </c>
      <c r="AJ611" s="12">
        <v>0</v>
      </c>
      <c r="AK611" s="12"/>
      <c r="AL611" s="12"/>
      <c r="AM611" s="13">
        <v>0</v>
      </c>
      <c r="AN611" s="12">
        <v>3.6152182675582591</v>
      </c>
      <c r="AO611" s="12"/>
      <c r="AP611" s="12"/>
      <c r="AQ611" s="12"/>
      <c r="AR611" s="12">
        <f>R611+U611+AD611+AQ611</f>
        <v>6695.9464646007382</v>
      </c>
      <c r="AS611" s="12"/>
      <c r="AT611" s="12"/>
      <c r="AU611" s="12"/>
      <c r="AV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</row>
    <row r="612" spans="1:89" x14ac:dyDescent="0.25">
      <c r="A612" t="s">
        <v>135</v>
      </c>
      <c r="B612" s="1">
        <v>39911</v>
      </c>
      <c r="C612" s="1"/>
      <c r="E612">
        <v>91</v>
      </c>
      <c r="F612" t="s">
        <v>94</v>
      </c>
      <c r="G612" s="2"/>
      <c r="H612" s="12"/>
      <c r="I612" s="12">
        <v>19.7</v>
      </c>
      <c r="J612" s="2"/>
      <c r="K612" s="2"/>
      <c r="L612" s="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3"/>
      <c r="AN612" s="12"/>
      <c r="AO612" s="12"/>
      <c r="AP612" s="12"/>
      <c r="AQ612" s="12"/>
      <c r="AR612" s="12"/>
      <c r="AS612" s="12"/>
      <c r="AT612" s="12"/>
      <c r="AU612" s="12"/>
      <c r="AV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</row>
    <row r="613" spans="1:89" x14ac:dyDescent="0.25">
      <c r="A613" t="s">
        <v>135</v>
      </c>
      <c r="B613" s="1">
        <v>39919</v>
      </c>
      <c r="C613" s="1"/>
      <c r="E613">
        <v>99</v>
      </c>
      <c r="F613" t="s">
        <v>94</v>
      </c>
      <c r="G613" s="2"/>
      <c r="H613" s="12"/>
      <c r="I613" s="12"/>
      <c r="J613" s="2"/>
      <c r="K613" s="2"/>
      <c r="L613" s="2"/>
      <c r="M613" s="12"/>
      <c r="N613" s="12"/>
      <c r="O613" s="12"/>
      <c r="P613" s="12"/>
      <c r="Q613" s="12"/>
      <c r="R613" s="12">
        <v>3214.5193693921765</v>
      </c>
      <c r="S613" s="12"/>
      <c r="T613" s="12"/>
      <c r="U613" s="12">
        <v>2230.7396414413956</v>
      </c>
      <c r="V613" s="12"/>
      <c r="W613" s="12"/>
      <c r="X613" s="12">
        <v>103.46901466857605</v>
      </c>
      <c r="Y613" s="12"/>
      <c r="Z613" s="12">
        <v>2969.0254785715315</v>
      </c>
      <c r="AA613" s="12"/>
      <c r="AB613" s="12">
        <v>0</v>
      </c>
      <c r="AC613" s="12">
        <v>0</v>
      </c>
      <c r="AD613" s="12"/>
      <c r="AE613" s="12"/>
      <c r="AF613" s="12"/>
      <c r="AG613" s="12">
        <v>154.76115634887566</v>
      </c>
      <c r="AH613" s="12">
        <v>46.291685083351744</v>
      </c>
      <c r="AI613" s="12">
        <v>108.46947126552391</v>
      </c>
      <c r="AJ613" s="12">
        <v>0</v>
      </c>
      <c r="AK613" s="12"/>
      <c r="AL613" s="12"/>
      <c r="AM613" s="13">
        <v>0</v>
      </c>
      <c r="AN613" s="12">
        <v>2.6352314714640594</v>
      </c>
      <c r="AO613" s="12"/>
      <c r="AP613" s="12"/>
      <c r="AQ613" s="12"/>
      <c r="AR613" s="12">
        <f>R613+U613+AD613+AQ613</f>
        <v>5445.2590108335717</v>
      </c>
      <c r="AS613" s="12"/>
      <c r="AT613" s="12"/>
      <c r="AU613" s="12"/>
      <c r="AV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</row>
    <row r="614" spans="1:89" x14ac:dyDescent="0.25">
      <c r="A614" t="s">
        <v>135</v>
      </c>
      <c r="B614" s="1">
        <v>39928</v>
      </c>
      <c r="C614" s="1"/>
      <c r="E614">
        <v>108</v>
      </c>
      <c r="F614" t="s">
        <v>94</v>
      </c>
      <c r="G614" s="2"/>
      <c r="H614" s="12"/>
      <c r="I614" s="12">
        <v>23.9</v>
      </c>
      <c r="J614" s="2"/>
      <c r="K614" s="2"/>
      <c r="L614" s="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3"/>
      <c r="AN614" s="12"/>
      <c r="AO614" s="12"/>
      <c r="AP614" s="12"/>
      <c r="AQ614" s="12"/>
      <c r="AR614" s="12"/>
      <c r="AS614" s="12"/>
      <c r="AT614" s="12"/>
      <c r="AU614" s="12"/>
      <c r="AV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</row>
    <row r="615" spans="1:89" x14ac:dyDescent="0.25">
      <c r="A615" t="s">
        <v>135</v>
      </c>
      <c r="B615" s="1">
        <v>39938</v>
      </c>
      <c r="C615" s="1"/>
      <c r="D615" t="s">
        <v>18</v>
      </c>
      <c r="E615">
        <v>118</v>
      </c>
      <c r="F615" t="s">
        <v>94</v>
      </c>
      <c r="G615" s="2"/>
      <c r="H615" s="12"/>
      <c r="I615" s="12"/>
      <c r="J615" s="2"/>
      <c r="K615" s="2"/>
      <c r="L615" s="2"/>
      <c r="M615" s="12"/>
      <c r="N615" s="12"/>
      <c r="O615" s="12"/>
      <c r="P615" s="12"/>
      <c r="Q615" s="12"/>
      <c r="R615" s="12">
        <v>3524.05958569924</v>
      </c>
      <c r="S615" s="12"/>
      <c r="T615" s="12"/>
      <c r="U615" s="12">
        <v>1870.9075915986161</v>
      </c>
      <c r="V615" s="12"/>
      <c r="W615" s="12"/>
      <c r="X615" s="12">
        <v>0</v>
      </c>
      <c r="Y615" s="12"/>
      <c r="Z615" s="12">
        <v>5347.486223471773</v>
      </c>
      <c r="AA615" s="12"/>
      <c r="AB615" s="12">
        <v>129.26927132544219</v>
      </c>
      <c r="AC615" s="12">
        <v>161.69191718278887</v>
      </c>
      <c r="AD615" s="12"/>
      <c r="AE615" s="12"/>
      <c r="AF615" s="12"/>
      <c r="AG615" s="12">
        <v>141.42658216752386</v>
      </c>
      <c r="AH615" s="12">
        <v>0</v>
      </c>
      <c r="AI615" s="12">
        <v>134.11572205733677</v>
      </c>
      <c r="AJ615" s="12">
        <v>3.8464585376827358</v>
      </c>
      <c r="AK615" s="12"/>
      <c r="AL615" s="12"/>
      <c r="AM615" s="13">
        <v>3.4644015725043591</v>
      </c>
      <c r="AN615" s="12">
        <v>2.9065834382867584</v>
      </c>
      <c r="AO615" s="12"/>
      <c r="AP615" s="12"/>
      <c r="AQ615" s="12"/>
      <c r="AR615" s="12">
        <f>R615+U615+AD615+AQ615</f>
        <v>5394.9671772978563</v>
      </c>
      <c r="AS615" s="12"/>
      <c r="AT615" s="12"/>
      <c r="AU615" s="12"/>
      <c r="AV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</row>
    <row r="616" spans="1:89" x14ac:dyDescent="0.25">
      <c r="A616" t="s">
        <v>135</v>
      </c>
      <c r="B616" s="1">
        <v>39954</v>
      </c>
      <c r="C616" s="1"/>
      <c r="E616">
        <v>134</v>
      </c>
      <c r="F616" t="s">
        <v>94</v>
      </c>
      <c r="G616" s="2"/>
      <c r="H616" s="12"/>
      <c r="I616" s="12"/>
      <c r="J616" s="2"/>
      <c r="K616" s="2"/>
      <c r="L616" s="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3"/>
      <c r="AN616" s="12"/>
      <c r="AO616" s="12"/>
      <c r="AP616" s="12"/>
      <c r="AQ616" s="12"/>
      <c r="AR616" s="12"/>
      <c r="AS616" s="12"/>
      <c r="AT616" s="12"/>
      <c r="AU616" s="12">
        <v>15.677834018613904</v>
      </c>
      <c r="AV616" s="12">
        <v>4.9498637423765786</v>
      </c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</row>
    <row r="617" spans="1:89" x14ac:dyDescent="0.25">
      <c r="A617" t="s">
        <v>135</v>
      </c>
      <c r="B617" s="1">
        <v>39960</v>
      </c>
      <c r="C617" s="1"/>
      <c r="E617">
        <v>140</v>
      </c>
      <c r="F617" t="s">
        <v>94</v>
      </c>
      <c r="G617" s="2"/>
      <c r="H617" s="12"/>
      <c r="I617" s="12"/>
      <c r="J617" s="2"/>
      <c r="K617" s="2"/>
      <c r="L617" s="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3"/>
      <c r="AN617" s="12"/>
      <c r="AO617" s="12"/>
      <c r="AP617" s="12"/>
      <c r="AQ617" s="12"/>
      <c r="AR617" s="12"/>
      <c r="AS617" s="12"/>
      <c r="AT617" s="12"/>
      <c r="AU617" s="12">
        <v>24.65822559337381</v>
      </c>
      <c r="AV617" s="12">
        <v>5.723649267399268</v>
      </c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</row>
    <row r="618" spans="1:89" x14ac:dyDescent="0.25">
      <c r="A618" t="s">
        <v>135</v>
      </c>
      <c r="B618" s="1">
        <v>39966</v>
      </c>
      <c r="C618" s="1"/>
      <c r="E618">
        <v>146</v>
      </c>
      <c r="F618" t="s">
        <v>94</v>
      </c>
      <c r="G618" s="2"/>
      <c r="H618" s="12"/>
      <c r="I618" s="12"/>
      <c r="J618" s="2"/>
      <c r="K618" s="2"/>
      <c r="L618" s="2"/>
      <c r="M618" s="12"/>
      <c r="N618" s="12"/>
      <c r="O618" s="12"/>
      <c r="P618" s="12"/>
      <c r="Q618" s="12"/>
      <c r="R618" s="12">
        <v>4734.2247674480859</v>
      </c>
      <c r="S618" s="12"/>
      <c r="T618" s="12"/>
      <c r="U618" s="12">
        <v>1816.928461634225</v>
      </c>
      <c r="V618" s="12"/>
      <c r="W618" s="12"/>
      <c r="X618" s="12">
        <v>0</v>
      </c>
      <c r="Y618" s="12"/>
      <c r="Z618" s="12">
        <v>5349.7151277029016</v>
      </c>
      <c r="AA618" s="12"/>
      <c r="AB618" s="12">
        <v>423.83377784084485</v>
      </c>
      <c r="AC618" s="12">
        <v>4822.7552110631214</v>
      </c>
      <c r="AD618" s="12"/>
      <c r="AE618" s="12"/>
      <c r="AF618" s="12"/>
      <c r="AG618" s="12">
        <v>168.05654659316752</v>
      </c>
      <c r="AH618" s="12">
        <v>0</v>
      </c>
      <c r="AI618" s="12">
        <v>88.579214189272662</v>
      </c>
      <c r="AJ618" s="12">
        <v>73.340493777255034</v>
      </c>
      <c r="AK618" s="12"/>
      <c r="AL618" s="12"/>
      <c r="AM618" s="13">
        <v>6.1368386266398085</v>
      </c>
      <c r="AN618" s="12">
        <v>2.5274893836766181</v>
      </c>
      <c r="AO618" s="12"/>
      <c r="AP618" s="12"/>
      <c r="AQ618" s="12"/>
      <c r="AR618" s="12">
        <f>R618+U618+AD618+AQ618</f>
        <v>6551.1532290823106</v>
      </c>
      <c r="AS618" s="12"/>
      <c r="AT618" s="12"/>
      <c r="AU618" s="12"/>
      <c r="AV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</row>
    <row r="619" spans="1:89" x14ac:dyDescent="0.25">
      <c r="A619" t="s">
        <v>135</v>
      </c>
      <c r="B619" s="1">
        <v>39969</v>
      </c>
      <c r="C619" s="1"/>
      <c r="E619">
        <v>149</v>
      </c>
      <c r="F619" t="s">
        <v>94</v>
      </c>
      <c r="G619" s="2"/>
      <c r="H619" s="12"/>
      <c r="I619" s="12"/>
      <c r="J619" s="2"/>
      <c r="K619" s="2"/>
      <c r="L619" s="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3"/>
      <c r="AN619" s="12"/>
      <c r="AO619" s="12"/>
      <c r="AP619" s="12"/>
      <c r="AQ619" s="12"/>
      <c r="AR619" s="12"/>
      <c r="AS619" s="12"/>
      <c r="AT619" s="12"/>
      <c r="AU619" s="12">
        <v>44.726803129035609</v>
      </c>
      <c r="AV619" s="12">
        <v>5.6266822689888736</v>
      </c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</row>
    <row r="620" spans="1:89" x14ac:dyDescent="0.25">
      <c r="A620" t="s">
        <v>135</v>
      </c>
      <c r="B620" s="1">
        <v>39974</v>
      </c>
      <c r="C620" s="1"/>
      <c r="D620" t="s">
        <v>19</v>
      </c>
      <c r="E620">
        <v>154</v>
      </c>
      <c r="F620" t="s">
        <v>94</v>
      </c>
      <c r="G620" s="2"/>
      <c r="H620" s="12"/>
      <c r="I620" s="12"/>
      <c r="J620" s="2"/>
      <c r="K620" s="2"/>
      <c r="L620" s="2">
        <v>154</v>
      </c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3"/>
      <c r="AN620" s="12"/>
      <c r="AO620" s="12"/>
      <c r="AP620" s="12"/>
      <c r="AQ620" s="12"/>
      <c r="AR620" s="12"/>
      <c r="AS620" s="12"/>
      <c r="AT620" s="12"/>
      <c r="AU620" s="12"/>
      <c r="AV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</row>
    <row r="621" spans="1:89" x14ac:dyDescent="0.25">
      <c r="A621" t="s">
        <v>135</v>
      </c>
      <c r="B621" s="1">
        <v>39976</v>
      </c>
      <c r="C621" s="1"/>
      <c r="E621">
        <v>156</v>
      </c>
      <c r="F621" t="s">
        <v>94</v>
      </c>
      <c r="G621" s="2"/>
      <c r="H621" s="12"/>
      <c r="I621" s="12"/>
      <c r="J621" s="2"/>
      <c r="K621" s="2"/>
      <c r="L621" s="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3"/>
      <c r="AN621" s="12"/>
      <c r="AO621" s="12"/>
      <c r="AP621" s="12"/>
      <c r="AQ621" s="12"/>
      <c r="AR621" s="12"/>
      <c r="AS621" s="12"/>
      <c r="AT621" s="12"/>
      <c r="AU621" s="12">
        <v>64.235776098799164</v>
      </c>
      <c r="AV621" s="12">
        <v>5.1791818612871241</v>
      </c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</row>
    <row r="622" spans="1:89" x14ac:dyDescent="0.25">
      <c r="A622" t="s">
        <v>135</v>
      </c>
      <c r="B622" s="1">
        <v>39983</v>
      </c>
      <c r="C622" s="1"/>
      <c r="E622">
        <v>163</v>
      </c>
      <c r="F622" t="s">
        <v>94</v>
      </c>
      <c r="G622" s="2"/>
      <c r="H622" s="12"/>
      <c r="I622" s="12"/>
      <c r="J622" s="2"/>
      <c r="K622" s="2"/>
      <c r="L622" s="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3"/>
      <c r="AN622" s="12"/>
      <c r="AO622" s="12"/>
      <c r="AP622" s="12"/>
      <c r="AQ622" s="12"/>
      <c r="AR622" s="12"/>
      <c r="AS622" s="12"/>
      <c r="AT622" s="12"/>
      <c r="AU622" s="12">
        <v>76.432780655791248</v>
      </c>
      <c r="AV622" s="12">
        <v>4.8802112978664232</v>
      </c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</row>
    <row r="623" spans="1:89" x14ac:dyDescent="0.25">
      <c r="A623" t="s">
        <v>135</v>
      </c>
      <c r="B623" s="1">
        <v>39990</v>
      </c>
      <c r="C623" s="1"/>
      <c r="E623">
        <v>170</v>
      </c>
      <c r="F623" t="s">
        <v>94</v>
      </c>
      <c r="G623" s="2"/>
      <c r="H623" s="12"/>
      <c r="I623" s="12"/>
      <c r="J623" s="2"/>
      <c r="K623" s="2"/>
      <c r="L623" s="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3"/>
      <c r="AN623" s="12"/>
      <c r="AO623" s="12"/>
      <c r="AP623" s="12"/>
      <c r="AQ623" s="12"/>
      <c r="AR623" s="12"/>
      <c r="AS623" s="12"/>
      <c r="AT623" s="12"/>
      <c r="AU623" s="12">
        <v>92.77115587287922</v>
      </c>
      <c r="AV623" s="12">
        <v>5.2715807671030799</v>
      </c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</row>
    <row r="624" spans="1:89" x14ac:dyDescent="0.25">
      <c r="A624" t="s">
        <v>135</v>
      </c>
      <c r="B624" s="1">
        <v>39994</v>
      </c>
      <c r="C624" s="1"/>
      <c r="D624" t="s">
        <v>20</v>
      </c>
      <c r="E624">
        <v>174</v>
      </c>
      <c r="F624" t="s">
        <v>94</v>
      </c>
      <c r="G624" s="2"/>
      <c r="H624" s="12"/>
      <c r="I624" s="12"/>
      <c r="J624" s="2"/>
      <c r="K624" s="2"/>
      <c r="L624" s="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3"/>
      <c r="AN624" s="12"/>
      <c r="AO624" s="12">
        <v>7473.2348471236546</v>
      </c>
      <c r="AP624" s="12">
        <v>37.888805883427914</v>
      </c>
      <c r="AQ624" s="12">
        <f>AO624*(AP624/100)</f>
        <v>2831.5194444393724</v>
      </c>
      <c r="AR624" s="12"/>
      <c r="AS624" s="12"/>
      <c r="AT624" s="12">
        <f>AQ624/227</f>
        <v>12.473653940261553</v>
      </c>
      <c r="AU624" s="12"/>
      <c r="AV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</row>
    <row r="625" spans="1:89" x14ac:dyDescent="0.25">
      <c r="A625" t="s">
        <v>135</v>
      </c>
      <c r="B625" s="1">
        <v>39995</v>
      </c>
      <c r="C625" s="1"/>
      <c r="E625">
        <v>175</v>
      </c>
      <c r="F625" t="s">
        <v>94</v>
      </c>
      <c r="G625" s="2"/>
      <c r="H625" s="12"/>
      <c r="I625" s="12"/>
      <c r="J625" s="2"/>
      <c r="K625" s="2"/>
      <c r="L625" s="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3"/>
      <c r="AN625" s="12"/>
      <c r="AO625" s="12"/>
      <c r="AP625" s="12"/>
      <c r="AQ625" s="12"/>
      <c r="AR625" s="12"/>
      <c r="AS625" s="12"/>
      <c r="AT625" s="12"/>
      <c r="AU625" s="12">
        <v>100</v>
      </c>
      <c r="AV625" s="12">
        <v>4.5359999999999996</v>
      </c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</row>
    <row r="626" spans="1:89" x14ac:dyDescent="0.25">
      <c r="A626" t="s">
        <v>113</v>
      </c>
      <c r="B626" s="1">
        <v>39820</v>
      </c>
      <c r="C626" s="1"/>
      <c r="D626" t="s">
        <v>14</v>
      </c>
      <c r="E626" s="2">
        <v>0</v>
      </c>
      <c r="F626" t="s">
        <v>91</v>
      </c>
      <c r="G626" s="2"/>
      <c r="H626" s="12"/>
      <c r="I626" s="12"/>
      <c r="J626" s="2"/>
      <c r="K626" s="2"/>
      <c r="L626" s="2"/>
      <c r="M626" s="12"/>
      <c r="N626" s="12"/>
      <c r="O626" s="12"/>
      <c r="P626" s="12"/>
      <c r="Q626" s="12"/>
      <c r="R626" s="12">
        <v>0</v>
      </c>
      <c r="S626" s="12"/>
      <c r="T626" s="12"/>
      <c r="U626" s="12">
        <v>0</v>
      </c>
      <c r="V626" s="12"/>
      <c r="W626" s="12"/>
      <c r="X626" s="12">
        <v>0</v>
      </c>
      <c r="Y626" s="12"/>
      <c r="Z626" s="12">
        <v>0</v>
      </c>
      <c r="AA626" s="12"/>
      <c r="AB626" s="12">
        <v>0</v>
      </c>
      <c r="AC626" s="12">
        <v>0</v>
      </c>
      <c r="AD626" s="12"/>
      <c r="AE626" s="12"/>
      <c r="AF626" s="12"/>
      <c r="AG626" s="12">
        <v>0</v>
      </c>
      <c r="AH626" s="12">
        <v>0</v>
      </c>
      <c r="AI626" s="12">
        <v>0</v>
      </c>
      <c r="AJ626" s="12">
        <v>0</v>
      </c>
      <c r="AK626" s="12"/>
      <c r="AL626" s="12"/>
      <c r="AM626" s="13">
        <v>0</v>
      </c>
      <c r="AN626" s="12">
        <v>0</v>
      </c>
      <c r="AO626" s="12"/>
      <c r="AP626" s="12"/>
      <c r="AQ626" s="12"/>
      <c r="AR626" s="12"/>
      <c r="AS626" s="12"/>
      <c r="AT626" s="12"/>
      <c r="AU626" s="12"/>
      <c r="AV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</row>
    <row r="627" spans="1:89" x14ac:dyDescent="0.25">
      <c r="A627" t="s">
        <v>113</v>
      </c>
      <c r="B627" s="1">
        <v>39846</v>
      </c>
      <c r="C627" s="1"/>
      <c r="D627" t="s">
        <v>16</v>
      </c>
      <c r="E627">
        <v>26</v>
      </c>
      <c r="F627" t="s">
        <v>91</v>
      </c>
      <c r="G627" s="2"/>
      <c r="H627" s="12"/>
      <c r="I627" s="12"/>
      <c r="J627" s="2"/>
      <c r="K627" s="2"/>
      <c r="L627" s="2"/>
      <c r="M627" s="12"/>
      <c r="N627" s="12"/>
      <c r="O627" s="12"/>
      <c r="P627" s="12"/>
      <c r="Q627" s="12"/>
      <c r="R627" s="12">
        <v>0</v>
      </c>
      <c r="S627" s="12"/>
      <c r="T627" s="12"/>
      <c r="U627" s="12">
        <v>0</v>
      </c>
      <c r="V627" s="12"/>
      <c r="W627" s="12"/>
      <c r="X627" s="12">
        <v>0</v>
      </c>
      <c r="Y627" s="12"/>
      <c r="Z627" s="12">
        <v>0</v>
      </c>
      <c r="AA627" s="12"/>
      <c r="AB627" s="12">
        <v>0</v>
      </c>
      <c r="AC627" s="12">
        <v>0</v>
      </c>
      <c r="AD627" s="12"/>
      <c r="AE627" s="12"/>
      <c r="AF627" s="12"/>
      <c r="AG627" s="12">
        <v>0</v>
      </c>
      <c r="AH627" s="12">
        <v>0</v>
      </c>
      <c r="AI627" s="12">
        <v>0</v>
      </c>
      <c r="AJ627" s="12">
        <v>0</v>
      </c>
      <c r="AK627" s="12"/>
      <c r="AL627" s="12"/>
      <c r="AM627" s="13">
        <v>0</v>
      </c>
      <c r="AN627" s="12">
        <v>0</v>
      </c>
      <c r="AO627" s="12"/>
      <c r="AP627" s="12"/>
      <c r="AQ627" s="12"/>
      <c r="AR627" s="12"/>
      <c r="AS627" s="12"/>
      <c r="AT627" s="12"/>
      <c r="AU627" s="12"/>
      <c r="AV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</row>
    <row r="628" spans="1:89" x14ac:dyDescent="0.25">
      <c r="A628" t="s">
        <v>113</v>
      </c>
      <c r="B628" s="1">
        <v>39848</v>
      </c>
      <c r="C628" s="1"/>
      <c r="E628">
        <v>28</v>
      </c>
      <c r="F628" t="s">
        <v>91</v>
      </c>
      <c r="G628" s="2"/>
      <c r="H628" s="12"/>
      <c r="I628" s="12">
        <v>6.1</v>
      </c>
      <c r="J628" s="2"/>
      <c r="K628" s="2"/>
      <c r="L628" s="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3"/>
      <c r="AN628" s="12"/>
      <c r="AO628" s="12"/>
      <c r="AP628" s="12"/>
      <c r="AQ628" s="12"/>
      <c r="AR628" s="12"/>
      <c r="AS628" s="12"/>
      <c r="AT628" s="12"/>
      <c r="AU628" s="12"/>
      <c r="AV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</row>
    <row r="629" spans="1:89" x14ac:dyDescent="0.25">
      <c r="A629" t="s">
        <v>113</v>
      </c>
      <c r="B629" s="1">
        <v>39854</v>
      </c>
      <c r="C629" s="1"/>
      <c r="E629">
        <v>34</v>
      </c>
      <c r="F629" t="s">
        <v>91</v>
      </c>
      <c r="G629" s="2"/>
      <c r="H629" s="12"/>
      <c r="I629" s="12">
        <v>7.95</v>
      </c>
      <c r="J629" s="2"/>
      <c r="K629" s="2"/>
      <c r="L629" s="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3"/>
      <c r="AN629" s="12"/>
      <c r="AO629" s="12"/>
      <c r="AP629" s="12"/>
      <c r="AQ629" s="12"/>
      <c r="AR629" s="12"/>
      <c r="AS629" s="12"/>
      <c r="AT629" s="12"/>
      <c r="AU629" s="12"/>
      <c r="AV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</row>
    <row r="630" spans="1:89" x14ac:dyDescent="0.25">
      <c r="A630" t="s">
        <v>113</v>
      </c>
      <c r="B630" s="1">
        <v>39860</v>
      </c>
      <c r="C630" s="1"/>
      <c r="E630">
        <v>40</v>
      </c>
      <c r="F630" t="s">
        <v>91</v>
      </c>
      <c r="G630" s="2"/>
      <c r="H630" s="12"/>
      <c r="I630" s="12">
        <v>11.25</v>
      </c>
      <c r="J630" s="2"/>
      <c r="K630" s="2"/>
      <c r="L630" s="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3"/>
      <c r="AN630" s="12"/>
      <c r="AO630" s="12"/>
      <c r="AP630" s="12"/>
      <c r="AQ630" s="12"/>
      <c r="AR630" s="12"/>
      <c r="AS630" s="12"/>
      <c r="AT630" s="12"/>
      <c r="AU630" s="12"/>
      <c r="AV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</row>
    <row r="631" spans="1:89" x14ac:dyDescent="0.25">
      <c r="A631" t="s">
        <v>113</v>
      </c>
      <c r="B631" s="1">
        <v>39864</v>
      </c>
      <c r="C631" s="1"/>
      <c r="E631">
        <v>44</v>
      </c>
      <c r="F631" t="s">
        <v>91</v>
      </c>
      <c r="G631" s="2"/>
      <c r="H631" s="12"/>
      <c r="I631" s="12"/>
      <c r="J631" s="2"/>
      <c r="K631" s="2"/>
      <c r="L631" s="2"/>
      <c r="M631" s="12"/>
      <c r="N631" s="12"/>
      <c r="O631" s="12"/>
      <c r="P631" s="12"/>
      <c r="Q631" s="12"/>
      <c r="R631" s="12">
        <v>0</v>
      </c>
      <c r="S631" s="12"/>
      <c r="T631" s="12"/>
      <c r="U631" s="12">
        <v>0</v>
      </c>
      <c r="V631" s="12"/>
      <c r="W631" s="12"/>
      <c r="X631" s="12">
        <v>0</v>
      </c>
      <c r="Y631" s="12"/>
      <c r="Z631" s="12">
        <v>0</v>
      </c>
      <c r="AA631" s="12"/>
      <c r="AB631" s="12">
        <v>0</v>
      </c>
      <c r="AC631" s="12">
        <v>0</v>
      </c>
      <c r="AD631" s="12"/>
      <c r="AE631" s="12"/>
      <c r="AF631" s="12"/>
      <c r="AG631" s="12">
        <v>0</v>
      </c>
      <c r="AH631" s="12">
        <v>0</v>
      </c>
      <c r="AI631" s="12">
        <v>0</v>
      </c>
      <c r="AJ631" s="12">
        <v>0</v>
      </c>
      <c r="AK631" s="12"/>
      <c r="AL631" s="12"/>
      <c r="AM631" s="13">
        <v>0</v>
      </c>
      <c r="AN631" s="12">
        <v>0.82397113291172719</v>
      </c>
      <c r="AO631" s="12"/>
      <c r="AP631" s="12"/>
      <c r="AQ631" s="12"/>
      <c r="AR631" s="12"/>
      <c r="AS631" s="12"/>
      <c r="AT631" s="12"/>
      <c r="AU631" s="12"/>
      <c r="AV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</row>
    <row r="632" spans="1:89" x14ac:dyDescent="0.25">
      <c r="A632" t="s">
        <v>113</v>
      </c>
      <c r="B632" s="1">
        <v>39869</v>
      </c>
      <c r="C632" s="1"/>
      <c r="E632">
        <v>49</v>
      </c>
      <c r="F632" t="s">
        <v>91</v>
      </c>
      <c r="G632" s="2"/>
      <c r="H632" s="12"/>
      <c r="I632" s="12">
        <v>12.95</v>
      </c>
      <c r="J632" s="2"/>
      <c r="K632" s="2"/>
      <c r="L632" s="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3"/>
      <c r="AN632" s="12"/>
      <c r="AO632" s="12"/>
      <c r="AP632" s="12"/>
      <c r="AQ632" s="12"/>
      <c r="AR632" s="12"/>
      <c r="AS632" s="12"/>
      <c r="AT632" s="12"/>
      <c r="AU632" s="12"/>
      <c r="AV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</row>
    <row r="633" spans="1:89" x14ac:dyDescent="0.25">
      <c r="A633" t="s">
        <v>113</v>
      </c>
      <c r="B633" s="1">
        <v>39874</v>
      </c>
      <c r="C633" s="1"/>
      <c r="E633">
        <v>54</v>
      </c>
      <c r="F633" t="s">
        <v>91</v>
      </c>
      <c r="G633" s="2"/>
      <c r="H633" s="12"/>
      <c r="I633" s="12">
        <v>12.7</v>
      </c>
      <c r="J633" s="2"/>
      <c r="K633" s="2"/>
      <c r="L633" s="2"/>
      <c r="M633" s="12"/>
      <c r="N633" s="12"/>
      <c r="O633" s="12"/>
      <c r="P633" s="12"/>
      <c r="Q633" s="12"/>
      <c r="R633" s="12">
        <v>780.92426884862004</v>
      </c>
      <c r="S633" s="12"/>
      <c r="T633" s="12"/>
      <c r="U633" s="12">
        <v>1117.6740573487627</v>
      </c>
      <c r="V633" s="12"/>
      <c r="W633" s="12"/>
      <c r="X633" s="12">
        <v>70.231958126583137</v>
      </c>
      <c r="Y633" s="12"/>
      <c r="Z633" s="12">
        <v>0</v>
      </c>
      <c r="AA633" s="12"/>
      <c r="AB633" s="12">
        <v>0</v>
      </c>
      <c r="AC633" s="12">
        <v>0</v>
      </c>
      <c r="AD633" s="12"/>
      <c r="AE633" s="12"/>
      <c r="AF633" s="12"/>
      <c r="AG633" s="12">
        <v>115.43125498941289</v>
      </c>
      <c r="AH633" s="12">
        <v>115.43125498941289</v>
      </c>
      <c r="AI633" s="12">
        <v>0</v>
      </c>
      <c r="AJ633" s="12">
        <v>0</v>
      </c>
      <c r="AK633" s="12"/>
      <c r="AL633" s="12"/>
      <c r="AM633" s="13">
        <v>0</v>
      </c>
      <c r="AN633" s="12">
        <v>1.4407786076512719</v>
      </c>
      <c r="AO633" s="12"/>
      <c r="AP633" s="12"/>
      <c r="AQ633" s="12"/>
      <c r="AR633" s="12">
        <f>R633+U633+AD633+AQ633</f>
        <v>1898.5983261973829</v>
      </c>
      <c r="AS633" s="12"/>
      <c r="AT633" s="12"/>
      <c r="AU633" s="12"/>
      <c r="AV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</row>
    <row r="634" spans="1:89" x14ac:dyDescent="0.25">
      <c r="A634" t="s">
        <v>113</v>
      </c>
      <c r="B634" s="1">
        <v>39877</v>
      </c>
      <c r="C634" s="1"/>
      <c r="D634" t="s">
        <v>17</v>
      </c>
      <c r="E634">
        <v>57</v>
      </c>
      <c r="F634" t="s">
        <v>91</v>
      </c>
      <c r="G634" s="2"/>
      <c r="H634" s="12"/>
      <c r="I634" s="12"/>
      <c r="J634" s="2"/>
      <c r="K634" s="2">
        <v>57</v>
      </c>
      <c r="L634" s="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3"/>
      <c r="AN634" s="12"/>
      <c r="AO634" s="12"/>
      <c r="AP634" s="12"/>
      <c r="AQ634" s="12"/>
      <c r="AR634" s="12"/>
      <c r="AS634" s="12"/>
      <c r="AT634" s="12"/>
      <c r="AU634" s="12"/>
      <c r="AV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</row>
    <row r="635" spans="1:89" x14ac:dyDescent="0.25">
      <c r="A635" t="s">
        <v>113</v>
      </c>
      <c r="B635" s="1">
        <v>39884</v>
      </c>
      <c r="C635" s="1"/>
      <c r="E635">
        <v>64</v>
      </c>
      <c r="F635" t="s">
        <v>91</v>
      </c>
      <c r="G635" s="2"/>
      <c r="H635" s="12"/>
      <c r="I635" s="12">
        <v>14.95</v>
      </c>
      <c r="J635" s="2"/>
      <c r="K635" s="2"/>
      <c r="L635" s="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3"/>
      <c r="AN635" s="12"/>
      <c r="AO635" s="12"/>
      <c r="AP635" s="12"/>
      <c r="AQ635" s="12"/>
      <c r="AR635" s="12"/>
      <c r="AS635" s="12"/>
      <c r="AT635" s="12"/>
      <c r="AU635" s="12"/>
      <c r="AV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</row>
    <row r="636" spans="1:89" x14ac:dyDescent="0.25">
      <c r="A636" t="s">
        <v>113</v>
      </c>
      <c r="B636" s="1">
        <v>39890</v>
      </c>
      <c r="C636" s="1"/>
      <c r="E636">
        <v>70</v>
      </c>
      <c r="F636" t="s">
        <v>91</v>
      </c>
      <c r="G636" s="2"/>
      <c r="H636" s="12"/>
      <c r="I636" s="12">
        <v>14.7</v>
      </c>
      <c r="J636" s="2"/>
      <c r="K636" s="2"/>
      <c r="L636" s="2"/>
      <c r="M636" s="12"/>
      <c r="N636" s="12"/>
      <c r="O636" s="12"/>
      <c r="P636" s="12"/>
      <c r="Q636" s="12"/>
      <c r="R636" s="12">
        <v>1906.4771002140619</v>
      </c>
      <c r="S636" s="12"/>
      <c r="T636" s="12"/>
      <c r="U636" s="12">
        <v>1669.4448091105653</v>
      </c>
      <c r="V636" s="12"/>
      <c r="W636" s="12"/>
      <c r="X636" s="12">
        <v>310.97702534308559</v>
      </c>
      <c r="Y636" s="12"/>
      <c r="Z636" s="12">
        <v>229.0840642590781</v>
      </c>
      <c r="AA636" s="12"/>
      <c r="AB636" s="12">
        <v>0</v>
      </c>
      <c r="AC636" s="12">
        <v>0</v>
      </c>
      <c r="AD636" s="12"/>
      <c r="AE636" s="12"/>
      <c r="AF636" s="12"/>
      <c r="AG636" s="12">
        <v>269.7416711827774</v>
      </c>
      <c r="AH636" s="12">
        <v>238.01224279234782</v>
      </c>
      <c r="AI636" s="12">
        <v>31.729428390429547</v>
      </c>
      <c r="AJ636" s="12">
        <v>0</v>
      </c>
      <c r="AK636" s="12"/>
      <c r="AL636" s="12"/>
      <c r="AM636" s="13">
        <v>0</v>
      </c>
      <c r="AN636" s="12">
        <v>2.5406897659329464</v>
      </c>
      <c r="AO636" s="12"/>
      <c r="AP636" s="12"/>
      <c r="AQ636" s="12"/>
      <c r="AR636" s="12">
        <f>R636+U636+AD636+AQ636</f>
        <v>3575.9219093246274</v>
      </c>
      <c r="AS636" s="12"/>
      <c r="AT636" s="12"/>
      <c r="AU636" s="12"/>
      <c r="AV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</row>
    <row r="637" spans="1:89" x14ac:dyDescent="0.25">
      <c r="A637" t="s">
        <v>113</v>
      </c>
      <c r="B637" s="1">
        <v>39895</v>
      </c>
      <c r="C637" s="1"/>
      <c r="E637">
        <v>75</v>
      </c>
      <c r="F637" t="s">
        <v>91</v>
      </c>
      <c r="G637" s="2"/>
      <c r="H637" s="12"/>
      <c r="I637" s="12">
        <v>17.350000000000001</v>
      </c>
      <c r="J637" s="2"/>
      <c r="K637" s="2"/>
      <c r="L637" s="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3"/>
      <c r="AN637" s="12"/>
      <c r="AO637" s="12"/>
      <c r="AP637" s="12"/>
      <c r="AQ637" s="12"/>
      <c r="AR637" s="12"/>
      <c r="AS637" s="12"/>
      <c r="AT637" s="12"/>
      <c r="AU637" s="12"/>
      <c r="AV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</row>
    <row r="638" spans="1:89" x14ac:dyDescent="0.25">
      <c r="A638" t="s">
        <v>113</v>
      </c>
      <c r="B638" s="1">
        <v>39903</v>
      </c>
      <c r="C638" s="1"/>
      <c r="E638">
        <v>83</v>
      </c>
      <c r="F638" t="s">
        <v>91</v>
      </c>
      <c r="G638" s="2"/>
      <c r="H638" s="12"/>
      <c r="I638" s="12">
        <v>19.45</v>
      </c>
      <c r="J638" s="2"/>
      <c r="K638" s="2"/>
      <c r="L638" s="2"/>
      <c r="M638" s="12"/>
      <c r="N638" s="12"/>
      <c r="O638" s="12"/>
      <c r="P638" s="12"/>
      <c r="Q638" s="12"/>
      <c r="R638" s="12">
        <v>3716.8070103041882</v>
      </c>
      <c r="S638" s="12"/>
      <c r="T638" s="12"/>
      <c r="U638" s="12">
        <v>2687.8267262262539</v>
      </c>
      <c r="V638" s="12"/>
      <c r="W638" s="12"/>
      <c r="X638" s="12">
        <v>360.43163881742896</v>
      </c>
      <c r="Y638" s="12"/>
      <c r="Z638" s="12">
        <v>1012.3467872746378</v>
      </c>
      <c r="AA638" s="12"/>
      <c r="AB638" s="12">
        <v>0</v>
      </c>
      <c r="AC638" s="12">
        <v>0</v>
      </c>
      <c r="AD638" s="12"/>
      <c r="AE638" s="12"/>
      <c r="AF638" s="12"/>
      <c r="AG638" s="12">
        <v>348.22675445831374</v>
      </c>
      <c r="AH638" s="12">
        <v>232.61615083284744</v>
      </c>
      <c r="AI638" s="12">
        <v>115.6106036254663</v>
      </c>
      <c r="AJ638" s="12">
        <v>0</v>
      </c>
      <c r="AK638" s="12"/>
      <c r="AL638" s="12"/>
      <c r="AM638" s="13">
        <v>0</v>
      </c>
      <c r="AN638" s="12">
        <v>3.2810454150205448</v>
      </c>
      <c r="AO638" s="12"/>
      <c r="AP638" s="12"/>
      <c r="AQ638" s="12"/>
      <c r="AR638" s="12">
        <f>R638+U638+AD638+AQ638</f>
        <v>6404.6337365304425</v>
      </c>
      <c r="AS638" s="12"/>
      <c r="AT638" s="12"/>
      <c r="AU638" s="12"/>
      <c r="AV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</row>
    <row r="639" spans="1:89" x14ac:dyDescent="0.25">
      <c r="A639" t="s">
        <v>113</v>
      </c>
      <c r="B639" s="1">
        <v>39911</v>
      </c>
      <c r="C639" s="1"/>
      <c r="E639">
        <v>91</v>
      </c>
      <c r="F639" t="s">
        <v>91</v>
      </c>
      <c r="G639" s="2"/>
      <c r="H639" s="12"/>
      <c r="I639" s="12">
        <v>19.05</v>
      </c>
      <c r="J639" s="2"/>
      <c r="K639" s="2"/>
      <c r="L639" s="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3"/>
      <c r="AN639" s="12"/>
      <c r="AO639" s="12"/>
      <c r="AP639" s="12"/>
      <c r="AQ639" s="12"/>
      <c r="AR639" s="12"/>
      <c r="AS639" s="12"/>
      <c r="AT639" s="12"/>
      <c r="AU639" s="12"/>
      <c r="AV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</row>
    <row r="640" spans="1:89" x14ac:dyDescent="0.25">
      <c r="A640" t="s">
        <v>113</v>
      </c>
      <c r="B640" s="1">
        <v>39919</v>
      </c>
      <c r="C640" s="1"/>
      <c r="E640">
        <v>99</v>
      </c>
      <c r="F640" t="s">
        <v>91</v>
      </c>
      <c r="G640" s="2"/>
      <c r="H640" s="12"/>
      <c r="I640" s="12"/>
      <c r="J640" s="2"/>
      <c r="K640" s="2"/>
      <c r="L640" s="2"/>
      <c r="M640" s="12"/>
      <c r="N640" s="12"/>
      <c r="O640" s="12"/>
      <c r="P640" s="12"/>
      <c r="Q640" s="12"/>
      <c r="R640" s="12">
        <v>2808.5817100343693</v>
      </c>
      <c r="S640" s="12"/>
      <c r="T640" s="12"/>
      <c r="U640" s="12">
        <v>1941.5838051787882</v>
      </c>
      <c r="V640" s="12"/>
      <c r="W640" s="12"/>
      <c r="X640" s="12">
        <v>37.91455464853906</v>
      </c>
      <c r="Y640" s="12"/>
      <c r="Z640" s="12">
        <v>3267.9726734656615</v>
      </c>
      <c r="AA640" s="12"/>
      <c r="AB640" s="12">
        <v>0</v>
      </c>
      <c r="AC640" s="12">
        <v>0</v>
      </c>
      <c r="AD640" s="12"/>
      <c r="AE640" s="12"/>
      <c r="AF640" s="12"/>
      <c r="AG640" s="12">
        <v>128.49032726624696</v>
      </c>
      <c r="AH640" s="12">
        <v>17.815375142778112</v>
      </c>
      <c r="AI640" s="12">
        <v>110.67495212346884</v>
      </c>
      <c r="AJ640" s="12">
        <v>0</v>
      </c>
      <c r="AK640" s="12"/>
      <c r="AL640" s="12"/>
      <c r="AM640" s="13">
        <v>0</v>
      </c>
      <c r="AN640" s="12">
        <v>2.3665069354849271</v>
      </c>
      <c r="AO640" s="12"/>
      <c r="AP640" s="12"/>
      <c r="AQ640" s="12"/>
      <c r="AR640" s="12">
        <f>R640+U640+AD640+AQ640</f>
        <v>4750.1655152131571</v>
      </c>
      <c r="AS640" s="12"/>
      <c r="AT640" s="12"/>
      <c r="AU640" s="12"/>
      <c r="AV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</row>
    <row r="641" spans="1:89" x14ac:dyDescent="0.25">
      <c r="A641" t="s">
        <v>113</v>
      </c>
      <c r="B641" s="1">
        <v>39928</v>
      </c>
      <c r="C641" s="1"/>
      <c r="E641">
        <v>108</v>
      </c>
      <c r="F641" t="s">
        <v>91</v>
      </c>
      <c r="G641" s="2"/>
      <c r="H641" s="12"/>
      <c r="I641" s="12">
        <v>23</v>
      </c>
      <c r="J641" s="2"/>
      <c r="K641" s="2"/>
      <c r="L641" s="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3"/>
      <c r="AN641" s="12"/>
      <c r="AO641" s="12"/>
      <c r="AP641" s="12"/>
      <c r="AQ641" s="12"/>
      <c r="AR641" s="12"/>
      <c r="AS641" s="12"/>
      <c r="AT641" s="12"/>
      <c r="AU641" s="12"/>
      <c r="AV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</row>
    <row r="642" spans="1:89" x14ac:dyDescent="0.25">
      <c r="A642" t="s">
        <v>113</v>
      </c>
      <c r="B642" s="1">
        <v>39938</v>
      </c>
      <c r="C642" s="1"/>
      <c r="D642" t="s">
        <v>18</v>
      </c>
      <c r="E642">
        <v>118</v>
      </c>
      <c r="F642" t="s">
        <v>91</v>
      </c>
      <c r="G642" s="2"/>
      <c r="H642" s="12"/>
      <c r="I642" s="12"/>
      <c r="J642" s="2"/>
      <c r="K642" s="2"/>
      <c r="L642" s="2"/>
      <c r="M642" s="12"/>
      <c r="N642" s="12"/>
      <c r="O642" s="12"/>
      <c r="P642" s="12"/>
      <c r="Q642" s="12"/>
      <c r="R642" s="12">
        <v>3067.6850450987331</v>
      </c>
      <c r="S642" s="12"/>
      <c r="T642" s="12"/>
      <c r="U642" s="12">
        <v>1922.6643479343013</v>
      </c>
      <c r="V642" s="12"/>
      <c r="W642" s="12"/>
      <c r="X642" s="12">
        <v>0</v>
      </c>
      <c r="Y642" s="12"/>
      <c r="Z642" s="12">
        <v>6455.1178638883339</v>
      </c>
      <c r="AA642" s="12"/>
      <c r="AB642" s="12">
        <v>39.762446653295008</v>
      </c>
      <c r="AC642" s="12">
        <v>377.84893558287513</v>
      </c>
      <c r="AD642" s="12"/>
      <c r="AE642" s="12"/>
      <c r="AF642" s="12"/>
      <c r="AG642" s="12">
        <v>134.11161841301296</v>
      </c>
      <c r="AH642" s="12">
        <v>0</v>
      </c>
      <c r="AI642" s="12">
        <v>125.92567945363177</v>
      </c>
      <c r="AJ642" s="12">
        <v>7.0624434684663555</v>
      </c>
      <c r="AK642" s="12"/>
      <c r="AL642" s="12"/>
      <c r="AM642" s="13">
        <v>1.1234954909148565</v>
      </c>
      <c r="AN642" s="12">
        <v>2.6485529599474975</v>
      </c>
      <c r="AO642" s="12"/>
      <c r="AP642" s="12"/>
      <c r="AQ642" s="12"/>
      <c r="AR642" s="12">
        <f>R642+U642+AD642+AQ642</f>
        <v>4990.3493930330342</v>
      </c>
      <c r="AS642" s="12"/>
      <c r="AT642" s="12"/>
      <c r="AU642" s="12"/>
      <c r="AV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</row>
    <row r="643" spans="1:89" x14ac:dyDescent="0.25">
      <c r="A643" t="s">
        <v>113</v>
      </c>
      <c r="B643" s="1">
        <v>39954</v>
      </c>
      <c r="C643" s="1"/>
      <c r="E643">
        <v>134</v>
      </c>
      <c r="F643" t="s">
        <v>91</v>
      </c>
      <c r="G643" s="2"/>
      <c r="H643" s="12"/>
      <c r="I643" s="12"/>
      <c r="J643" s="2"/>
      <c r="K643" s="2"/>
      <c r="L643" s="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3"/>
      <c r="AN643" s="12"/>
      <c r="AO643" s="12"/>
      <c r="AP643" s="12"/>
      <c r="AQ643" s="12"/>
      <c r="AR643" s="12"/>
      <c r="AS643" s="12"/>
      <c r="AT643" s="12"/>
      <c r="AU643" s="12">
        <v>27.030025408868045</v>
      </c>
      <c r="AV643" s="12">
        <v>5.3340451074922424</v>
      </c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</row>
    <row r="644" spans="1:89" x14ac:dyDescent="0.25">
      <c r="A644" t="s">
        <v>113</v>
      </c>
      <c r="B644" s="1">
        <v>39960</v>
      </c>
      <c r="C644" s="1"/>
      <c r="E644">
        <v>140</v>
      </c>
      <c r="F644" t="s">
        <v>91</v>
      </c>
      <c r="G644" s="2"/>
      <c r="H644" s="12"/>
      <c r="I644" s="12"/>
      <c r="J644" s="2"/>
      <c r="K644" s="2"/>
      <c r="L644" s="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3"/>
      <c r="AN644" s="12"/>
      <c r="AO644" s="12"/>
      <c r="AP644" s="12"/>
      <c r="AQ644" s="12"/>
      <c r="AR644" s="12"/>
      <c r="AS644" s="12"/>
      <c r="AT644" s="12"/>
      <c r="AU644" s="12">
        <v>40.784811938589272</v>
      </c>
      <c r="AV644" s="12">
        <v>5.8692679900744409</v>
      </c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</row>
    <row r="645" spans="1:89" x14ac:dyDescent="0.25">
      <c r="A645" t="s">
        <v>113</v>
      </c>
      <c r="B645" s="1">
        <v>39966</v>
      </c>
      <c r="C645" s="1"/>
      <c r="E645">
        <v>146</v>
      </c>
      <c r="F645" t="s">
        <v>91</v>
      </c>
      <c r="G645" s="2"/>
      <c r="H645" s="12"/>
      <c r="I645" s="12"/>
      <c r="J645" s="2"/>
      <c r="K645" s="2"/>
      <c r="L645" s="2"/>
      <c r="M645" s="12"/>
      <c r="N645" s="12"/>
      <c r="O645" s="12"/>
      <c r="P645" s="12"/>
      <c r="Q645" s="12"/>
      <c r="R645" s="12">
        <v>4621.2051286751457</v>
      </c>
      <c r="S645" s="12"/>
      <c r="T645" s="12"/>
      <c r="U645" s="12">
        <v>2384.0029163318077</v>
      </c>
      <c r="V645" s="12"/>
      <c r="W645" s="12"/>
      <c r="X645" s="12">
        <v>0</v>
      </c>
      <c r="Y645" s="12"/>
      <c r="Z645" s="12">
        <v>3174.9922393235738</v>
      </c>
      <c r="AA645" s="12"/>
      <c r="AB645" s="12">
        <v>739.87992987655571</v>
      </c>
      <c r="AC645" s="12">
        <v>6807.1153146037204</v>
      </c>
      <c r="AD645" s="12"/>
      <c r="AE645" s="12"/>
      <c r="AF645" s="12"/>
      <c r="AG645" s="12">
        <v>165.64569045141047</v>
      </c>
      <c r="AH645" s="12">
        <v>0</v>
      </c>
      <c r="AI645" s="12">
        <v>54.732605221020975</v>
      </c>
      <c r="AJ645" s="12">
        <v>100.45071949836723</v>
      </c>
      <c r="AK645" s="12"/>
      <c r="AL645" s="12"/>
      <c r="AM645" s="13">
        <v>10.46236573202226</v>
      </c>
      <c r="AN645" s="12">
        <v>2.9665696142741198</v>
      </c>
      <c r="AO645" s="12"/>
      <c r="AP645" s="12"/>
      <c r="AQ645" s="12"/>
      <c r="AR645" s="12">
        <f>R645+U645+AD645+AQ645</f>
        <v>7005.2080450069534</v>
      </c>
      <c r="AS645" s="12"/>
      <c r="AT645" s="12"/>
      <c r="AU645" s="12"/>
      <c r="AV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</row>
    <row r="646" spans="1:89" x14ac:dyDescent="0.25">
      <c r="A646" t="s">
        <v>113</v>
      </c>
      <c r="B646" s="1">
        <v>39969</v>
      </c>
      <c r="C646" s="1"/>
      <c r="D646" t="s">
        <v>19</v>
      </c>
      <c r="E646">
        <v>149</v>
      </c>
      <c r="F646" t="s">
        <v>91</v>
      </c>
      <c r="G646" s="2"/>
      <c r="H646" s="12"/>
      <c r="I646" s="12"/>
      <c r="J646" s="2"/>
      <c r="K646" s="2"/>
      <c r="L646" s="2">
        <v>149</v>
      </c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3"/>
      <c r="AN646" s="12"/>
      <c r="AO646" s="12"/>
      <c r="AP646" s="12"/>
      <c r="AQ646" s="12"/>
      <c r="AR646" s="12"/>
      <c r="AS646" s="12"/>
      <c r="AT646" s="12"/>
      <c r="AU646" s="12">
        <v>59.034463013992763</v>
      </c>
      <c r="AV646" s="12">
        <v>5.9395202157206946</v>
      </c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</row>
    <row r="647" spans="1:89" x14ac:dyDescent="0.25">
      <c r="A647" t="s">
        <v>113</v>
      </c>
      <c r="B647" s="1">
        <v>39976</v>
      </c>
      <c r="C647" s="1"/>
      <c r="E647">
        <v>156</v>
      </c>
      <c r="F647" t="s">
        <v>91</v>
      </c>
      <c r="G647" s="2"/>
      <c r="H647" s="12"/>
      <c r="I647" s="12"/>
      <c r="J647" s="2"/>
      <c r="K647" s="2"/>
      <c r="L647" s="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3"/>
      <c r="AN647" s="12"/>
      <c r="AO647" s="12"/>
      <c r="AP647" s="12"/>
      <c r="AQ647" s="12"/>
      <c r="AR647" s="12"/>
      <c r="AS647" s="12"/>
      <c r="AT647" s="12"/>
      <c r="AU647" s="12">
        <v>74.666284937193552</v>
      </c>
      <c r="AV647" s="12">
        <v>5.141175306753567</v>
      </c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</row>
    <row r="648" spans="1:89" x14ac:dyDescent="0.25">
      <c r="A648" t="s">
        <v>113</v>
      </c>
      <c r="B648" s="1">
        <v>39983</v>
      </c>
      <c r="C648" s="1"/>
      <c r="E648">
        <v>163</v>
      </c>
      <c r="F648" t="s">
        <v>91</v>
      </c>
      <c r="G648" s="2"/>
      <c r="H648" s="12"/>
      <c r="I648" s="12"/>
      <c r="J648" s="2"/>
      <c r="K648" s="2"/>
      <c r="L648" s="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3"/>
      <c r="AN648" s="12"/>
      <c r="AO648" s="12"/>
      <c r="AP648" s="12"/>
      <c r="AQ648" s="12"/>
      <c r="AR648" s="12"/>
      <c r="AS648" s="12"/>
      <c r="AT648" s="12"/>
      <c r="AU648" s="12">
        <v>86.409834305550575</v>
      </c>
      <c r="AV648" s="12">
        <v>5.2721932870370374</v>
      </c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</row>
    <row r="649" spans="1:89" x14ac:dyDescent="0.25">
      <c r="A649" t="s">
        <v>113</v>
      </c>
      <c r="B649" s="1">
        <v>39988</v>
      </c>
      <c r="C649" s="1"/>
      <c r="D649" t="s">
        <v>20</v>
      </c>
      <c r="E649">
        <v>168</v>
      </c>
      <c r="F649" t="s">
        <v>91</v>
      </c>
      <c r="G649" s="2"/>
      <c r="H649" s="12"/>
      <c r="I649" s="12"/>
      <c r="J649" s="2"/>
      <c r="K649" s="2"/>
      <c r="L649" s="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3"/>
      <c r="AN649" s="12"/>
      <c r="AO649" s="12">
        <v>7494.1439848460695</v>
      </c>
      <c r="AP649" s="12">
        <v>36.80721074670474</v>
      </c>
      <c r="AQ649" s="12">
        <f>AO649*(AP649/100)</f>
        <v>2758.385370163789</v>
      </c>
      <c r="AR649" s="12"/>
      <c r="AS649" s="12"/>
      <c r="AT649" s="12">
        <f>AQ649/227</f>
        <v>12.151477401602595</v>
      </c>
      <c r="AU649" s="12"/>
      <c r="AV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</row>
    <row r="650" spans="1:89" x14ac:dyDescent="0.25">
      <c r="A650" t="s">
        <v>113</v>
      </c>
      <c r="B650" s="1">
        <v>39990</v>
      </c>
      <c r="C650" s="1"/>
      <c r="E650">
        <v>170</v>
      </c>
      <c r="F650" t="s">
        <v>91</v>
      </c>
      <c r="G650" s="2"/>
      <c r="H650" s="12"/>
      <c r="I650" s="12"/>
      <c r="J650" s="2"/>
      <c r="K650" s="2"/>
      <c r="L650" s="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3"/>
      <c r="AN650" s="12"/>
      <c r="AO650" s="12"/>
      <c r="AP650" s="12"/>
      <c r="AQ650" s="12"/>
      <c r="AR650" s="12"/>
      <c r="AS650" s="12"/>
      <c r="AT650" s="12"/>
      <c r="AU650" s="12">
        <v>96.929463550799838</v>
      </c>
      <c r="AV650" s="12">
        <v>5.0832943840579707</v>
      </c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</row>
    <row r="651" spans="1:89" x14ac:dyDescent="0.25">
      <c r="A651" t="s">
        <v>113</v>
      </c>
      <c r="B651" s="1">
        <v>39995</v>
      </c>
      <c r="C651" s="1"/>
      <c r="E651">
        <v>175</v>
      </c>
      <c r="F651" t="s">
        <v>91</v>
      </c>
      <c r="G651" s="2"/>
      <c r="H651" s="12"/>
      <c r="I651" s="12"/>
      <c r="J651" s="2"/>
      <c r="K651" s="2"/>
      <c r="L651" s="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3"/>
      <c r="AN651" s="12"/>
      <c r="AO651" s="12"/>
      <c r="AP651" s="12"/>
      <c r="AQ651" s="12"/>
      <c r="AR651" s="12"/>
      <c r="AS651" s="12"/>
      <c r="AT651" s="12"/>
      <c r="AU651" s="12">
        <v>100</v>
      </c>
      <c r="AV651" s="12">
        <v>4.5360714285714288</v>
      </c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</row>
    <row r="652" spans="1:89" x14ac:dyDescent="0.25">
      <c r="A652" t="s">
        <v>123</v>
      </c>
      <c r="B652" s="1">
        <v>40148</v>
      </c>
      <c r="C652" s="1"/>
      <c r="D652" s="9" t="s">
        <v>14</v>
      </c>
      <c r="E652" s="2">
        <v>0</v>
      </c>
      <c r="F652" t="s">
        <v>92</v>
      </c>
      <c r="G652" s="2"/>
      <c r="H652" s="12"/>
      <c r="I652" s="12"/>
      <c r="J652" s="2"/>
      <c r="K652" s="2"/>
      <c r="L652" s="2"/>
      <c r="M652" s="12"/>
      <c r="N652" s="12"/>
      <c r="O652" s="12"/>
      <c r="P652" s="12"/>
      <c r="Q652" s="12"/>
      <c r="R652" s="12">
        <v>0</v>
      </c>
      <c r="S652" s="12"/>
      <c r="T652" s="12"/>
      <c r="U652" s="12">
        <v>0</v>
      </c>
      <c r="V652" s="12"/>
      <c r="W652" s="12"/>
      <c r="X652" s="12">
        <v>0</v>
      </c>
      <c r="Y652" s="12"/>
      <c r="Z652" s="12">
        <v>0</v>
      </c>
      <c r="AA652" s="12"/>
      <c r="AB652" s="12">
        <v>0</v>
      </c>
      <c r="AC652" s="12">
        <v>0</v>
      </c>
      <c r="AD652" s="12"/>
      <c r="AE652" s="12"/>
      <c r="AF652" s="12"/>
      <c r="AG652" s="12">
        <f>AH652+AI652+AJ652+AM652</f>
        <v>0</v>
      </c>
      <c r="AH652" s="12">
        <v>0</v>
      </c>
      <c r="AI652" s="12">
        <v>0</v>
      </c>
      <c r="AJ652" s="12">
        <v>0</v>
      </c>
      <c r="AK652" s="12"/>
      <c r="AL652" s="12"/>
      <c r="AM652" s="13">
        <v>0</v>
      </c>
      <c r="AN652" s="12">
        <v>0</v>
      </c>
      <c r="AO652" s="12"/>
      <c r="AP652" s="12"/>
      <c r="AQ652" s="12"/>
      <c r="AR652" s="12"/>
      <c r="AS652" s="12"/>
      <c r="AT652" s="12"/>
      <c r="AU652" s="12"/>
      <c r="AV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</row>
    <row r="653" spans="1:89" x14ac:dyDescent="0.25">
      <c r="A653" t="s">
        <v>123</v>
      </c>
      <c r="B653" s="1">
        <v>40173</v>
      </c>
      <c r="C653" s="1"/>
      <c r="D653" s="9"/>
      <c r="E653" s="2">
        <v>25</v>
      </c>
      <c r="F653" t="s">
        <v>92</v>
      </c>
      <c r="G653" s="2"/>
      <c r="H653" s="12"/>
      <c r="I653" s="12">
        <v>5.85</v>
      </c>
      <c r="J653" s="2"/>
      <c r="K653" s="2"/>
      <c r="L653" s="2"/>
      <c r="M653" s="12"/>
      <c r="N653" s="12"/>
      <c r="O653" s="12"/>
      <c r="P653" s="12"/>
      <c r="Q653" s="12"/>
      <c r="R653" s="12">
        <v>0</v>
      </c>
      <c r="S653" s="12"/>
      <c r="T653" s="12"/>
      <c r="U653" s="12">
        <v>0</v>
      </c>
      <c r="V653" s="12"/>
      <c r="W653" s="12"/>
      <c r="X653" s="12">
        <v>0</v>
      </c>
      <c r="Y653" s="12"/>
      <c r="Z653" s="12">
        <v>0</v>
      </c>
      <c r="AA653" s="12"/>
      <c r="AB653" s="12">
        <v>0</v>
      </c>
      <c r="AC653" s="12">
        <v>0</v>
      </c>
      <c r="AD653" s="12"/>
      <c r="AE653" s="12"/>
      <c r="AF653" s="12"/>
      <c r="AG653" s="12">
        <f>AH653+AI653+AJ653+AM653</f>
        <v>0</v>
      </c>
      <c r="AH653" s="12">
        <v>0</v>
      </c>
      <c r="AI653" s="12">
        <v>0</v>
      </c>
      <c r="AJ653" s="12">
        <v>0</v>
      </c>
      <c r="AK653" s="12"/>
      <c r="AL653" s="12"/>
      <c r="AM653" s="13">
        <v>0</v>
      </c>
      <c r="AN653" s="12">
        <v>0.17125756578947368</v>
      </c>
      <c r="AO653" s="12"/>
      <c r="AP653" s="12"/>
      <c r="AQ653" s="12"/>
      <c r="AR653" s="12"/>
      <c r="AS653" s="12"/>
      <c r="AT653" s="12"/>
      <c r="AU653" s="12"/>
      <c r="AV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</row>
    <row r="654" spans="1:89" x14ac:dyDescent="0.25">
      <c r="A654" t="s">
        <v>123</v>
      </c>
      <c r="B654" s="1">
        <v>40174</v>
      </c>
      <c r="C654" s="1"/>
      <c r="D654" t="s">
        <v>16</v>
      </c>
      <c r="E654" s="2">
        <v>26</v>
      </c>
      <c r="F654" t="s">
        <v>92</v>
      </c>
      <c r="G654" s="2"/>
      <c r="H654" s="12"/>
      <c r="I654" s="12"/>
      <c r="J654" s="2"/>
      <c r="K654" s="2"/>
      <c r="L654" s="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3"/>
      <c r="AN654" s="12"/>
      <c r="AO654" s="12"/>
      <c r="AP654" s="12"/>
      <c r="AQ654" s="12"/>
      <c r="AR654" s="12"/>
      <c r="AS654" s="12"/>
      <c r="AT654" s="12"/>
      <c r="AU654" s="12"/>
      <c r="AV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</row>
    <row r="655" spans="1:89" x14ac:dyDescent="0.25">
      <c r="A655" t="s">
        <v>123</v>
      </c>
      <c r="B655" s="1">
        <v>40184</v>
      </c>
      <c r="C655" s="1"/>
      <c r="E655" s="2">
        <v>36</v>
      </c>
      <c r="F655" t="s">
        <v>92</v>
      </c>
      <c r="G655" s="2"/>
      <c r="H655" s="12"/>
      <c r="I655" s="12">
        <v>11.15</v>
      </c>
      <c r="J655" s="2"/>
      <c r="K655" s="2"/>
      <c r="L655" s="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3"/>
      <c r="AN655" s="12"/>
      <c r="AO655" s="12"/>
      <c r="AP655" s="12"/>
      <c r="AQ655" s="12"/>
      <c r="AR655" s="12"/>
      <c r="AS655" s="12"/>
      <c r="AT655" s="12"/>
      <c r="AU655" s="12"/>
      <c r="AV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</row>
    <row r="656" spans="1:89" x14ac:dyDescent="0.25">
      <c r="A656" t="s">
        <v>123</v>
      </c>
      <c r="B656" s="1">
        <v>40189</v>
      </c>
      <c r="C656" s="1"/>
      <c r="D656" s="9"/>
      <c r="E656" s="2">
        <v>41</v>
      </c>
      <c r="F656" t="s">
        <v>92</v>
      </c>
      <c r="G656" s="2"/>
      <c r="H656" s="12"/>
      <c r="I656" s="12">
        <v>11.65</v>
      </c>
      <c r="J656" s="2"/>
      <c r="K656" s="2"/>
      <c r="L656" s="2"/>
      <c r="M656" s="12"/>
      <c r="N656" s="12"/>
      <c r="O656" s="12"/>
      <c r="P656" s="12"/>
      <c r="Q656" s="12"/>
      <c r="R656" s="12">
        <v>796.9304170566636</v>
      </c>
      <c r="S656" s="12"/>
      <c r="T656" s="12"/>
      <c r="U656" s="12">
        <v>1008.5577268953277</v>
      </c>
      <c r="V656" s="12"/>
      <c r="W656" s="12"/>
      <c r="X656" s="12">
        <v>79.853772955530644</v>
      </c>
      <c r="Y656" s="12"/>
      <c r="Z656" s="12">
        <v>0</v>
      </c>
      <c r="AA656" s="12"/>
      <c r="AB656" s="12">
        <v>0</v>
      </c>
      <c r="AC656" s="12">
        <v>0</v>
      </c>
      <c r="AD656" s="12"/>
      <c r="AE656" s="12"/>
      <c r="AF656" s="12"/>
      <c r="AG656" s="12">
        <f>AH656+AI656+AJ656+AM656</f>
        <v>130.31009287639984</v>
      </c>
      <c r="AH656" s="12">
        <v>130.31009287639984</v>
      </c>
      <c r="AI656" s="12">
        <v>0</v>
      </c>
      <c r="AJ656" s="12">
        <v>0</v>
      </c>
      <c r="AK656" s="12"/>
      <c r="AL656" s="12"/>
      <c r="AM656" s="13">
        <v>0</v>
      </c>
      <c r="AN656" s="12">
        <v>1.3214196857470855</v>
      </c>
      <c r="AO656" s="12"/>
      <c r="AP656" s="12"/>
      <c r="AQ656" s="12"/>
      <c r="AR656" s="12">
        <f>R656+U656+AD656+AQ656</f>
        <v>1805.4881439519913</v>
      </c>
      <c r="AS656" s="12"/>
      <c r="AT656" s="12"/>
      <c r="AU656" s="12"/>
      <c r="AV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</row>
    <row r="657" spans="1:89" x14ac:dyDescent="0.25">
      <c r="A657" t="s">
        <v>123</v>
      </c>
      <c r="B657" s="1">
        <v>40196</v>
      </c>
      <c r="C657" s="1"/>
      <c r="D657" t="s">
        <v>17</v>
      </c>
      <c r="E657" s="2">
        <v>48</v>
      </c>
      <c r="F657" t="s">
        <v>92</v>
      </c>
      <c r="G657" s="2"/>
      <c r="H657" s="12"/>
      <c r="I657" s="12"/>
      <c r="J657" s="2"/>
      <c r="K657" s="2">
        <v>48</v>
      </c>
      <c r="L657" s="2"/>
      <c r="M657" s="12"/>
      <c r="N657" s="12"/>
      <c r="O657" s="12"/>
      <c r="P657" s="12"/>
      <c r="Q657" s="12"/>
      <c r="R657" s="12">
        <v>1357.6782851947153</v>
      </c>
      <c r="S657" s="12"/>
      <c r="T657" s="12"/>
      <c r="U657" s="12">
        <v>1386.7664346867275</v>
      </c>
      <c r="V657" s="12"/>
      <c r="W657" s="12"/>
      <c r="X657" s="12">
        <v>242.25930000502609</v>
      </c>
      <c r="Y657" s="12"/>
      <c r="Z657" s="12">
        <v>0</v>
      </c>
      <c r="AA657" s="12"/>
      <c r="AB657" s="12">
        <v>0</v>
      </c>
      <c r="AC657" s="12">
        <v>0</v>
      </c>
      <c r="AD657" s="12"/>
      <c r="AE657" s="12"/>
      <c r="AF657" s="12"/>
      <c r="AG657" s="12">
        <f>AH657+AI657+AJ657+AM657</f>
        <v>229.87167579061628</v>
      </c>
      <c r="AH657" s="12">
        <v>229.87167579061628</v>
      </c>
      <c r="AI657" s="12">
        <v>0</v>
      </c>
      <c r="AJ657" s="12">
        <v>0</v>
      </c>
      <c r="AK657" s="12"/>
      <c r="AL657" s="12"/>
      <c r="AM657" s="13">
        <v>0</v>
      </c>
      <c r="AN657" s="12">
        <v>1.730105024204772</v>
      </c>
      <c r="AO657" s="12"/>
      <c r="AP657" s="12"/>
      <c r="AQ657" s="12"/>
      <c r="AR657" s="12">
        <f>R657+U657+AD657+AQ657</f>
        <v>2744.4447198814428</v>
      </c>
      <c r="AS657" s="12"/>
      <c r="AT657" s="12"/>
      <c r="AU657" s="12"/>
      <c r="AV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</row>
    <row r="658" spans="1:89" x14ac:dyDescent="0.25">
      <c r="A658" t="s">
        <v>123</v>
      </c>
      <c r="B658" s="1">
        <v>40197</v>
      </c>
      <c r="C658" s="1"/>
      <c r="E658" s="2">
        <v>49</v>
      </c>
      <c r="F658" t="s">
        <v>92</v>
      </c>
      <c r="G658" s="2"/>
      <c r="H658" s="12"/>
      <c r="I658" s="12">
        <v>13.25</v>
      </c>
      <c r="J658" s="2"/>
      <c r="K658" s="2"/>
      <c r="L658" s="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3"/>
      <c r="AN658" s="12"/>
      <c r="AO658" s="12"/>
      <c r="AP658" s="12"/>
      <c r="AQ658" s="12"/>
      <c r="AR658" s="12"/>
      <c r="AS658" s="12"/>
      <c r="AT658" s="12"/>
      <c r="AU658" s="12"/>
      <c r="AV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</row>
    <row r="659" spans="1:89" x14ac:dyDescent="0.25">
      <c r="A659" t="s">
        <v>123</v>
      </c>
      <c r="B659" s="1">
        <v>40200</v>
      </c>
      <c r="C659" s="1"/>
      <c r="E659" s="2">
        <v>52</v>
      </c>
      <c r="F659" t="s">
        <v>92</v>
      </c>
      <c r="G659" s="2"/>
      <c r="H659" s="12"/>
      <c r="I659" s="12">
        <v>14.3</v>
      </c>
      <c r="J659" s="2"/>
      <c r="K659" s="2"/>
      <c r="L659" s="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3"/>
      <c r="AN659" s="12"/>
      <c r="AO659" s="12"/>
      <c r="AP659" s="12"/>
      <c r="AQ659" s="12"/>
      <c r="AR659" s="12"/>
      <c r="AS659" s="12"/>
      <c r="AT659" s="12"/>
      <c r="AU659" s="12"/>
      <c r="AV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</row>
    <row r="660" spans="1:89" x14ac:dyDescent="0.25">
      <c r="A660" t="s">
        <v>123</v>
      </c>
      <c r="B660" s="1">
        <v>40211</v>
      </c>
      <c r="C660" s="1"/>
      <c r="D660" s="9"/>
      <c r="E660" s="2">
        <v>63</v>
      </c>
      <c r="F660" t="s">
        <v>92</v>
      </c>
      <c r="G660" s="2"/>
      <c r="H660" s="12"/>
      <c r="I660" s="12">
        <v>16.5</v>
      </c>
      <c r="J660" s="2"/>
      <c r="K660" s="2"/>
      <c r="L660" s="2"/>
      <c r="M660" s="12"/>
      <c r="N660" s="12"/>
      <c r="O660" s="12"/>
      <c r="P660" s="12"/>
      <c r="Q660" s="12"/>
      <c r="R660" s="12">
        <v>2392.566238168155</v>
      </c>
      <c r="S660" s="12"/>
      <c r="T660" s="12"/>
      <c r="U660" s="12">
        <v>2082.1290474447719</v>
      </c>
      <c r="V660" s="12"/>
      <c r="W660" s="12"/>
      <c r="X660" s="12">
        <v>349.10208669327636</v>
      </c>
      <c r="Y660" s="12"/>
      <c r="Z660" s="12">
        <v>376.25628700127993</v>
      </c>
      <c r="AA660" s="12"/>
      <c r="AB660" s="12">
        <v>0</v>
      </c>
      <c r="AC660" s="12">
        <v>0</v>
      </c>
      <c r="AD660" s="12"/>
      <c r="AE660" s="12"/>
      <c r="AF660" s="12"/>
      <c r="AG660" s="12">
        <f>AH660+AI660+AJ660+AM660</f>
        <v>322.78855736335765</v>
      </c>
      <c r="AH660" s="12">
        <v>281.01710758540116</v>
      </c>
      <c r="AI660" s="12">
        <v>41.771449777956519</v>
      </c>
      <c r="AJ660" s="12">
        <v>0</v>
      </c>
      <c r="AK660" s="12"/>
      <c r="AL660" s="12"/>
      <c r="AM660" s="13">
        <v>0</v>
      </c>
      <c r="AN660" s="12">
        <v>4.0086563061497769</v>
      </c>
      <c r="AO660" s="12"/>
      <c r="AP660" s="12"/>
      <c r="AQ660" s="12"/>
      <c r="AR660" s="12">
        <f>R660+U660+AD660+AQ660</f>
        <v>4474.6952856129265</v>
      </c>
      <c r="AS660" s="12"/>
      <c r="AT660" s="12"/>
      <c r="AU660" s="12"/>
      <c r="AV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</row>
    <row r="661" spans="1:89" x14ac:dyDescent="0.25">
      <c r="A661" t="s">
        <v>123</v>
      </c>
      <c r="B661" s="1">
        <v>40217</v>
      </c>
      <c r="C661" s="1"/>
      <c r="E661" s="2">
        <v>69</v>
      </c>
      <c r="F661" t="s">
        <v>92</v>
      </c>
      <c r="G661" s="2"/>
      <c r="H661" s="12"/>
      <c r="I661" s="12">
        <v>17.75</v>
      </c>
      <c r="J661" s="2"/>
      <c r="K661" s="2"/>
      <c r="L661" s="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3"/>
      <c r="AN661" s="12"/>
      <c r="AO661" s="12"/>
      <c r="AP661" s="12"/>
      <c r="AQ661" s="12"/>
      <c r="AR661" s="12"/>
      <c r="AS661" s="12"/>
      <c r="AT661" s="12"/>
      <c r="AU661" s="12"/>
      <c r="AV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</row>
    <row r="662" spans="1:89" x14ac:dyDescent="0.25">
      <c r="A662" t="s">
        <v>123</v>
      </c>
      <c r="B662" s="1">
        <v>40225</v>
      </c>
      <c r="C662" s="1"/>
      <c r="E662" s="2">
        <v>77</v>
      </c>
      <c r="F662" t="s">
        <v>92</v>
      </c>
      <c r="G662" s="2"/>
      <c r="H662" s="12"/>
      <c r="I662" s="12">
        <v>20.3</v>
      </c>
      <c r="J662" s="2"/>
      <c r="K662" s="2"/>
      <c r="L662" s="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3"/>
      <c r="AN662" s="12"/>
      <c r="AO662" s="12"/>
      <c r="AP662" s="12"/>
      <c r="AQ662" s="12"/>
      <c r="AR662" s="12"/>
      <c r="AS662" s="12"/>
      <c r="AT662" s="12"/>
      <c r="AU662" s="12"/>
      <c r="AV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</row>
    <row r="663" spans="1:89" x14ac:dyDescent="0.25">
      <c r="A663" t="s">
        <v>123</v>
      </c>
      <c r="B663" s="1">
        <v>40226</v>
      </c>
      <c r="C663" s="1"/>
      <c r="D663" s="9"/>
      <c r="E663" s="2">
        <v>78</v>
      </c>
      <c r="F663" t="s">
        <v>92</v>
      </c>
      <c r="G663" s="2"/>
      <c r="H663" s="12"/>
      <c r="I663" s="12"/>
      <c r="J663" s="2"/>
      <c r="K663" s="2"/>
      <c r="L663" s="2"/>
      <c r="M663" s="12"/>
      <c r="N663" s="12"/>
      <c r="O663" s="12"/>
      <c r="P663" s="12"/>
      <c r="Q663" s="12"/>
      <c r="R663" s="12">
        <v>3514.3070989556099</v>
      </c>
      <c r="S663" s="12"/>
      <c r="T663" s="12"/>
      <c r="U663" s="12">
        <v>2494.2617311444924</v>
      </c>
      <c r="V663" s="12"/>
      <c r="W663" s="12"/>
      <c r="X663" s="12">
        <v>82.662138529542062</v>
      </c>
      <c r="Y663" s="12"/>
      <c r="Z663" s="12">
        <v>1579.9065362361523</v>
      </c>
      <c r="AA663" s="12"/>
      <c r="AB663" s="12">
        <v>0</v>
      </c>
      <c r="AC663" s="12">
        <v>0</v>
      </c>
      <c r="AD663" s="12"/>
      <c r="AE663" s="12"/>
      <c r="AF663" s="12"/>
      <c r="AG663" s="12">
        <f>AH663+AI663+AJ663+AM663</f>
        <v>233.63860420839077</v>
      </c>
      <c r="AH663" s="12">
        <v>132.85625016927781</v>
      </c>
      <c r="AI663" s="12">
        <v>100.78235403911296</v>
      </c>
      <c r="AJ663" s="12">
        <v>0</v>
      </c>
      <c r="AK663" s="12"/>
      <c r="AL663" s="12"/>
      <c r="AM663" s="13">
        <v>0</v>
      </c>
      <c r="AN663" s="12">
        <v>3.875142657841657</v>
      </c>
      <c r="AO663" s="12"/>
      <c r="AP663" s="12"/>
      <c r="AQ663" s="12"/>
      <c r="AR663" s="12">
        <f>R663+U663+AD663+AQ663</f>
        <v>6008.5688301001028</v>
      </c>
      <c r="AS663" s="12"/>
      <c r="AT663" s="12"/>
      <c r="AU663" s="12"/>
      <c r="AV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</row>
    <row r="664" spans="1:89" x14ac:dyDescent="0.25">
      <c r="A664" t="s">
        <v>123</v>
      </c>
      <c r="B664" s="1">
        <v>40233</v>
      </c>
      <c r="C664" s="1"/>
      <c r="E664" s="2">
        <v>85</v>
      </c>
      <c r="F664" t="s">
        <v>92</v>
      </c>
      <c r="G664" s="2"/>
      <c r="H664" s="12"/>
      <c r="I664" s="12">
        <v>20.9</v>
      </c>
      <c r="J664" s="2"/>
      <c r="K664" s="2"/>
      <c r="L664" s="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3"/>
      <c r="AN664" s="12"/>
      <c r="AO664" s="12"/>
      <c r="AP664" s="12"/>
      <c r="AQ664" s="12"/>
      <c r="AR664" s="12"/>
      <c r="AS664" s="12"/>
      <c r="AT664" s="12"/>
      <c r="AU664" s="12"/>
      <c r="AV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</row>
    <row r="665" spans="1:89" x14ac:dyDescent="0.25">
      <c r="A665" t="s">
        <v>123</v>
      </c>
      <c r="B665" s="1">
        <v>40246</v>
      </c>
      <c r="C665" s="1"/>
      <c r="D665" t="s">
        <v>18</v>
      </c>
      <c r="E665" s="2">
        <v>98</v>
      </c>
      <c r="F665" t="s">
        <v>92</v>
      </c>
      <c r="G665" s="2"/>
      <c r="H665" s="12"/>
      <c r="I665" s="12"/>
      <c r="J665" s="2"/>
      <c r="K665" s="2"/>
      <c r="L665" s="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3"/>
      <c r="AN665" s="12"/>
      <c r="AO665" s="12"/>
      <c r="AP665" s="12"/>
      <c r="AQ665" s="12"/>
      <c r="AR665" s="12"/>
      <c r="AS665" s="12"/>
      <c r="AT665" s="12"/>
      <c r="AU665" s="12"/>
      <c r="AV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</row>
    <row r="666" spans="1:89" x14ac:dyDescent="0.25">
      <c r="A666" t="s">
        <v>123</v>
      </c>
      <c r="B666" s="1">
        <v>40247</v>
      </c>
      <c r="C666" s="1"/>
      <c r="D666" s="9"/>
      <c r="E666" s="2">
        <v>99</v>
      </c>
      <c r="F666" t="s">
        <v>92</v>
      </c>
      <c r="G666" s="2"/>
      <c r="H666" s="12"/>
      <c r="I666" s="12">
        <v>21.75</v>
      </c>
      <c r="J666" s="2"/>
      <c r="K666" s="2"/>
      <c r="L666" s="2"/>
      <c r="M666" s="12"/>
      <c r="N666" s="12"/>
      <c r="O666" s="12"/>
      <c r="P666" s="12"/>
      <c r="Q666" s="12"/>
      <c r="R666" s="12">
        <v>3358.1023027801575</v>
      </c>
      <c r="S666" s="12"/>
      <c r="T666" s="12"/>
      <c r="U666" s="12">
        <v>1980.3514530905159</v>
      </c>
      <c r="V666" s="12"/>
      <c r="W666" s="12"/>
      <c r="X666" s="12">
        <v>20.544478863517192</v>
      </c>
      <c r="Y666" s="12"/>
      <c r="Z666" s="12">
        <v>3850.186670954703</v>
      </c>
      <c r="AA666" s="12"/>
      <c r="AB666" s="12">
        <v>29.955111578894609</v>
      </c>
      <c r="AC666" s="12">
        <v>0</v>
      </c>
      <c r="AD666" s="12"/>
      <c r="AE666" s="12"/>
      <c r="AF666" s="12"/>
      <c r="AG666" s="12">
        <f>AH666+AI666+AJ666+AM666</f>
        <v>149.96797264315543</v>
      </c>
      <c r="AH666" s="12">
        <v>24.141876493145265</v>
      </c>
      <c r="AI666" s="12">
        <v>112.82544525389044</v>
      </c>
      <c r="AJ666" s="12">
        <v>0</v>
      </c>
      <c r="AK666" s="12"/>
      <c r="AL666" s="12"/>
      <c r="AM666" s="13">
        <v>13.000650896119749</v>
      </c>
      <c r="AN666" s="12">
        <v>2.690182568971502</v>
      </c>
      <c r="AO666" s="12"/>
      <c r="AP666" s="12"/>
      <c r="AQ666" s="12"/>
      <c r="AR666" s="12">
        <f>R666+U666+AD666+AQ666</f>
        <v>5338.4537558706734</v>
      </c>
      <c r="AS666" s="12"/>
      <c r="AT666" s="12"/>
      <c r="AU666" s="12"/>
      <c r="AV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</row>
    <row r="667" spans="1:89" x14ac:dyDescent="0.25">
      <c r="A667" t="s">
        <v>123</v>
      </c>
      <c r="B667" s="1">
        <v>40262</v>
      </c>
      <c r="C667" s="1"/>
      <c r="E667" s="2">
        <v>114</v>
      </c>
      <c r="F667" t="s">
        <v>92</v>
      </c>
      <c r="G667" s="2"/>
      <c r="H667" s="12"/>
      <c r="I667" s="12">
        <v>23.8</v>
      </c>
      <c r="J667" s="2"/>
      <c r="K667" s="2"/>
      <c r="L667" s="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3"/>
      <c r="AN667" s="12"/>
      <c r="AO667" s="12"/>
      <c r="AP667" s="12"/>
      <c r="AQ667" s="12"/>
      <c r="AR667" s="12"/>
      <c r="AS667" s="12"/>
      <c r="AT667" s="12"/>
      <c r="AU667" s="12"/>
      <c r="AV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</row>
    <row r="668" spans="1:89" x14ac:dyDescent="0.25">
      <c r="A668" t="s">
        <v>123</v>
      </c>
      <c r="B668" s="1">
        <v>40263</v>
      </c>
      <c r="C668" s="1"/>
      <c r="E668" s="2">
        <v>115</v>
      </c>
      <c r="F668" t="s">
        <v>92</v>
      </c>
      <c r="G668" s="2"/>
      <c r="H668" s="12"/>
      <c r="I668" s="12"/>
      <c r="J668" s="2"/>
      <c r="K668" s="2"/>
      <c r="L668" s="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3"/>
      <c r="AN668" s="12"/>
      <c r="AO668" s="12"/>
      <c r="AP668" s="12"/>
      <c r="AQ668" s="12"/>
      <c r="AR668" s="12"/>
      <c r="AS668" s="12"/>
      <c r="AT668" s="12"/>
      <c r="AU668" s="12">
        <v>5.6612387764419418</v>
      </c>
      <c r="AV668" s="12">
        <v>4.8521739130434778</v>
      </c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</row>
    <row r="669" spans="1:89" x14ac:dyDescent="0.25">
      <c r="A669" t="s">
        <v>123</v>
      </c>
      <c r="B669" s="1">
        <v>40269</v>
      </c>
      <c r="C669" s="1"/>
      <c r="E669" s="2">
        <v>121</v>
      </c>
      <c r="F669" t="s">
        <v>92</v>
      </c>
      <c r="G669" s="2"/>
      <c r="H669" s="12"/>
      <c r="I669" s="12"/>
      <c r="J669" s="2"/>
      <c r="K669" s="2"/>
      <c r="L669" s="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3"/>
      <c r="AN669" s="12"/>
      <c r="AO669" s="12"/>
      <c r="AP669" s="12"/>
      <c r="AQ669" s="12"/>
      <c r="AR669" s="12"/>
      <c r="AS669" s="12"/>
      <c r="AT669" s="12"/>
      <c r="AU669" s="12">
        <v>21.343783290214581</v>
      </c>
      <c r="AV669" s="12">
        <v>5.3765217391304345</v>
      </c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</row>
    <row r="670" spans="1:89" x14ac:dyDescent="0.25">
      <c r="A670" t="s">
        <v>123</v>
      </c>
      <c r="B670" s="1">
        <v>40277</v>
      </c>
      <c r="C670" s="1"/>
      <c r="E670" s="2">
        <v>129</v>
      </c>
      <c r="F670" t="s">
        <v>92</v>
      </c>
      <c r="G670" s="2"/>
      <c r="H670" s="12"/>
      <c r="I670" s="12"/>
      <c r="J670" s="2"/>
      <c r="K670" s="2"/>
      <c r="L670" s="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3"/>
      <c r="AN670" s="12"/>
      <c r="AO670" s="12"/>
      <c r="AP670" s="12"/>
      <c r="AQ670" s="12"/>
      <c r="AR670" s="12"/>
      <c r="AS670" s="12"/>
      <c r="AT670" s="12"/>
      <c r="AU670" s="12">
        <v>51.136305990970421</v>
      </c>
      <c r="AV670" s="12">
        <v>4.4492424242424242</v>
      </c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</row>
    <row r="671" spans="1:89" x14ac:dyDescent="0.25">
      <c r="A671" t="s">
        <v>123</v>
      </c>
      <c r="B671" s="1">
        <v>40283</v>
      </c>
      <c r="C671" s="1"/>
      <c r="D671" s="9"/>
      <c r="E671" s="2">
        <v>135</v>
      </c>
      <c r="F671" t="s">
        <v>92</v>
      </c>
      <c r="G671" s="2"/>
      <c r="H671" s="12"/>
      <c r="I671" s="12"/>
      <c r="J671" s="2"/>
      <c r="K671" s="2"/>
      <c r="L671" s="2"/>
      <c r="M671" s="12"/>
      <c r="N671" s="12"/>
      <c r="O671" s="12"/>
      <c r="P671" s="12"/>
      <c r="Q671" s="12"/>
      <c r="R671" s="12">
        <v>6004.3961534698064</v>
      </c>
      <c r="S671" s="12"/>
      <c r="T671" s="12"/>
      <c r="U671" s="12">
        <v>2200.5413777249469</v>
      </c>
      <c r="V671" s="12"/>
      <c r="W671" s="12"/>
      <c r="X671" s="12">
        <v>0</v>
      </c>
      <c r="Y671" s="12"/>
      <c r="Z671" s="12">
        <v>1212.1053609124297</v>
      </c>
      <c r="AA671" s="12"/>
      <c r="AB671" s="12">
        <v>192.51882786622639</v>
      </c>
      <c r="AC671" s="12">
        <v>4830.0863537878249</v>
      </c>
      <c r="AD671" s="12"/>
      <c r="AE671" s="12"/>
      <c r="AF671" s="12"/>
      <c r="AG671" s="12">
        <f>AH671+AI671+AJ671+AM671</f>
        <v>171.06947059760699</v>
      </c>
      <c r="AH671" s="12">
        <v>0</v>
      </c>
      <c r="AI671" s="12">
        <v>25.148401137410087</v>
      </c>
      <c r="AJ671" s="12">
        <v>87.352837573183777</v>
      </c>
      <c r="AK671" s="12"/>
      <c r="AL671" s="12"/>
      <c r="AM671" s="13">
        <v>58.568231887013113</v>
      </c>
      <c r="AN671" s="12">
        <v>2.8015740398070039</v>
      </c>
      <c r="AO671" s="12"/>
      <c r="AP671" s="12"/>
      <c r="AQ671" s="12"/>
      <c r="AR671" s="12">
        <f>R671+U671+AD671+AQ671</f>
        <v>8204.9375311947533</v>
      </c>
      <c r="AS671" s="12"/>
      <c r="AT671" s="12"/>
      <c r="AU671" s="12"/>
      <c r="AV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</row>
    <row r="672" spans="1:89" x14ac:dyDescent="0.25">
      <c r="A672" t="s">
        <v>123</v>
      </c>
      <c r="B672" s="1">
        <v>40284</v>
      </c>
      <c r="C672" s="1"/>
      <c r="E672" s="2">
        <v>136</v>
      </c>
      <c r="F672" t="s">
        <v>92</v>
      </c>
      <c r="G672" s="2"/>
      <c r="H672" s="12"/>
      <c r="I672" s="12"/>
      <c r="J672" s="2"/>
      <c r="K672" s="2"/>
      <c r="L672" s="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3"/>
      <c r="AN672" s="12"/>
      <c r="AO672" s="12"/>
      <c r="AP672" s="12"/>
      <c r="AQ672" s="12"/>
      <c r="AR672" s="12"/>
      <c r="AS672" s="12"/>
      <c r="AT672" s="12"/>
      <c r="AU672" s="12">
        <v>56.488104296657028</v>
      </c>
      <c r="AV672" s="12">
        <v>4.1372549019607847</v>
      </c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</row>
    <row r="673" spans="1:89" x14ac:dyDescent="0.25">
      <c r="A673" t="s">
        <v>123</v>
      </c>
      <c r="B673" s="1">
        <v>40289</v>
      </c>
      <c r="C673" s="1"/>
      <c r="D673" t="s">
        <v>19</v>
      </c>
      <c r="E673" s="2">
        <v>141</v>
      </c>
      <c r="F673" t="s">
        <v>92</v>
      </c>
      <c r="G673" s="2"/>
      <c r="H673" s="12"/>
      <c r="I673" s="12"/>
      <c r="J673" s="2"/>
      <c r="K673" s="2"/>
      <c r="L673" s="2">
        <v>141</v>
      </c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3"/>
      <c r="AN673" s="12"/>
      <c r="AO673" s="12"/>
      <c r="AP673" s="12"/>
      <c r="AQ673" s="12"/>
      <c r="AR673" s="12"/>
      <c r="AS673" s="12"/>
      <c r="AT673" s="12"/>
      <c r="AU673" s="12"/>
      <c r="AV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</row>
    <row r="674" spans="1:89" x14ac:dyDescent="0.25">
      <c r="A674" t="s">
        <v>123</v>
      </c>
      <c r="B674" s="1">
        <v>40290</v>
      </c>
      <c r="C674" s="1"/>
      <c r="E674" s="2">
        <v>142</v>
      </c>
      <c r="F674" t="s">
        <v>92</v>
      </c>
      <c r="G674" s="2"/>
      <c r="H674" s="12"/>
      <c r="I674" s="12"/>
      <c r="J674" s="2"/>
      <c r="K674" s="2"/>
      <c r="L674" s="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3"/>
      <c r="AN674" s="12"/>
      <c r="AO674" s="12"/>
      <c r="AP674" s="12"/>
      <c r="AQ674" s="12"/>
      <c r="AR674" s="12"/>
      <c r="AS674" s="12"/>
      <c r="AT674" s="12"/>
      <c r="AU674" s="12">
        <v>59.404961193121274</v>
      </c>
      <c r="AV674" s="12">
        <v>5.4761904761904763</v>
      </c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</row>
    <row r="675" spans="1:89" x14ac:dyDescent="0.25">
      <c r="A675" t="s">
        <v>123</v>
      </c>
      <c r="B675" s="1">
        <v>40298</v>
      </c>
      <c r="C675" s="1"/>
      <c r="E675" s="2">
        <v>150</v>
      </c>
      <c r="F675" t="s">
        <v>92</v>
      </c>
      <c r="G675" s="2"/>
      <c r="H675" s="12"/>
      <c r="I675" s="12"/>
      <c r="J675" s="2"/>
      <c r="K675" s="2"/>
      <c r="L675" s="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3"/>
      <c r="AN675" s="12"/>
      <c r="AO675" s="12"/>
      <c r="AP675" s="12"/>
      <c r="AQ675" s="12"/>
      <c r="AR675" s="12"/>
      <c r="AS675" s="12"/>
      <c r="AT675" s="12"/>
      <c r="AU675" s="12">
        <v>73.459138639476478</v>
      </c>
      <c r="AV675" s="12">
        <v>5.2771428571428576</v>
      </c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</row>
    <row r="676" spans="1:89" x14ac:dyDescent="0.25">
      <c r="A676" t="s">
        <v>123</v>
      </c>
      <c r="B676" s="1">
        <v>40305</v>
      </c>
      <c r="C676" s="1"/>
      <c r="E676" s="2">
        <v>157</v>
      </c>
      <c r="F676" t="s">
        <v>92</v>
      </c>
      <c r="G676" s="2"/>
      <c r="H676" s="12"/>
      <c r="I676" s="12"/>
      <c r="J676" s="2"/>
      <c r="K676" s="2"/>
      <c r="L676" s="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3"/>
      <c r="AN676" s="12"/>
      <c r="AO676" s="12"/>
      <c r="AP676" s="12"/>
      <c r="AQ676" s="12"/>
      <c r="AR676" s="12"/>
      <c r="AS676" s="12"/>
      <c r="AT676" s="12"/>
      <c r="AU676" s="12">
        <v>78.483741693298853</v>
      </c>
      <c r="AV676" s="12">
        <v>5.0794871794871792</v>
      </c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</row>
    <row r="677" spans="1:89" x14ac:dyDescent="0.25">
      <c r="A677" t="s">
        <v>123</v>
      </c>
      <c r="B677" s="1">
        <v>40311</v>
      </c>
      <c r="C677" s="1"/>
      <c r="E677" s="2">
        <v>163</v>
      </c>
      <c r="F677" t="s">
        <v>92</v>
      </c>
      <c r="G677" s="2"/>
      <c r="H677" s="12"/>
      <c r="I677" s="12"/>
      <c r="J677" s="2"/>
      <c r="K677" s="2"/>
      <c r="L677" s="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3"/>
      <c r="AN677" s="12"/>
      <c r="AO677" s="12"/>
      <c r="AP677" s="12"/>
      <c r="AQ677" s="12"/>
      <c r="AR677" s="12"/>
      <c r="AS677" s="12"/>
      <c r="AT677" s="12"/>
      <c r="AU677" s="12">
        <v>81.040430172982283</v>
      </c>
      <c r="AV677" s="12">
        <v>5.04</v>
      </c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</row>
    <row r="678" spans="1:89" x14ac:dyDescent="0.25">
      <c r="A678" t="s">
        <v>123</v>
      </c>
      <c r="B678" s="1">
        <v>40337</v>
      </c>
      <c r="C678" s="1"/>
      <c r="D678" t="s">
        <v>20</v>
      </c>
      <c r="E678" s="2">
        <v>189</v>
      </c>
      <c r="F678" t="s">
        <v>92</v>
      </c>
      <c r="G678" s="2"/>
      <c r="H678" s="12"/>
      <c r="I678" s="12"/>
      <c r="J678" s="2"/>
      <c r="K678" s="2"/>
      <c r="L678" s="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3"/>
      <c r="AN678" s="12"/>
      <c r="AO678" s="12">
        <v>4498.7468327621846</v>
      </c>
      <c r="AP678" s="12">
        <v>36.688870257490628</v>
      </c>
      <c r="AQ678" s="12">
        <f>AO678*(AP678/100)</f>
        <v>1650.5393886850868</v>
      </c>
      <c r="AR678" s="12"/>
      <c r="AS678" s="12"/>
      <c r="AT678" s="12">
        <f>AQ678/227</f>
        <v>7.2710986285686641</v>
      </c>
      <c r="AU678" s="12"/>
      <c r="AV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</row>
    <row r="679" spans="1:89" x14ac:dyDescent="0.25">
      <c r="A679" t="s">
        <v>123</v>
      </c>
      <c r="B679" s="1">
        <v>40351</v>
      </c>
      <c r="C679" s="1"/>
      <c r="E679" s="2">
        <v>203</v>
      </c>
      <c r="F679" t="s">
        <v>92</v>
      </c>
      <c r="G679" s="2"/>
      <c r="H679" s="12"/>
      <c r="I679" s="12"/>
      <c r="J679" s="2"/>
      <c r="K679" s="2"/>
      <c r="L679" s="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3"/>
      <c r="AN679" s="12"/>
      <c r="AO679" s="12"/>
      <c r="AP679" s="12"/>
      <c r="AQ679" s="12"/>
      <c r="AR679" s="12"/>
      <c r="AS679" s="12"/>
      <c r="AT679" s="12"/>
      <c r="AU679" s="12">
        <v>100</v>
      </c>
      <c r="AV679" s="12">
        <v>4.5579268292682924</v>
      </c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</row>
    <row r="680" spans="1:89" x14ac:dyDescent="0.25">
      <c r="A680" t="s">
        <v>101</v>
      </c>
      <c r="B680" s="1">
        <v>40148</v>
      </c>
      <c r="C680" s="1"/>
      <c r="D680" s="9" t="s">
        <v>14</v>
      </c>
      <c r="E680" s="2">
        <v>0</v>
      </c>
      <c r="F680" t="s">
        <v>90</v>
      </c>
      <c r="G680" s="2"/>
      <c r="H680" s="12"/>
      <c r="I680" s="12"/>
      <c r="J680" s="2"/>
      <c r="K680" s="2"/>
      <c r="L680" s="2"/>
      <c r="M680" s="12"/>
      <c r="N680" s="12"/>
      <c r="O680" s="12"/>
      <c r="P680" s="12"/>
      <c r="Q680" s="12"/>
      <c r="R680" s="12">
        <v>0</v>
      </c>
      <c r="S680" s="12"/>
      <c r="T680" s="12"/>
      <c r="U680" s="12">
        <v>0</v>
      </c>
      <c r="V680" s="12"/>
      <c r="W680" s="12"/>
      <c r="X680" s="12">
        <v>0</v>
      </c>
      <c r="Y680" s="12"/>
      <c r="Z680" s="12">
        <v>0</v>
      </c>
      <c r="AA680" s="12"/>
      <c r="AB680" s="12">
        <v>0</v>
      </c>
      <c r="AC680" s="12">
        <v>0</v>
      </c>
      <c r="AD680" s="12"/>
      <c r="AE680" s="12"/>
      <c r="AF680" s="12"/>
      <c r="AG680" s="12">
        <f>AH680+AI680+AJ680+AM680</f>
        <v>0</v>
      </c>
      <c r="AH680" s="12">
        <v>0</v>
      </c>
      <c r="AI680" s="12">
        <v>0</v>
      </c>
      <c r="AJ680" s="12">
        <v>0</v>
      </c>
      <c r="AK680" s="12"/>
      <c r="AL680" s="12"/>
      <c r="AM680" s="13">
        <v>0</v>
      </c>
      <c r="AN680" s="12">
        <v>0</v>
      </c>
      <c r="AO680" s="12"/>
      <c r="AP680" s="12"/>
      <c r="AQ680" s="12"/>
      <c r="AR680" s="12"/>
      <c r="AS680" s="12"/>
      <c r="AT680" s="12"/>
      <c r="AU680" s="12"/>
      <c r="AV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</row>
    <row r="681" spans="1:89" x14ac:dyDescent="0.25">
      <c r="A681" t="s">
        <v>101</v>
      </c>
      <c r="B681" s="1">
        <v>40173</v>
      </c>
      <c r="C681" s="1"/>
      <c r="D681" s="9"/>
      <c r="E681" s="2">
        <v>25</v>
      </c>
      <c r="F681" t="s">
        <v>90</v>
      </c>
      <c r="G681" s="2"/>
      <c r="H681" s="12"/>
      <c r="I681" s="12">
        <v>5.95</v>
      </c>
      <c r="J681" s="2"/>
      <c r="K681" s="2"/>
      <c r="L681" s="2"/>
      <c r="M681" s="12"/>
      <c r="N681" s="12"/>
      <c r="O681" s="12"/>
      <c r="P681" s="12"/>
      <c r="Q681" s="12"/>
      <c r="R681" s="12">
        <v>0</v>
      </c>
      <c r="S681" s="12"/>
      <c r="T681" s="12"/>
      <c r="U681" s="12">
        <v>0</v>
      </c>
      <c r="V681" s="12"/>
      <c r="W681" s="12"/>
      <c r="X681" s="12">
        <v>0</v>
      </c>
      <c r="Y681" s="12"/>
      <c r="Z681" s="12">
        <v>0</v>
      </c>
      <c r="AA681" s="12"/>
      <c r="AB681" s="12">
        <v>0</v>
      </c>
      <c r="AC681" s="12">
        <v>0</v>
      </c>
      <c r="AD681" s="12"/>
      <c r="AE681" s="12"/>
      <c r="AF681" s="12"/>
      <c r="AG681" s="12">
        <f>AH681+AI681+AJ681+AM681</f>
        <v>0</v>
      </c>
      <c r="AH681" s="12">
        <v>0</v>
      </c>
      <c r="AI681" s="12">
        <v>0</v>
      </c>
      <c r="AJ681" s="12">
        <v>0</v>
      </c>
      <c r="AK681" s="12"/>
      <c r="AL681" s="12"/>
      <c r="AM681" s="13">
        <v>0</v>
      </c>
      <c r="AN681" s="12">
        <v>0.19759440789473687</v>
      </c>
      <c r="AO681" s="12"/>
      <c r="AP681" s="12"/>
      <c r="AQ681" s="12"/>
      <c r="AR681" s="12"/>
      <c r="AS681" s="12"/>
      <c r="AT681" s="12"/>
      <c r="AU681" s="12"/>
      <c r="AV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</row>
    <row r="682" spans="1:89" x14ac:dyDescent="0.25">
      <c r="A682" t="s">
        <v>101</v>
      </c>
      <c r="B682" s="1">
        <v>40174</v>
      </c>
      <c r="C682" s="1"/>
      <c r="D682" t="s">
        <v>16</v>
      </c>
      <c r="E682" s="2">
        <v>26</v>
      </c>
      <c r="F682" t="s">
        <v>90</v>
      </c>
      <c r="G682" s="2"/>
      <c r="H682" s="12"/>
      <c r="I682" s="12"/>
      <c r="J682" s="2"/>
      <c r="K682" s="2"/>
      <c r="L682" s="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3"/>
      <c r="AN682" s="12"/>
      <c r="AO682" s="12"/>
      <c r="AP682" s="12"/>
      <c r="AQ682" s="12"/>
      <c r="AR682" s="12"/>
      <c r="AS682" s="12"/>
      <c r="AT682" s="12"/>
      <c r="AU682" s="12"/>
      <c r="AV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</row>
    <row r="683" spans="1:89" x14ac:dyDescent="0.25">
      <c r="A683" t="s">
        <v>101</v>
      </c>
      <c r="B683" s="1">
        <v>40184</v>
      </c>
      <c r="C683" s="1"/>
      <c r="E683" s="2">
        <v>36</v>
      </c>
      <c r="F683" t="s">
        <v>90</v>
      </c>
      <c r="G683" s="2"/>
      <c r="H683" s="12"/>
      <c r="I683" s="12">
        <v>11.45</v>
      </c>
      <c r="J683" s="2"/>
      <c r="K683" s="2"/>
      <c r="L683" s="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3"/>
      <c r="AN683" s="12"/>
      <c r="AO683" s="12"/>
      <c r="AP683" s="12"/>
      <c r="AQ683" s="12"/>
      <c r="AR683" s="12"/>
      <c r="AS683" s="12"/>
      <c r="AT683" s="12"/>
      <c r="AU683" s="12"/>
      <c r="AV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</row>
    <row r="684" spans="1:89" x14ac:dyDescent="0.25">
      <c r="A684" t="s">
        <v>101</v>
      </c>
      <c r="B684" s="1">
        <v>40189</v>
      </c>
      <c r="C684" s="1"/>
      <c r="D684" s="9"/>
      <c r="E684" s="2">
        <v>41</v>
      </c>
      <c r="F684" t="s">
        <v>90</v>
      </c>
      <c r="G684" s="2"/>
      <c r="H684" s="12"/>
      <c r="I684" s="12">
        <v>12.2</v>
      </c>
      <c r="J684" s="2"/>
      <c r="K684" s="2"/>
      <c r="L684" s="2"/>
      <c r="M684" s="12"/>
      <c r="N684" s="12"/>
      <c r="O684" s="12"/>
      <c r="P684" s="12"/>
      <c r="Q684" s="12"/>
      <c r="R684" s="12">
        <v>815.29016631011007</v>
      </c>
      <c r="S684" s="12"/>
      <c r="T684" s="12"/>
      <c r="U684" s="12">
        <v>883.70416313204919</v>
      </c>
      <c r="V684" s="12"/>
      <c r="W684" s="12"/>
      <c r="X684" s="12">
        <v>66.491961801347884</v>
      </c>
      <c r="Y684" s="12"/>
      <c r="Z684" s="12">
        <v>0</v>
      </c>
      <c r="AA684" s="12"/>
      <c r="AB684" s="12">
        <v>0</v>
      </c>
      <c r="AC684" s="12">
        <v>0</v>
      </c>
      <c r="AD684" s="12"/>
      <c r="AE684" s="12"/>
      <c r="AF684" s="12"/>
      <c r="AG684" s="12">
        <f>AH684+AI684+AJ684+AM684</f>
        <v>144.04152573091631</v>
      </c>
      <c r="AH684" s="12">
        <v>144.04152573091631</v>
      </c>
      <c r="AI684" s="12">
        <v>0</v>
      </c>
      <c r="AJ684" s="12">
        <v>0</v>
      </c>
      <c r="AK684" s="12"/>
      <c r="AL684" s="12"/>
      <c r="AM684" s="13">
        <v>0</v>
      </c>
      <c r="AN684" s="12">
        <v>1.1924720756719311</v>
      </c>
      <c r="AO684" s="12"/>
      <c r="AP684" s="12"/>
      <c r="AQ684" s="12"/>
      <c r="AR684" s="12">
        <f>R684+U684+AD684+AQ684</f>
        <v>1698.9943294421591</v>
      </c>
      <c r="AS684" s="12"/>
      <c r="AT684" s="12"/>
      <c r="AU684" s="12"/>
      <c r="AV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</row>
    <row r="685" spans="1:89" x14ac:dyDescent="0.25">
      <c r="A685" t="s">
        <v>101</v>
      </c>
      <c r="B685" s="1">
        <v>40196</v>
      </c>
      <c r="C685" s="1"/>
      <c r="D685" t="s">
        <v>17</v>
      </c>
      <c r="E685" s="2">
        <v>48</v>
      </c>
      <c r="F685" t="s">
        <v>90</v>
      </c>
      <c r="G685" s="2"/>
      <c r="H685" s="12"/>
      <c r="I685" s="12"/>
      <c r="J685" s="2"/>
      <c r="K685" s="2">
        <v>48</v>
      </c>
      <c r="L685" s="2"/>
      <c r="M685" s="12"/>
      <c r="N685" s="12"/>
      <c r="O685" s="12"/>
      <c r="P685" s="12"/>
      <c r="Q685" s="12"/>
      <c r="R685" s="12">
        <v>1396.3514750047234</v>
      </c>
      <c r="S685" s="12"/>
      <c r="T685" s="12"/>
      <c r="U685" s="12">
        <v>1253.6973442527069</v>
      </c>
      <c r="V685" s="12"/>
      <c r="W685" s="12"/>
      <c r="X685" s="12">
        <v>234.77724420122328</v>
      </c>
      <c r="Y685" s="12"/>
      <c r="Z685" s="12">
        <v>0</v>
      </c>
      <c r="AA685" s="12"/>
      <c r="AB685" s="12">
        <v>0</v>
      </c>
      <c r="AC685" s="12">
        <v>0</v>
      </c>
      <c r="AD685" s="12"/>
      <c r="AE685" s="12"/>
      <c r="AF685" s="12"/>
      <c r="AG685" s="12">
        <f>AH685+AI685+AJ685+AM685</f>
        <v>234.93955373622117</v>
      </c>
      <c r="AH685" s="12">
        <v>234.93955373622117</v>
      </c>
      <c r="AI685" s="12">
        <v>0</v>
      </c>
      <c r="AJ685" s="12">
        <v>0</v>
      </c>
      <c r="AK685" s="12"/>
      <c r="AL685" s="12"/>
      <c r="AM685" s="13">
        <v>0</v>
      </c>
      <c r="AN685" s="12">
        <v>1.3939224458003259</v>
      </c>
      <c r="AO685" s="12"/>
      <c r="AP685" s="12"/>
      <c r="AQ685" s="12"/>
      <c r="AR685" s="12">
        <f>R685+U685+AD685+AQ685</f>
        <v>2650.0488192574303</v>
      </c>
      <c r="AS685" s="12"/>
      <c r="AT685" s="12"/>
      <c r="AU685" s="12"/>
      <c r="AV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</row>
    <row r="686" spans="1:89" x14ac:dyDescent="0.25">
      <c r="A686" t="s">
        <v>101</v>
      </c>
      <c r="B686" s="1">
        <v>40197</v>
      </c>
      <c r="C686" s="1"/>
      <c r="E686" s="2">
        <v>49</v>
      </c>
      <c r="F686" t="s">
        <v>90</v>
      </c>
      <c r="G686" s="2"/>
      <c r="H686" s="12"/>
      <c r="I686" s="12">
        <v>14.65</v>
      </c>
      <c r="J686" s="2"/>
      <c r="K686" s="2"/>
      <c r="L686" s="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3"/>
      <c r="AN686" s="12"/>
      <c r="AO686" s="12"/>
      <c r="AP686" s="12"/>
      <c r="AQ686" s="12"/>
      <c r="AR686" s="12"/>
      <c r="AS686" s="12"/>
      <c r="AT686" s="12"/>
      <c r="AU686" s="12"/>
      <c r="AV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</row>
    <row r="687" spans="1:89" x14ac:dyDescent="0.25">
      <c r="A687" t="s">
        <v>101</v>
      </c>
      <c r="B687" s="1">
        <v>40200</v>
      </c>
      <c r="C687" s="1"/>
      <c r="E687" s="2">
        <v>52</v>
      </c>
      <c r="F687" t="s">
        <v>90</v>
      </c>
      <c r="G687" s="2"/>
      <c r="H687" s="12"/>
      <c r="I687" s="12">
        <v>15.8</v>
      </c>
      <c r="J687" s="2"/>
      <c r="K687" s="2"/>
      <c r="L687" s="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3"/>
      <c r="AN687" s="12"/>
      <c r="AO687" s="12"/>
      <c r="AP687" s="12"/>
      <c r="AQ687" s="12"/>
      <c r="AR687" s="12"/>
      <c r="AS687" s="12"/>
      <c r="AT687" s="12"/>
      <c r="AU687" s="12"/>
      <c r="AV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</row>
    <row r="688" spans="1:89" x14ac:dyDescent="0.25">
      <c r="A688" t="s">
        <v>101</v>
      </c>
      <c r="B688" s="1">
        <v>40211</v>
      </c>
      <c r="C688" s="1"/>
      <c r="D688" s="9"/>
      <c r="E688" s="2">
        <v>63</v>
      </c>
      <c r="F688" t="s">
        <v>90</v>
      </c>
      <c r="G688" s="2"/>
      <c r="H688" s="12"/>
      <c r="I688" s="12">
        <v>18.5</v>
      </c>
      <c r="J688" s="2"/>
      <c r="K688" s="2"/>
      <c r="L688" s="2"/>
      <c r="M688" s="12"/>
      <c r="N688" s="12"/>
      <c r="O688" s="12"/>
      <c r="P688" s="12"/>
      <c r="Q688" s="12"/>
      <c r="R688" s="12">
        <v>1678.6540688982191</v>
      </c>
      <c r="S688" s="12"/>
      <c r="T688" s="12"/>
      <c r="U688" s="12">
        <v>1028.0277239546754</v>
      </c>
      <c r="V688" s="12"/>
      <c r="W688" s="12"/>
      <c r="X688" s="12">
        <v>210.3294529997419</v>
      </c>
      <c r="Y688" s="12"/>
      <c r="Z688" s="12">
        <v>148.88711869192636</v>
      </c>
      <c r="AA688" s="12"/>
      <c r="AB688" s="12">
        <v>0</v>
      </c>
      <c r="AC688" s="12">
        <v>0</v>
      </c>
      <c r="AD688" s="12"/>
      <c r="AE688" s="12"/>
      <c r="AF688" s="12"/>
      <c r="AG688" s="12">
        <f>AH688+AI688+AJ688+AM688</f>
        <v>346.87278028673416</v>
      </c>
      <c r="AH688" s="12">
        <v>313.39221912686867</v>
      </c>
      <c r="AI688" s="12">
        <v>33.480561159865502</v>
      </c>
      <c r="AJ688" s="12">
        <v>0</v>
      </c>
      <c r="AK688" s="12"/>
      <c r="AL688" s="12"/>
      <c r="AM688" s="13">
        <v>0</v>
      </c>
      <c r="AN688" s="12">
        <v>4.25926910627207</v>
      </c>
      <c r="AO688" s="12"/>
      <c r="AP688" s="12"/>
      <c r="AQ688" s="12"/>
      <c r="AR688" s="12">
        <f>R688+U688+AD688+AQ688</f>
        <v>2706.6817928528944</v>
      </c>
      <c r="AS688" s="12"/>
      <c r="AT688" s="12"/>
      <c r="AU688" s="12"/>
      <c r="AV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</row>
    <row r="689" spans="1:89" x14ac:dyDescent="0.25">
      <c r="A689" t="s">
        <v>101</v>
      </c>
      <c r="B689" s="1">
        <v>40217</v>
      </c>
      <c r="C689" s="1"/>
      <c r="E689" s="2">
        <v>69</v>
      </c>
      <c r="F689" t="s">
        <v>90</v>
      </c>
      <c r="G689" s="2"/>
      <c r="H689" s="12"/>
      <c r="I689" s="12">
        <v>20.350000000000001</v>
      </c>
      <c r="J689" s="2"/>
      <c r="K689" s="2"/>
      <c r="L689" s="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3"/>
      <c r="AN689" s="12"/>
      <c r="AO689" s="12"/>
      <c r="AP689" s="12"/>
      <c r="AQ689" s="12"/>
      <c r="AR689" s="12"/>
      <c r="AS689" s="12"/>
      <c r="AT689" s="12"/>
      <c r="AU689" s="12"/>
      <c r="AV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</row>
    <row r="690" spans="1:89" x14ac:dyDescent="0.25">
      <c r="A690" t="s">
        <v>101</v>
      </c>
      <c r="B690" s="1">
        <v>40225</v>
      </c>
      <c r="C690" s="1"/>
      <c r="E690" s="2">
        <v>77</v>
      </c>
      <c r="F690" t="s">
        <v>90</v>
      </c>
      <c r="G690" s="2"/>
      <c r="H690" s="12"/>
      <c r="I690" s="12">
        <v>22.95</v>
      </c>
      <c r="J690" s="2"/>
      <c r="K690" s="2"/>
      <c r="L690" s="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3"/>
      <c r="AN690" s="12"/>
      <c r="AO690" s="12"/>
      <c r="AP690" s="12"/>
      <c r="AQ690" s="12"/>
      <c r="AR690" s="12"/>
      <c r="AS690" s="12"/>
      <c r="AT690" s="12"/>
      <c r="AU690" s="12"/>
      <c r="AV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</row>
    <row r="691" spans="1:89" x14ac:dyDescent="0.25">
      <c r="A691" t="s">
        <v>101</v>
      </c>
      <c r="B691" s="1">
        <v>40226</v>
      </c>
      <c r="C691" s="1"/>
      <c r="D691" s="9"/>
      <c r="E691" s="2">
        <v>78</v>
      </c>
      <c r="F691" t="s">
        <v>90</v>
      </c>
      <c r="G691" s="2"/>
      <c r="H691" s="12"/>
      <c r="I691" s="12"/>
      <c r="J691" s="2"/>
      <c r="K691" s="2"/>
      <c r="L691" s="2"/>
      <c r="M691" s="12"/>
      <c r="N691" s="12"/>
      <c r="O691" s="12"/>
      <c r="P691" s="12"/>
      <c r="Q691" s="12"/>
      <c r="R691" s="12">
        <v>3918.6038864815837</v>
      </c>
      <c r="S691" s="12"/>
      <c r="T691" s="12"/>
      <c r="U691" s="12">
        <v>2206.5407982675242</v>
      </c>
      <c r="V691" s="12"/>
      <c r="W691" s="12"/>
      <c r="X691" s="12">
        <v>60.732833434911683</v>
      </c>
      <c r="Y691" s="12"/>
      <c r="Z691" s="12">
        <v>1579.2605062067375</v>
      </c>
      <c r="AA691" s="12"/>
      <c r="AB691" s="12">
        <v>0</v>
      </c>
      <c r="AC691" s="12">
        <v>0</v>
      </c>
      <c r="AD691" s="12"/>
      <c r="AE691" s="12"/>
      <c r="AF691" s="12"/>
      <c r="AG691" s="12">
        <f>AH691+AI691+AJ691+AM691</f>
        <v>205.91448620325963</v>
      </c>
      <c r="AH691" s="12">
        <v>111.88947118473769</v>
      </c>
      <c r="AI691" s="12">
        <v>94.025015018521927</v>
      </c>
      <c r="AJ691" s="12">
        <v>0</v>
      </c>
      <c r="AK691" s="12"/>
      <c r="AL691" s="12"/>
      <c r="AM691" s="13">
        <v>0</v>
      </c>
      <c r="AN691" s="12">
        <v>3.6721896645859253</v>
      </c>
      <c r="AO691" s="12"/>
      <c r="AP691" s="12"/>
      <c r="AQ691" s="12"/>
      <c r="AR691" s="12">
        <f>R691+U691+AD691+AQ691</f>
        <v>6125.1446847491079</v>
      </c>
      <c r="AS691" s="12"/>
      <c r="AT691" s="12"/>
      <c r="AU691" s="12"/>
      <c r="AV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</row>
    <row r="692" spans="1:89" x14ac:dyDescent="0.25">
      <c r="A692" t="s">
        <v>101</v>
      </c>
      <c r="B692" s="1">
        <v>40233</v>
      </c>
      <c r="C692" s="1"/>
      <c r="E692" s="2">
        <v>85</v>
      </c>
      <c r="F692" t="s">
        <v>90</v>
      </c>
      <c r="G692" s="2"/>
      <c r="H692" s="12"/>
      <c r="I692" s="12">
        <v>24.3</v>
      </c>
      <c r="J692" s="2"/>
      <c r="K692" s="2"/>
      <c r="L692" s="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3"/>
      <c r="AN692" s="12"/>
      <c r="AO692" s="12"/>
      <c r="AP692" s="12"/>
      <c r="AQ692" s="12"/>
      <c r="AR692" s="12"/>
      <c r="AS692" s="12"/>
      <c r="AT692" s="12"/>
      <c r="AU692" s="12"/>
      <c r="AV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</row>
    <row r="693" spans="1:89" x14ac:dyDescent="0.25">
      <c r="A693" t="s">
        <v>101</v>
      </c>
      <c r="B693" s="1">
        <v>40246</v>
      </c>
      <c r="C693" s="1"/>
      <c r="D693" t="s">
        <v>18</v>
      </c>
      <c r="E693" s="2">
        <v>98</v>
      </c>
      <c r="F693" t="s">
        <v>90</v>
      </c>
      <c r="G693" s="2"/>
      <c r="H693" s="12"/>
      <c r="I693" s="12"/>
      <c r="J693" s="2"/>
      <c r="K693" s="2"/>
      <c r="L693" s="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3"/>
      <c r="AN693" s="12"/>
      <c r="AO693" s="12"/>
      <c r="AP693" s="12"/>
      <c r="AQ693" s="12"/>
      <c r="AR693" s="12"/>
      <c r="AS693" s="12"/>
      <c r="AT693" s="12"/>
      <c r="AU693" s="12"/>
      <c r="AV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</row>
    <row r="694" spans="1:89" x14ac:dyDescent="0.25">
      <c r="A694" t="s">
        <v>101</v>
      </c>
      <c r="B694" s="1">
        <v>40247</v>
      </c>
      <c r="C694" s="1"/>
      <c r="D694" s="9"/>
      <c r="E694" s="2">
        <v>99</v>
      </c>
      <c r="F694" t="s">
        <v>90</v>
      </c>
      <c r="G694" s="2"/>
      <c r="H694" s="12"/>
      <c r="I694" s="12">
        <v>27.05</v>
      </c>
      <c r="J694" s="2"/>
      <c r="K694" s="2"/>
      <c r="L694" s="2"/>
      <c r="M694" s="12"/>
      <c r="N694" s="12"/>
      <c r="O694" s="12"/>
      <c r="P694" s="12"/>
      <c r="Q694" s="12"/>
      <c r="R694" s="12">
        <v>4647.4974236388698</v>
      </c>
      <c r="S694" s="12"/>
      <c r="T694" s="12"/>
      <c r="U694" s="12">
        <v>1692.5768844836523</v>
      </c>
      <c r="V694" s="12"/>
      <c r="W694" s="12"/>
      <c r="X694" s="12">
        <v>24.451014230659833</v>
      </c>
      <c r="Y694" s="12"/>
      <c r="Z694" s="12">
        <v>3972.4532784996845</v>
      </c>
      <c r="AA694" s="12"/>
      <c r="AB694" s="12">
        <v>5.4119155504655678</v>
      </c>
      <c r="AC694" s="12">
        <v>0</v>
      </c>
      <c r="AD694" s="12"/>
      <c r="AE694" s="12"/>
      <c r="AF694" s="12"/>
      <c r="AG694" s="12">
        <f>AH694+AI694+AJ694+AM694</f>
        <v>145.00909627301257</v>
      </c>
      <c r="AH694" s="12">
        <v>33.345739903511728</v>
      </c>
      <c r="AI694" s="12">
        <v>106.43118889641177</v>
      </c>
      <c r="AJ694" s="12">
        <v>0</v>
      </c>
      <c r="AK694" s="12"/>
      <c r="AL694" s="12"/>
      <c r="AM694" s="13">
        <v>5.2321674730890777</v>
      </c>
      <c r="AN694" s="12">
        <v>2.4876075087775242</v>
      </c>
      <c r="AO694" s="12"/>
      <c r="AP694" s="12"/>
      <c r="AQ694" s="12"/>
      <c r="AR694" s="12">
        <f>R694+U694+AD694+AQ694</f>
        <v>6340.0743081225219</v>
      </c>
      <c r="AS694" s="12"/>
      <c r="AT694" s="12"/>
      <c r="AU694" s="12"/>
      <c r="AV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</row>
    <row r="695" spans="1:89" x14ac:dyDescent="0.25">
      <c r="A695" t="s">
        <v>101</v>
      </c>
      <c r="B695" s="1">
        <v>40262</v>
      </c>
      <c r="C695" s="1"/>
      <c r="E695" s="2">
        <v>114</v>
      </c>
      <c r="F695" t="s">
        <v>90</v>
      </c>
      <c r="G695" s="2"/>
      <c r="H695" s="12"/>
      <c r="I695" s="12">
        <v>29.1</v>
      </c>
      <c r="J695" s="2"/>
      <c r="K695" s="2"/>
      <c r="L695" s="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3"/>
      <c r="AN695" s="12"/>
      <c r="AO695" s="12"/>
      <c r="AP695" s="12"/>
      <c r="AQ695" s="12"/>
      <c r="AR695" s="12"/>
      <c r="AS695" s="12"/>
      <c r="AT695" s="12"/>
      <c r="AU695" s="12"/>
      <c r="AV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</row>
    <row r="696" spans="1:89" x14ac:dyDescent="0.25">
      <c r="A696" t="s">
        <v>101</v>
      </c>
      <c r="B696" s="1">
        <v>40263</v>
      </c>
      <c r="C696" s="1"/>
      <c r="E696" s="2">
        <v>115</v>
      </c>
      <c r="F696" t="s">
        <v>90</v>
      </c>
      <c r="G696" s="2"/>
      <c r="H696" s="12"/>
      <c r="I696" s="12"/>
      <c r="J696" s="2"/>
      <c r="K696" s="2"/>
      <c r="L696" s="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3"/>
      <c r="AN696" s="12"/>
      <c r="AO696" s="12"/>
      <c r="AP696" s="12"/>
      <c r="AQ696" s="12"/>
      <c r="AR696" s="12"/>
      <c r="AS696" s="12"/>
      <c r="AT696" s="12"/>
      <c r="AU696" s="12">
        <v>5.6512497251337681</v>
      </c>
      <c r="AV696" s="12">
        <v>5.3172413793103441</v>
      </c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</row>
    <row r="697" spans="1:89" x14ac:dyDescent="0.25">
      <c r="A697" t="s">
        <v>101</v>
      </c>
      <c r="B697" s="1">
        <v>40269</v>
      </c>
      <c r="C697" s="1"/>
      <c r="E697" s="2">
        <v>121</v>
      </c>
      <c r="F697" t="s">
        <v>90</v>
      </c>
      <c r="G697" s="2"/>
      <c r="H697" s="12"/>
      <c r="I697" s="12"/>
      <c r="J697" s="2"/>
      <c r="K697" s="2"/>
      <c r="L697" s="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3"/>
      <c r="AN697" s="12"/>
      <c r="AO697" s="12"/>
      <c r="AP697" s="12"/>
      <c r="AQ697" s="12"/>
      <c r="AR697" s="12"/>
      <c r="AS697" s="12"/>
      <c r="AT697" s="12"/>
      <c r="AU697" s="12">
        <v>16.658726086637838</v>
      </c>
      <c r="AV697" s="12">
        <v>5.2692982456140358</v>
      </c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</row>
    <row r="698" spans="1:89" x14ac:dyDescent="0.25">
      <c r="A698" t="s">
        <v>101</v>
      </c>
      <c r="B698" s="1">
        <v>40277</v>
      </c>
      <c r="C698" s="1"/>
      <c r="E698" s="2">
        <v>129</v>
      </c>
      <c r="F698" t="s">
        <v>90</v>
      </c>
      <c r="G698" s="2"/>
      <c r="H698" s="12"/>
      <c r="I698" s="12"/>
      <c r="J698" s="2"/>
      <c r="K698" s="2"/>
      <c r="L698" s="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3"/>
      <c r="AN698" s="12"/>
      <c r="AO698" s="12"/>
      <c r="AP698" s="12"/>
      <c r="AQ698" s="12"/>
      <c r="AR698" s="12"/>
      <c r="AS698" s="12"/>
      <c r="AT698" s="12"/>
      <c r="AU698" s="12">
        <v>41.873121747416256</v>
      </c>
      <c r="AV698" s="12">
        <v>4.7285223367697595</v>
      </c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</row>
    <row r="699" spans="1:89" x14ac:dyDescent="0.25">
      <c r="A699" t="s">
        <v>101</v>
      </c>
      <c r="B699" s="1">
        <v>40283</v>
      </c>
      <c r="C699" s="1"/>
      <c r="D699" s="9"/>
      <c r="E699" s="2">
        <v>135</v>
      </c>
      <c r="F699" t="s">
        <v>90</v>
      </c>
      <c r="G699" s="2"/>
      <c r="H699" s="12"/>
      <c r="I699" s="12"/>
      <c r="J699" s="2"/>
      <c r="K699" s="2"/>
      <c r="L699" s="2"/>
      <c r="M699" s="12"/>
      <c r="N699" s="12"/>
      <c r="O699" s="12"/>
      <c r="P699" s="12"/>
      <c r="Q699" s="12"/>
      <c r="R699" s="12">
        <v>6309.1250891379204</v>
      </c>
      <c r="S699" s="12"/>
      <c r="T699" s="12"/>
      <c r="U699" s="12">
        <v>1918.9197103395534</v>
      </c>
      <c r="V699" s="12"/>
      <c r="W699" s="12"/>
      <c r="X699" s="12">
        <v>0</v>
      </c>
      <c r="Y699" s="12"/>
      <c r="Z699" s="12">
        <v>1668.2650400433283</v>
      </c>
      <c r="AA699" s="12"/>
      <c r="AB699" s="12">
        <v>98.542549248618514</v>
      </c>
      <c r="AC699" s="12">
        <v>3512.6044788695117</v>
      </c>
      <c r="AD699" s="12"/>
      <c r="AE699" s="12"/>
      <c r="AF699" s="12"/>
      <c r="AG699" s="12">
        <f>AH699+AI699+AJ699+AM699</f>
        <v>139.28255180104836</v>
      </c>
      <c r="AH699" s="12">
        <v>0</v>
      </c>
      <c r="AI699" s="12">
        <v>48.61514164270546</v>
      </c>
      <c r="AJ699" s="12">
        <v>66.055378584145757</v>
      </c>
      <c r="AK699" s="12"/>
      <c r="AL699" s="12"/>
      <c r="AM699" s="13">
        <v>24.61203157419715</v>
      </c>
      <c r="AN699" s="12">
        <v>2.7305639441844525</v>
      </c>
      <c r="AO699" s="12"/>
      <c r="AP699" s="12"/>
      <c r="AQ699" s="12"/>
      <c r="AR699" s="12">
        <f>R699+U699+AD699+AQ699</f>
        <v>8228.0447994774731</v>
      </c>
      <c r="AS699" s="12"/>
      <c r="AT699" s="12"/>
      <c r="AU699" s="12"/>
      <c r="AV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</row>
    <row r="700" spans="1:89" x14ac:dyDescent="0.25">
      <c r="A700" t="s">
        <v>101</v>
      </c>
      <c r="B700" s="1">
        <v>40284</v>
      </c>
      <c r="C700" s="1"/>
      <c r="E700" s="2">
        <v>136</v>
      </c>
      <c r="F700" t="s">
        <v>90</v>
      </c>
      <c r="G700" s="2"/>
      <c r="H700" s="12"/>
      <c r="I700" s="12"/>
      <c r="J700" s="2"/>
      <c r="K700" s="2"/>
      <c r="L700" s="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3"/>
      <c r="AN700" s="12"/>
      <c r="AO700" s="12"/>
      <c r="AP700" s="12"/>
      <c r="AQ700" s="12"/>
      <c r="AR700" s="12"/>
      <c r="AS700" s="12"/>
      <c r="AT700" s="12"/>
      <c r="AU700" s="12">
        <v>49.041633071905011</v>
      </c>
      <c r="AV700" s="12">
        <v>4.0750000000000002</v>
      </c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</row>
    <row r="701" spans="1:89" x14ac:dyDescent="0.25">
      <c r="A701" t="s">
        <v>101</v>
      </c>
      <c r="B701" s="1">
        <v>40290</v>
      </c>
      <c r="C701" s="1"/>
      <c r="E701" s="2">
        <v>142</v>
      </c>
      <c r="F701" t="s">
        <v>90</v>
      </c>
      <c r="G701" s="2"/>
      <c r="H701" s="12"/>
      <c r="I701" s="12"/>
      <c r="J701" s="2"/>
      <c r="K701" s="2"/>
      <c r="L701" s="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3"/>
      <c r="AN701" s="12"/>
      <c r="AO701" s="12"/>
      <c r="AP701" s="12"/>
      <c r="AQ701" s="12"/>
      <c r="AR701" s="12"/>
      <c r="AS701" s="12"/>
      <c r="AT701" s="12"/>
      <c r="AU701" s="12">
        <v>50.164919739060323</v>
      </c>
      <c r="AV701" s="12">
        <v>5.1083333333333334</v>
      </c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</row>
    <row r="702" spans="1:89" x14ac:dyDescent="0.25">
      <c r="A702" t="s">
        <v>101</v>
      </c>
      <c r="B702" s="1">
        <v>40298</v>
      </c>
      <c r="C702" s="1"/>
      <c r="D702" t="s">
        <v>19</v>
      </c>
      <c r="E702" s="2">
        <v>150</v>
      </c>
      <c r="F702" t="s">
        <v>90</v>
      </c>
      <c r="G702" s="2"/>
      <c r="H702" s="12"/>
      <c r="I702" s="12"/>
      <c r="J702" s="2"/>
      <c r="K702" s="2"/>
      <c r="L702" s="2">
        <v>150</v>
      </c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3"/>
      <c r="AN702" s="12"/>
      <c r="AO702" s="12"/>
      <c r="AP702" s="12"/>
      <c r="AQ702" s="12"/>
      <c r="AR702" s="12"/>
      <c r="AS702" s="12"/>
      <c r="AT702" s="12"/>
      <c r="AU702" s="12">
        <v>60.327640548266515</v>
      </c>
      <c r="AV702" s="12">
        <v>5.2320754716981135</v>
      </c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</row>
    <row r="703" spans="1:89" x14ac:dyDescent="0.25">
      <c r="A703" t="s">
        <v>101</v>
      </c>
      <c r="B703" s="1">
        <v>40305</v>
      </c>
      <c r="C703" s="1"/>
      <c r="E703" s="2">
        <v>157</v>
      </c>
      <c r="F703" t="s">
        <v>90</v>
      </c>
      <c r="G703" s="2"/>
      <c r="H703" s="12"/>
      <c r="I703" s="12"/>
      <c r="J703" s="2"/>
      <c r="K703" s="2"/>
      <c r="L703" s="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3"/>
      <c r="AN703" s="12"/>
      <c r="AO703" s="12"/>
      <c r="AP703" s="12"/>
      <c r="AQ703" s="12"/>
      <c r="AR703" s="12"/>
      <c r="AS703" s="12"/>
      <c r="AT703" s="12"/>
      <c r="AU703" s="12">
        <v>63.395147694788534</v>
      </c>
      <c r="AV703" s="12">
        <v>4.405263157894737</v>
      </c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</row>
    <row r="704" spans="1:89" x14ac:dyDescent="0.25">
      <c r="A704" t="s">
        <v>101</v>
      </c>
      <c r="B704" s="1">
        <v>40311</v>
      </c>
      <c r="C704" s="1"/>
      <c r="E704" s="2">
        <v>163</v>
      </c>
      <c r="F704" t="s">
        <v>90</v>
      </c>
      <c r="G704" s="2"/>
      <c r="H704" s="12"/>
      <c r="I704" s="12"/>
      <c r="J704" s="2"/>
      <c r="K704" s="2"/>
      <c r="L704" s="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3"/>
      <c r="AN704" s="12"/>
      <c r="AO704" s="12"/>
      <c r="AP704" s="12"/>
      <c r="AQ704" s="12"/>
      <c r="AR704" s="12"/>
      <c r="AS704" s="12"/>
      <c r="AT704" s="12"/>
      <c r="AU704" s="12">
        <v>66.211610349629851</v>
      </c>
      <c r="AV704" s="12">
        <v>4.6575757575757573</v>
      </c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</row>
    <row r="705" spans="1:89" x14ac:dyDescent="0.25">
      <c r="A705" t="s">
        <v>101</v>
      </c>
      <c r="B705" s="1">
        <v>40337</v>
      </c>
      <c r="C705" s="1"/>
      <c r="D705" t="s">
        <v>20</v>
      </c>
      <c r="E705" s="2">
        <v>189</v>
      </c>
      <c r="F705" t="s">
        <v>90</v>
      </c>
      <c r="G705" s="2"/>
      <c r="H705" s="12"/>
      <c r="I705" s="12"/>
      <c r="J705" s="2"/>
      <c r="K705" s="2"/>
      <c r="L705" s="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3"/>
      <c r="AN705" s="12"/>
      <c r="AO705" s="12">
        <v>5441.1988333047721</v>
      </c>
      <c r="AP705" s="12">
        <v>36.770216636223715</v>
      </c>
      <c r="AQ705" s="12">
        <f>AO705*(AP705/100)</f>
        <v>2000.7405986138419</v>
      </c>
      <c r="AR705" s="12"/>
      <c r="AS705" s="12"/>
      <c r="AT705" s="12">
        <f>AQ705/227</f>
        <v>8.8138352361843264</v>
      </c>
      <c r="AU705" s="12"/>
      <c r="AV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</row>
    <row r="706" spans="1:89" x14ac:dyDescent="0.25">
      <c r="A706" t="s">
        <v>101</v>
      </c>
      <c r="B706" s="1">
        <v>40351</v>
      </c>
      <c r="C706" s="1"/>
      <c r="E706" s="2">
        <v>203</v>
      </c>
      <c r="F706" t="s">
        <v>90</v>
      </c>
      <c r="G706" s="2"/>
      <c r="H706" s="12"/>
      <c r="I706" s="12"/>
      <c r="J706" s="2"/>
      <c r="K706" s="2"/>
      <c r="L706" s="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3"/>
      <c r="AN706" s="12"/>
      <c r="AO706" s="12"/>
      <c r="AP706" s="12"/>
      <c r="AQ706" s="12"/>
      <c r="AR706" s="12"/>
      <c r="AS706" s="12"/>
      <c r="AT706" s="12"/>
      <c r="AU706" s="12">
        <v>100</v>
      </c>
      <c r="AV706" s="12">
        <v>4.8780423280423282</v>
      </c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</row>
    <row r="707" spans="1:89" x14ac:dyDescent="0.25">
      <c r="A707" t="s">
        <v>136</v>
      </c>
      <c r="B707" s="1">
        <v>40148</v>
      </c>
      <c r="C707" s="1"/>
      <c r="D707" s="9" t="s">
        <v>14</v>
      </c>
      <c r="E707" s="2">
        <v>0</v>
      </c>
      <c r="F707" t="s">
        <v>94</v>
      </c>
      <c r="G707" s="2"/>
      <c r="H707" s="12"/>
      <c r="I707" s="12"/>
      <c r="J707" s="2"/>
      <c r="K707" s="2"/>
      <c r="L707" s="2"/>
      <c r="M707" s="12"/>
      <c r="N707" s="12"/>
      <c r="O707" s="12"/>
      <c r="P707" s="12"/>
      <c r="Q707" s="12"/>
      <c r="R707" s="12">
        <v>0</v>
      </c>
      <c r="S707" s="12"/>
      <c r="T707" s="12"/>
      <c r="U707" s="12">
        <v>0</v>
      </c>
      <c r="V707" s="12"/>
      <c r="W707" s="12"/>
      <c r="X707" s="12">
        <v>0</v>
      </c>
      <c r="Y707" s="12"/>
      <c r="Z707" s="12">
        <v>0</v>
      </c>
      <c r="AA707" s="12"/>
      <c r="AB707" s="12">
        <v>0</v>
      </c>
      <c r="AC707" s="12">
        <v>0</v>
      </c>
      <c r="AD707" s="12"/>
      <c r="AE707" s="12"/>
      <c r="AF707" s="12"/>
      <c r="AG707" s="12">
        <f>AH707+AI707+AJ707+AM707</f>
        <v>0</v>
      </c>
      <c r="AH707" s="12">
        <v>0</v>
      </c>
      <c r="AI707" s="12">
        <v>0</v>
      </c>
      <c r="AJ707" s="12">
        <v>0</v>
      </c>
      <c r="AK707" s="12"/>
      <c r="AL707" s="12"/>
      <c r="AM707" s="13">
        <v>0</v>
      </c>
      <c r="AN707" s="12">
        <v>0</v>
      </c>
      <c r="AO707" s="12"/>
      <c r="AP707" s="12"/>
      <c r="AQ707" s="12"/>
      <c r="AR707" s="12"/>
      <c r="AS707" s="12"/>
      <c r="AT707" s="12"/>
      <c r="AU707" s="12"/>
      <c r="AV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</row>
    <row r="708" spans="1:89" x14ac:dyDescent="0.25">
      <c r="A708" t="s">
        <v>136</v>
      </c>
      <c r="B708" s="1">
        <v>40173</v>
      </c>
      <c r="C708" s="1"/>
      <c r="D708" s="9"/>
      <c r="E708" s="2">
        <v>25</v>
      </c>
      <c r="F708" t="s">
        <v>94</v>
      </c>
      <c r="G708" s="2"/>
      <c r="H708" s="12"/>
      <c r="I708" s="12">
        <v>6</v>
      </c>
      <c r="J708" s="2"/>
      <c r="K708" s="2"/>
      <c r="L708" s="2"/>
      <c r="M708" s="12"/>
      <c r="N708" s="12"/>
      <c r="O708" s="12"/>
      <c r="P708" s="12"/>
      <c r="Q708" s="12"/>
      <c r="R708" s="12">
        <v>0</v>
      </c>
      <c r="S708" s="12"/>
      <c r="T708" s="12"/>
      <c r="U708" s="12">
        <v>0</v>
      </c>
      <c r="V708" s="12"/>
      <c r="W708" s="12"/>
      <c r="X708" s="12">
        <v>0</v>
      </c>
      <c r="Y708" s="12"/>
      <c r="Z708" s="12">
        <v>0</v>
      </c>
      <c r="AA708" s="12"/>
      <c r="AB708" s="12">
        <v>0</v>
      </c>
      <c r="AC708" s="12">
        <v>0</v>
      </c>
      <c r="AD708" s="12"/>
      <c r="AE708" s="12"/>
      <c r="AF708" s="12"/>
      <c r="AG708" s="12">
        <f>AH708+AI708+AJ708+AM708</f>
        <v>0</v>
      </c>
      <c r="AH708" s="12">
        <v>0</v>
      </c>
      <c r="AI708" s="12">
        <v>0</v>
      </c>
      <c r="AJ708" s="12">
        <v>0</v>
      </c>
      <c r="AK708" s="12"/>
      <c r="AL708" s="12"/>
      <c r="AM708" s="13">
        <v>0</v>
      </c>
      <c r="AN708" s="12">
        <v>0.17953519736842105</v>
      </c>
      <c r="AO708" s="12"/>
      <c r="AP708" s="12"/>
      <c r="AQ708" s="12"/>
      <c r="AR708" s="12"/>
      <c r="AS708" s="12"/>
      <c r="AT708" s="12"/>
      <c r="AU708" s="12"/>
      <c r="AV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</row>
    <row r="709" spans="1:89" x14ac:dyDescent="0.25">
      <c r="A709" t="s">
        <v>136</v>
      </c>
      <c r="B709" s="1">
        <v>40174</v>
      </c>
      <c r="C709" s="1"/>
      <c r="D709" t="s">
        <v>16</v>
      </c>
      <c r="E709" s="2">
        <v>26</v>
      </c>
      <c r="F709" t="s">
        <v>94</v>
      </c>
      <c r="G709" s="2"/>
      <c r="H709" s="12"/>
      <c r="I709" s="12"/>
      <c r="J709" s="2"/>
      <c r="K709" s="2"/>
      <c r="L709" s="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3"/>
      <c r="AN709" s="12"/>
      <c r="AO709" s="12"/>
      <c r="AP709" s="12"/>
      <c r="AQ709" s="12"/>
      <c r="AR709" s="12"/>
      <c r="AS709" s="12"/>
      <c r="AT709" s="12"/>
      <c r="AU709" s="12"/>
      <c r="AV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</row>
    <row r="710" spans="1:89" x14ac:dyDescent="0.25">
      <c r="A710" t="s">
        <v>136</v>
      </c>
      <c r="B710" s="1">
        <v>40184</v>
      </c>
      <c r="C710" s="1"/>
      <c r="E710" s="2">
        <v>36</v>
      </c>
      <c r="F710" t="s">
        <v>94</v>
      </c>
      <c r="G710" s="2"/>
      <c r="H710" s="12"/>
      <c r="I710" s="12">
        <v>11.3</v>
      </c>
      <c r="J710" s="2"/>
      <c r="K710" s="2"/>
      <c r="L710" s="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3"/>
      <c r="AN710" s="12"/>
      <c r="AO710" s="12"/>
      <c r="AP710" s="12"/>
      <c r="AQ710" s="12"/>
      <c r="AR710" s="12"/>
      <c r="AS710" s="12"/>
      <c r="AT710" s="12"/>
      <c r="AU710" s="12"/>
      <c r="AV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</row>
    <row r="711" spans="1:89" x14ac:dyDescent="0.25">
      <c r="A711" t="s">
        <v>136</v>
      </c>
      <c r="B711" s="1">
        <v>40189</v>
      </c>
      <c r="C711" s="1"/>
      <c r="D711" s="9"/>
      <c r="E711" s="2">
        <v>41</v>
      </c>
      <c r="F711" t="s">
        <v>94</v>
      </c>
      <c r="G711" s="2"/>
      <c r="H711" s="12"/>
      <c r="I711" s="12">
        <v>12.25</v>
      </c>
      <c r="J711" s="2"/>
      <c r="K711" s="2"/>
      <c r="L711" s="2"/>
      <c r="M711" s="12"/>
      <c r="N711" s="12"/>
      <c r="O711" s="12"/>
      <c r="P711" s="12"/>
      <c r="Q711" s="12"/>
      <c r="R711" s="12">
        <v>671.65004463846662</v>
      </c>
      <c r="S711" s="12"/>
      <c r="T711" s="12"/>
      <c r="U711" s="12">
        <v>858.41430178604753</v>
      </c>
      <c r="V711" s="12"/>
      <c r="W711" s="12"/>
      <c r="X711" s="12">
        <v>78.689238033875867</v>
      </c>
      <c r="Y711" s="12"/>
      <c r="Z711" s="12">
        <v>0</v>
      </c>
      <c r="AA711" s="12"/>
      <c r="AB711" s="12">
        <v>0</v>
      </c>
      <c r="AC711" s="12">
        <v>0</v>
      </c>
      <c r="AD711" s="12"/>
      <c r="AE711" s="12"/>
      <c r="AF711" s="12"/>
      <c r="AG711" s="12">
        <f>AH711+AI711+AJ711+AM711</f>
        <v>144.8566862206855</v>
      </c>
      <c r="AH711" s="12">
        <v>144.8566862206855</v>
      </c>
      <c r="AI711" s="12">
        <v>0</v>
      </c>
      <c r="AJ711" s="12">
        <v>0</v>
      </c>
      <c r="AK711" s="12"/>
      <c r="AL711" s="12"/>
      <c r="AM711" s="13">
        <v>0</v>
      </c>
      <c r="AN711" s="12">
        <v>1.132332100684625</v>
      </c>
      <c r="AO711" s="12"/>
      <c r="AP711" s="12"/>
      <c r="AQ711" s="12"/>
      <c r="AR711" s="12">
        <f>R711+U711+AD711+AQ711</f>
        <v>1530.064346424514</v>
      </c>
      <c r="AS711" s="12"/>
      <c r="AT711" s="12"/>
      <c r="AU711" s="12"/>
      <c r="AV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</row>
    <row r="712" spans="1:89" x14ac:dyDescent="0.25">
      <c r="A712" t="s">
        <v>136</v>
      </c>
      <c r="B712" s="1">
        <v>40196</v>
      </c>
      <c r="C712" s="1"/>
      <c r="D712" t="s">
        <v>17</v>
      </c>
      <c r="E712" s="2">
        <v>48</v>
      </c>
      <c r="F712" t="s">
        <v>94</v>
      </c>
      <c r="G712" s="2"/>
      <c r="H712" s="12"/>
      <c r="I712" s="12"/>
      <c r="J712" s="2"/>
      <c r="K712" s="2">
        <v>48</v>
      </c>
      <c r="L712" s="2"/>
      <c r="M712" s="12"/>
      <c r="N712" s="12"/>
      <c r="O712" s="12"/>
      <c r="P712" s="12"/>
      <c r="Q712" s="12"/>
      <c r="R712" s="12">
        <v>1310.8325603563592</v>
      </c>
      <c r="S712" s="12"/>
      <c r="T712" s="12"/>
      <c r="U712" s="12">
        <v>1420.7862645350087</v>
      </c>
      <c r="V712" s="12"/>
      <c r="W712" s="12"/>
      <c r="X712" s="12">
        <v>220.67921776885686</v>
      </c>
      <c r="Y712" s="12"/>
      <c r="Z712" s="12">
        <v>0</v>
      </c>
      <c r="AA712" s="12"/>
      <c r="AB712" s="12">
        <v>0</v>
      </c>
      <c r="AC712" s="12">
        <v>0</v>
      </c>
      <c r="AD712" s="12"/>
      <c r="AE712" s="12"/>
      <c r="AF712" s="12"/>
      <c r="AG712" s="12">
        <f>AH712+AI712+AJ712+AM712</f>
        <v>239.13582157305166</v>
      </c>
      <c r="AH712" s="12">
        <v>239.13582157305166</v>
      </c>
      <c r="AI712" s="12">
        <v>0</v>
      </c>
      <c r="AJ712" s="12">
        <v>0</v>
      </c>
      <c r="AK712" s="12"/>
      <c r="AL712" s="12"/>
      <c r="AM712" s="13">
        <v>0</v>
      </c>
      <c r="AN712" s="12">
        <v>1.6668685538817958</v>
      </c>
      <c r="AO712" s="12"/>
      <c r="AP712" s="12"/>
      <c r="AQ712" s="12"/>
      <c r="AR712" s="12">
        <f>R712+U712+AD712+AQ712</f>
        <v>2731.6188248913677</v>
      </c>
      <c r="AS712" s="12"/>
      <c r="AT712" s="12"/>
      <c r="AU712" s="12"/>
      <c r="AV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</row>
    <row r="713" spans="1:89" x14ac:dyDescent="0.25">
      <c r="A713" t="s">
        <v>136</v>
      </c>
      <c r="B713" s="1">
        <v>40197</v>
      </c>
      <c r="C713" s="1"/>
      <c r="E713" s="2">
        <v>49</v>
      </c>
      <c r="F713" t="s">
        <v>94</v>
      </c>
      <c r="G713" s="2"/>
      <c r="H713" s="12"/>
      <c r="I713" s="12">
        <v>14.25</v>
      </c>
      <c r="J713" s="2"/>
      <c r="K713" s="2"/>
      <c r="L713" s="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3"/>
      <c r="AN713" s="12"/>
      <c r="AO713" s="12"/>
      <c r="AP713" s="12"/>
      <c r="AQ713" s="12"/>
      <c r="AR713" s="12"/>
      <c r="AS713" s="12"/>
      <c r="AT713" s="12"/>
      <c r="AU713" s="12"/>
      <c r="AV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</row>
    <row r="714" spans="1:89" x14ac:dyDescent="0.25">
      <c r="A714" t="s">
        <v>136</v>
      </c>
      <c r="B714" s="1">
        <v>40200</v>
      </c>
      <c r="C714" s="1"/>
      <c r="E714" s="2">
        <v>52</v>
      </c>
      <c r="F714" t="s">
        <v>94</v>
      </c>
      <c r="G714" s="2"/>
      <c r="H714" s="12"/>
      <c r="I714" s="12">
        <v>15.05</v>
      </c>
      <c r="J714" s="2"/>
      <c r="K714" s="2"/>
      <c r="L714" s="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3"/>
      <c r="AN714" s="12"/>
      <c r="AO714" s="12"/>
      <c r="AP714" s="12"/>
      <c r="AQ714" s="12"/>
      <c r="AR714" s="12"/>
      <c r="AS714" s="12"/>
      <c r="AT714" s="12"/>
      <c r="AU714" s="12"/>
      <c r="AV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</row>
    <row r="715" spans="1:89" x14ac:dyDescent="0.25">
      <c r="A715" t="s">
        <v>136</v>
      </c>
      <c r="B715" s="1">
        <v>40211</v>
      </c>
      <c r="C715" s="1"/>
      <c r="D715" s="9"/>
      <c r="E715" s="2">
        <v>63</v>
      </c>
      <c r="F715" t="s">
        <v>94</v>
      </c>
      <c r="G715" s="2"/>
      <c r="H715" s="12"/>
      <c r="I715" s="12">
        <v>17.25</v>
      </c>
      <c r="J715" s="2"/>
      <c r="K715" s="2"/>
      <c r="L715" s="2"/>
      <c r="M715" s="12"/>
      <c r="N715" s="12"/>
      <c r="O715" s="12"/>
      <c r="P715" s="12"/>
      <c r="Q715" s="12"/>
      <c r="R715" s="12">
        <v>2576.1459583888472</v>
      </c>
      <c r="S715" s="12"/>
      <c r="T715" s="12"/>
      <c r="U715" s="12">
        <v>2160.5339440306357</v>
      </c>
      <c r="V715" s="12"/>
      <c r="W715" s="12"/>
      <c r="X715" s="12">
        <v>381.65287738980135</v>
      </c>
      <c r="Y715" s="12"/>
      <c r="Z715" s="12">
        <v>365.661012114019</v>
      </c>
      <c r="AA715" s="12"/>
      <c r="AB715" s="12">
        <v>0</v>
      </c>
      <c r="AC715" s="12">
        <v>0</v>
      </c>
      <c r="AD715" s="12"/>
      <c r="AE715" s="12"/>
      <c r="AF715" s="12"/>
      <c r="AG715" s="12">
        <f>AH715+AI715+AJ715+AM715</f>
        <v>307.15236722846555</v>
      </c>
      <c r="AH715" s="12">
        <v>279.193283000159</v>
      </c>
      <c r="AI715" s="12">
        <v>27.959084228306576</v>
      </c>
      <c r="AJ715" s="12">
        <v>0</v>
      </c>
      <c r="AK715" s="12"/>
      <c r="AL715" s="12"/>
      <c r="AM715" s="13">
        <v>0</v>
      </c>
      <c r="AN715" s="12">
        <v>4.6941289832173778</v>
      </c>
      <c r="AO715" s="12"/>
      <c r="AP715" s="12"/>
      <c r="AQ715" s="12"/>
      <c r="AR715" s="12">
        <f>R715+U715+AD715+AQ715</f>
        <v>4736.6799024194825</v>
      </c>
      <c r="AS715" s="12"/>
      <c r="AT715" s="12"/>
      <c r="AU715" s="12"/>
      <c r="AV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</row>
    <row r="716" spans="1:89" x14ac:dyDescent="0.25">
      <c r="A716" t="s">
        <v>136</v>
      </c>
      <c r="B716" s="1">
        <v>40217</v>
      </c>
      <c r="C716" s="1"/>
      <c r="E716" s="2">
        <v>69</v>
      </c>
      <c r="F716" t="s">
        <v>94</v>
      </c>
      <c r="G716" s="2"/>
      <c r="H716" s="12"/>
      <c r="I716" s="12">
        <v>19.55</v>
      </c>
      <c r="J716" s="2"/>
      <c r="K716" s="2"/>
      <c r="L716" s="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3"/>
      <c r="AN716" s="12"/>
      <c r="AO716" s="12"/>
      <c r="AP716" s="12"/>
      <c r="AQ716" s="12"/>
      <c r="AR716" s="12"/>
      <c r="AS716" s="12"/>
      <c r="AT716" s="12"/>
      <c r="AU716" s="12"/>
      <c r="AV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</row>
    <row r="717" spans="1:89" x14ac:dyDescent="0.25">
      <c r="A717" t="s">
        <v>136</v>
      </c>
      <c r="B717" s="1">
        <v>40225</v>
      </c>
      <c r="C717" s="1"/>
      <c r="E717" s="2">
        <v>77</v>
      </c>
      <c r="F717" t="s">
        <v>94</v>
      </c>
      <c r="G717" s="2"/>
      <c r="H717" s="12"/>
      <c r="I717" s="12">
        <v>22.55</v>
      </c>
      <c r="J717" s="2"/>
      <c r="K717" s="2"/>
      <c r="L717" s="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3"/>
      <c r="AN717" s="12"/>
      <c r="AO717" s="12"/>
      <c r="AP717" s="12"/>
      <c r="AQ717" s="12"/>
      <c r="AR717" s="12"/>
      <c r="AS717" s="12"/>
      <c r="AT717" s="12"/>
      <c r="AU717" s="12"/>
      <c r="AV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</row>
    <row r="718" spans="1:89" x14ac:dyDescent="0.25">
      <c r="A718" t="s">
        <v>136</v>
      </c>
      <c r="B718" s="1">
        <v>40226</v>
      </c>
      <c r="C718" s="1"/>
      <c r="D718" s="9"/>
      <c r="E718" s="2">
        <v>78</v>
      </c>
      <c r="F718" t="s">
        <v>94</v>
      </c>
      <c r="G718" s="2"/>
      <c r="H718" s="12"/>
      <c r="I718" s="12"/>
      <c r="J718" s="2"/>
      <c r="K718" s="2"/>
      <c r="L718" s="2"/>
      <c r="M718" s="12"/>
      <c r="N718" s="12"/>
      <c r="O718" s="12"/>
      <c r="P718" s="12"/>
      <c r="Q718" s="12"/>
      <c r="R718" s="12">
        <v>3707.8367575367311</v>
      </c>
      <c r="S718" s="12"/>
      <c r="T718" s="12"/>
      <c r="U718" s="12">
        <v>2636.9101831261219</v>
      </c>
      <c r="V718" s="12"/>
      <c r="W718" s="12"/>
      <c r="X718" s="12">
        <v>64.179185330856839</v>
      </c>
      <c r="Y718" s="12"/>
      <c r="Z718" s="12">
        <v>1871.858270248636</v>
      </c>
      <c r="AA718" s="12"/>
      <c r="AB718" s="12">
        <v>0</v>
      </c>
      <c r="AC718" s="12">
        <v>0</v>
      </c>
      <c r="AD718" s="12"/>
      <c r="AE718" s="12"/>
      <c r="AF718" s="12"/>
      <c r="AG718" s="12">
        <f>AH718+AI718+AJ718+AM718</f>
        <v>225.62097333240109</v>
      </c>
      <c r="AH718" s="12">
        <v>135.17091324743879</v>
      </c>
      <c r="AI718" s="12">
        <v>90.450060084962317</v>
      </c>
      <c r="AJ718" s="12">
        <v>0</v>
      </c>
      <c r="AK718" s="12"/>
      <c r="AL718" s="12"/>
      <c r="AM718" s="13">
        <v>0</v>
      </c>
      <c r="AN718" s="12">
        <v>4.5332277383594146</v>
      </c>
      <c r="AO718" s="12"/>
      <c r="AP718" s="12"/>
      <c r="AQ718" s="12"/>
      <c r="AR718" s="12">
        <f>R718+U718+AD718+AQ718</f>
        <v>6344.7469406628534</v>
      </c>
      <c r="AS718" s="12"/>
      <c r="AT718" s="12"/>
      <c r="AU718" s="12"/>
      <c r="AV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</row>
    <row r="719" spans="1:89" x14ac:dyDescent="0.25">
      <c r="A719" t="s">
        <v>136</v>
      </c>
      <c r="B719" s="1">
        <v>40233</v>
      </c>
      <c r="C719" s="1"/>
      <c r="E719" s="2">
        <v>85</v>
      </c>
      <c r="F719" t="s">
        <v>94</v>
      </c>
      <c r="G719" s="2"/>
      <c r="H719" s="12"/>
      <c r="I719" s="12">
        <v>23.5</v>
      </c>
      <c r="J719" s="2"/>
      <c r="K719" s="2"/>
      <c r="L719" s="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3"/>
      <c r="AN719" s="12"/>
      <c r="AO719" s="12"/>
      <c r="AP719" s="12"/>
      <c r="AQ719" s="12"/>
      <c r="AR719" s="12"/>
      <c r="AS719" s="12"/>
      <c r="AT719" s="12"/>
      <c r="AU719" s="12"/>
      <c r="AV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</row>
    <row r="720" spans="1:89" x14ac:dyDescent="0.25">
      <c r="A720" t="s">
        <v>136</v>
      </c>
      <c r="B720" s="1">
        <v>40246</v>
      </c>
      <c r="C720" s="1"/>
      <c r="D720" t="s">
        <v>18</v>
      </c>
      <c r="E720" s="2">
        <v>98</v>
      </c>
      <c r="F720" t="s">
        <v>94</v>
      </c>
      <c r="G720" s="2"/>
      <c r="H720" s="12"/>
      <c r="I720" s="12"/>
      <c r="J720" s="2"/>
      <c r="K720" s="2"/>
      <c r="L720" s="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3"/>
      <c r="AN720" s="12"/>
      <c r="AO720" s="12"/>
      <c r="AP720" s="12"/>
      <c r="AQ720" s="12"/>
      <c r="AR720" s="12"/>
      <c r="AS720" s="12"/>
      <c r="AT720" s="12"/>
      <c r="AU720" s="12"/>
      <c r="AV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</row>
    <row r="721" spans="1:89" x14ac:dyDescent="0.25">
      <c r="A721" t="s">
        <v>136</v>
      </c>
      <c r="B721" s="1">
        <v>40247</v>
      </c>
      <c r="C721" s="1"/>
      <c r="D721" s="9"/>
      <c r="E721" s="2">
        <v>99</v>
      </c>
      <c r="F721" t="s">
        <v>94</v>
      </c>
      <c r="G721" s="2"/>
      <c r="H721" s="12"/>
      <c r="I721" s="12">
        <v>26.3</v>
      </c>
      <c r="J721" s="2"/>
      <c r="K721" s="2"/>
      <c r="L721" s="2"/>
      <c r="M721" s="12"/>
      <c r="N721" s="12"/>
      <c r="O721" s="12"/>
      <c r="P721" s="12"/>
      <c r="Q721" s="12"/>
      <c r="R721" s="12">
        <v>4498.6299788575752</v>
      </c>
      <c r="S721" s="12"/>
      <c r="T721" s="12"/>
      <c r="U721" s="12">
        <v>2099.8806331657056</v>
      </c>
      <c r="V721" s="12"/>
      <c r="W721" s="12"/>
      <c r="X721" s="12">
        <v>46.555478285551011</v>
      </c>
      <c r="Y721" s="12"/>
      <c r="Z721" s="12">
        <v>2746.6877957517886</v>
      </c>
      <c r="AA721" s="12"/>
      <c r="AB721" s="12">
        <v>52.519456797258982</v>
      </c>
      <c r="AC721" s="12">
        <v>0</v>
      </c>
      <c r="AD721" s="12"/>
      <c r="AE721" s="12"/>
      <c r="AF721" s="12"/>
      <c r="AG721" s="12">
        <f>AH721+AI721+AJ721+AM721</f>
        <v>173.97819739504891</v>
      </c>
      <c r="AH721" s="12">
        <v>57.750822872893821</v>
      </c>
      <c r="AI721" s="12">
        <v>91.511504564308808</v>
      </c>
      <c r="AJ721" s="12">
        <v>0</v>
      </c>
      <c r="AK721" s="12"/>
      <c r="AL721" s="12"/>
      <c r="AM721" s="13">
        <v>24.71586995784628</v>
      </c>
      <c r="AN721" s="12">
        <v>2.8379478874665502</v>
      </c>
      <c r="AO721" s="12"/>
      <c r="AP721" s="12"/>
      <c r="AQ721" s="12"/>
      <c r="AR721" s="12">
        <f>R721+U721+AD721+AQ721</f>
        <v>6598.5106120232813</v>
      </c>
      <c r="AS721" s="12"/>
      <c r="AT721" s="12"/>
      <c r="AU721" s="12"/>
      <c r="AV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</row>
    <row r="722" spans="1:89" x14ac:dyDescent="0.25">
      <c r="A722" t="s">
        <v>136</v>
      </c>
      <c r="B722" s="1">
        <v>40262</v>
      </c>
      <c r="C722" s="1"/>
      <c r="E722" s="2">
        <v>114</v>
      </c>
      <c r="F722" t="s">
        <v>94</v>
      </c>
      <c r="G722" s="2"/>
      <c r="H722" s="12"/>
      <c r="I722" s="12">
        <v>28.3</v>
      </c>
      <c r="J722" s="2"/>
      <c r="K722" s="2"/>
      <c r="L722" s="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3"/>
      <c r="AN722" s="12"/>
      <c r="AO722" s="12"/>
      <c r="AP722" s="12"/>
      <c r="AQ722" s="12"/>
      <c r="AR722" s="12"/>
      <c r="AS722" s="12"/>
      <c r="AT722" s="12"/>
      <c r="AU722" s="12"/>
      <c r="AV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</row>
    <row r="723" spans="1:89" x14ac:dyDescent="0.25">
      <c r="A723" t="s">
        <v>136</v>
      </c>
      <c r="B723" s="1">
        <v>40263</v>
      </c>
      <c r="C723" s="1"/>
      <c r="E723" s="2">
        <v>115</v>
      </c>
      <c r="F723" t="s">
        <v>94</v>
      </c>
      <c r="G723" s="2"/>
      <c r="H723" s="12"/>
      <c r="I723" s="12"/>
      <c r="J723" s="2"/>
      <c r="K723" s="2"/>
      <c r="L723" s="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3"/>
      <c r="AN723" s="12"/>
      <c r="AO723" s="12"/>
      <c r="AP723" s="12"/>
      <c r="AQ723" s="12"/>
      <c r="AR723" s="12"/>
      <c r="AS723" s="12"/>
      <c r="AT723" s="12"/>
      <c r="AU723" s="12">
        <v>3.5896010604181816</v>
      </c>
      <c r="AV723" s="12">
        <v>4.7971428571428572</v>
      </c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</row>
    <row r="724" spans="1:89" x14ac:dyDescent="0.25">
      <c r="A724" t="s">
        <v>136</v>
      </c>
      <c r="B724" s="1">
        <v>40269</v>
      </c>
      <c r="C724" s="1"/>
      <c r="E724" s="2">
        <v>121</v>
      </c>
      <c r="F724" t="s">
        <v>94</v>
      </c>
      <c r="G724" s="2"/>
      <c r="H724" s="12"/>
      <c r="I724" s="12"/>
      <c r="J724" s="2"/>
      <c r="K724" s="2"/>
      <c r="L724" s="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3"/>
      <c r="AN724" s="12"/>
      <c r="AO724" s="12"/>
      <c r="AP724" s="12"/>
      <c r="AQ724" s="12"/>
      <c r="AR724" s="12"/>
      <c r="AS724" s="12"/>
      <c r="AT724" s="12"/>
      <c r="AU724" s="12">
        <v>13.663573780305299</v>
      </c>
      <c r="AV724" s="12">
        <v>5.3545454545454545</v>
      </c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</row>
    <row r="725" spans="1:89" x14ac:dyDescent="0.25">
      <c r="A725" t="s">
        <v>136</v>
      </c>
      <c r="B725" s="1">
        <v>40277</v>
      </c>
      <c r="C725" s="1"/>
      <c r="E725" s="2">
        <v>129</v>
      </c>
      <c r="F725" t="s">
        <v>94</v>
      </c>
      <c r="G725" s="2"/>
      <c r="H725" s="12"/>
      <c r="I725" s="12"/>
      <c r="J725" s="2"/>
      <c r="K725" s="2"/>
      <c r="L725" s="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3"/>
      <c r="AN725" s="12"/>
      <c r="AO725" s="12"/>
      <c r="AP725" s="12"/>
      <c r="AQ725" s="12"/>
      <c r="AR725" s="12"/>
      <c r="AS725" s="12"/>
      <c r="AT725" s="12"/>
      <c r="AU725" s="12">
        <v>30.606747338264856</v>
      </c>
      <c r="AV725" s="12">
        <v>4.4774011299435026</v>
      </c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</row>
    <row r="726" spans="1:89" x14ac:dyDescent="0.25">
      <c r="A726" t="s">
        <v>136</v>
      </c>
      <c r="B726" s="1">
        <v>40283</v>
      </c>
      <c r="C726" s="1"/>
      <c r="E726" s="2">
        <v>135</v>
      </c>
      <c r="F726" t="s">
        <v>94</v>
      </c>
      <c r="G726" s="2"/>
      <c r="H726" s="12"/>
      <c r="I726" s="12"/>
      <c r="J726" s="2"/>
      <c r="K726" s="2"/>
      <c r="L726" s="2"/>
      <c r="M726" s="12"/>
      <c r="N726" s="12"/>
      <c r="O726" s="12"/>
      <c r="P726" s="12"/>
      <c r="Q726" s="12"/>
      <c r="R726" s="12">
        <v>6128.151544397113</v>
      </c>
      <c r="S726" s="12"/>
      <c r="T726" s="12"/>
      <c r="U726" s="12">
        <v>1991.7793588879331</v>
      </c>
      <c r="V726" s="12"/>
      <c r="W726" s="12"/>
      <c r="X726" s="12">
        <v>0</v>
      </c>
      <c r="Y726" s="12"/>
      <c r="Z726" s="12">
        <v>2165.5404589131235</v>
      </c>
      <c r="AA726" s="12"/>
      <c r="AB726" s="12">
        <v>236.6980896204976</v>
      </c>
      <c r="AC726" s="12">
        <v>1626.0693278956912</v>
      </c>
      <c r="AD726" s="12"/>
      <c r="AE726" s="12"/>
      <c r="AF726" s="12"/>
      <c r="AG726" s="12">
        <f>AH726+AI726+AJ726+AM726</f>
        <v>172.55536741977576</v>
      </c>
      <c r="AH726" s="12">
        <v>0</v>
      </c>
      <c r="AI726" s="12">
        <v>62.005530372130025</v>
      </c>
      <c r="AJ726" s="12">
        <v>31.195794416095143</v>
      </c>
      <c r="AK726" s="12"/>
      <c r="AL726" s="12"/>
      <c r="AM726" s="13">
        <v>79.354042631550598</v>
      </c>
      <c r="AN726" s="12">
        <v>2.6398810577922758</v>
      </c>
      <c r="AO726" s="12"/>
      <c r="AP726" s="12"/>
      <c r="AQ726" s="12"/>
      <c r="AR726" s="12">
        <f>R726+U726+AD726+AQ726</f>
        <v>8119.930903285046</v>
      </c>
      <c r="AS726" s="12"/>
      <c r="AT726" s="12"/>
      <c r="AU726" s="12"/>
      <c r="AV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</row>
    <row r="727" spans="1:89" x14ac:dyDescent="0.25">
      <c r="A727" t="s">
        <v>136</v>
      </c>
      <c r="B727" s="1">
        <v>40284</v>
      </c>
      <c r="C727" s="1"/>
      <c r="E727" s="2">
        <v>136</v>
      </c>
      <c r="F727" t="s">
        <v>94</v>
      </c>
      <c r="G727" s="2"/>
      <c r="H727" s="12"/>
      <c r="I727" s="12"/>
      <c r="J727" s="2"/>
      <c r="K727" s="2"/>
      <c r="L727" s="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3"/>
      <c r="AN727" s="12"/>
      <c r="AO727" s="12"/>
      <c r="AP727" s="12"/>
      <c r="AQ727" s="12"/>
      <c r="AR727" s="12"/>
      <c r="AS727" s="12"/>
      <c r="AT727" s="12"/>
      <c r="AU727" s="12">
        <v>33.518621456364656</v>
      </c>
      <c r="AV727" s="12">
        <v>4.8642857142857139</v>
      </c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</row>
    <row r="728" spans="1:89" x14ac:dyDescent="0.25">
      <c r="A728" t="s">
        <v>136</v>
      </c>
      <c r="B728" s="1">
        <v>40290</v>
      </c>
      <c r="C728" s="1"/>
      <c r="E728" s="2">
        <v>142</v>
      </c>
      <c r="F728" t="s">
        <v>94</v>
      </c>
      <c r="G728" s="2"/>
      <c r="H728" s="12"/>
      <c r="I728" s="12"/>
      <c r="J728" s="2"/>
      <c r="K728" s="2"/>
      <c r="L728" s="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3"/>
      <c r="AN728" s="12"/>
      <c r="AO728" s="12"/>
      <c r="AP728" s="12"/>
      <c r="AQ728" s="12"/>
      <c r="AR728" s="12"/>
      <c r="AS728" s="12"/>
      <c r="AT728" s="12"/>
      <c r="AU728" s="12">
        <v>34.322486851669737</v>
      </c>
      <c r="AV728" s="12">
        <v>5.3714285714285719</v>
      </c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</row>
    <row r="729" spans="1:89" x14ac:dyDescent="0.25">
      <c r="A729" t="s">
        <v>136</v>
      </c>
      <c r="B729" s="1">
        <v>40298</v>
      </c>
      <c r="C729" s="1"/>
      <c r="E729" s="2">
        <v>150</v>
      </c>
      <c r="F729" t="s">
        <v>94</v>
      </c>
      <c r="G729" s="2"/>
      <c r="H729" s="12"/>
      <c r="I729" s="12"/>
      <c r="J729" s="2"/>
      <c r="K729" s="2"/>
      <c r="L729" s="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3"/>
      <c r="AN729" s="12"/>
      <c r="AO729" s="12"/>
      <c r="AP729" s="12"/>
      <c r="AQ729" s="12"/>
      <c r="AR729" s="12"/>
      <c r="AS729" s="12"/>
      <c r="AT729" s="12"/>
      <c r="AU729" s="12">
        <v>47.840680720058153</v>
      </c>
      <c r="AV729" s="12">
        <v>5.1827868852459016</v>
      </c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</row>
    <row r="730" spans="1:89" x14ac:dyDescent="0.25">
      <c r="A730" t="s">
        <v>136</v>
      </c>
      <c r="B730" s="1">
        <v>40305</v>
      </c>
      <c r="C730" s="1"/>
      <c r="E730" s="2">
        <v>157</v>
      </c>
      <c r="F730" t="s">
        <v>94</v>
      </c>
      <c r="G730" s="2"/>
      <c r="H730" s="12"/>
      <c r="I730" s="12"/>
      <c r="J730" s="2"/>
      <c r="K730" s="2"/>
      <c r="L730" s="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3"/>
      <c r="AN730" s="12"/>
      <c r="AO730" s="12"/>
      <c r="AP730" s="12"/>
      <c r="AQ730" s="12"/>
      <c r="AR730" s="12"/>
      <c r="AS730" s="12"/>
      <c r="AT730" s="12"/>
      <c r="AU730" s="12">
        <v>54.942917005173818</v>
      </c>
      <c r="AV730" s="12">
        <v>4.6788732394366193</v>
      </c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</row>
    <row r="731" spans="1:89" x14ac:dyDescent="0.25">
      <c r="A731" t="s">
        <v>136</v>
      </c>
      <c r="B731" s="1">
        <v>40311</v>
      </c>
      <c r="C731" s="1"/>
      <c r="E731" s="2">
        <v>163</v>
      </c>
      <c r="F731" t="s">
        <v>94</v>
      </c>
      <c r="G731" s="2"/>
      <c r="H731" s="12"/>
      <c r="I731" s="12"/>
      <c r="J731" s="2"/>
      <c r="K731" s="2"/>
      <c r="L731" s="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3"/>
      <c r="AN731" s="12"/>
      <c r="AO731" s="12"/>
      <c r="AP731" s="12"/>
      <c r="AQ731" s="12"/>
      <c r="AR731" s="12"/>
      <c r="AS731" s="12"/>
      <c r="AT731" s="12"/>
      <c r="AU731" s="12">
        <v>58.290930859024236</v>
      </c>
      <c r="AV731" s="12">
        <v>5.22</v>
      </c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</row>
    <row r="732" spans="1:89" x14ac:dyDescent="0.25">
      <c r="A732" t="s">
        <v>136</v>
      </c>
      <c r="B732" s="1">
        <v>40313</v>
      </c>
      <c r="C732" s="1"/>
      <c r="D732" t="s">
        <v>19</v>
      </c>
      <c r="E732" s="2">
        <v>165</v>
      </c>
      <c r="F732" t="s">
        <v>94</v>
      </c>
      <c r="G732" s="2"/>
      <c r="H732" s="12"/>
      <c r="I732" s="12"/>
      <c r="J732" s="2"/>
      <c r="K732" s="2"/>
      <c r="L732" s="2">
        <v>165</v>
      </c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3"/>
      <c r="AN732" s="12"/>
      <c r="AO732" s="12"/>
      <c r="AP732" s="12"/>
      <c r="AQ732" s="12"/>
      <c r="AR732" s="12"/>
      <c r="AS732" s="12"/>
      <c r="AT732" s="12"/>
      <c r="AU732" s="12"/>
      <c r="AV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</row>
    <row r="733" spans="1:89" x14ac:dyDescent="0.25">
      <c r="A733" t="s">
        <v>136</v>
      </c>
      <c r="B733" s="1">
        <v>40337</v>
      </c>
      <c r="C733" s="1"/>
      <c r="D733" t="s">
        <v>20</v>
      </c>
      <c r="E733" s="2">
        <v>189</v>
      </c>
      <c r="F733" t="s">
        <v>94</v>
      </c>
      <c r="G733" s="2"/>
      <c r="H733" s="12"/>
      <c r="I733" s="12"/>
      <c r="J733" s="2"/>
      <c r="K733" s="2"/>
      <c r="L733" s="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3"/>
      <c r="AN733" s="12"/>
      <c r="AO733" s="12">
        <v>4796.3365446181933</v>
      </c>
      <c r="AP733" s="12">
        <v>42.304777160435791</v>
      </c>
      <c r="AQ733" s="12">
        <f>AO733*(AP733/100)</f>
        <v>2029.0794870652726</v>
      </c>
      <c r="AR733" s="12"/>
      <c r="AS733" s="12"/>
      <c r="AT733" s="12">
        <f>AQ733/227</f>
        <v>8.9386761544725672</v>
      </c>
      <c r="AU733" s="12"/>
      <c r="AV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</row>
    <row r="734" spans="1:89" x14ac:dyDescent="0.25">
      <c r="A734" t="s">
        <v>136</v>
      </c>
      <c r="B734" s="1">
        <v>40351</v>
      </c>
      <c r="C734" s="1"/>
      <c r="E734" s="2">
        <v>203</v>
      </c>
      <c r="F734" t="s">
        <v>94</v>
      </c>
      <c r="G734" s="2"/>
      <c r="H734" s="12"/>
      <c r="I734" s="12"/>
      <c r="J734" s="2"/>
      <c r="K734" s="2"/>
      <c r="L734" s="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3"/>
      <c r="AN734" s="12"/>
      <c r="AO734" s="12"/>
      <c r="AP734" s="12"/>
      <c r="AQ734" s="12"/>
      <c r="AR734" s="12"/>
      <c r="AS734" s="12"/>
      <c r="AT734" s="12"/>
      <c r="AU734" s="12">
        <v>100</v>
      </c>
      <c r="AV734" s="12">
        <v>4.5903529411764712</v>
      </c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</row>
    <row r="735" spans="1:89" x14ac:dyDescent="0.25">
      <c r="A735" t="s">
        <v>114</v>
      </c>
      <c r="B735" s="1">
        <v>40148</v>
      </c>
      <c r="C735" s="1"/>
      <c r="D735" s="9" t="s">
        <v>14</v>
      </c>
      <c r="E735" s="2">
        <v>0</v>
      </c>
      <c r="F735" t="s">
        <v>91</v>
      </c>
      <c r="G735" s="2"/>
      <c r="H735" s="12"/>
      <c r="I735" s="12"/>
      <c r="J735" s="2"/>
      <c r="K735" s="2"/>
      <c r="L735" s="2"/>
      <c r="M735" s="12"/>
      <c r="N735" s="12"/>
      <c r="O735" s="12"/>
      <c r="P735" s="12"/>
      <c r="Q735" s="12"/>
      <c r="R735" s="12">
        <v>0</v>
      </c>
      <c r="S735" s="12"/>
      <c r="T735" s="12"/>
      <c r="U735" s="12">
        <v>0</v>
      </c>
      <c r="V735" s="12"/>
      <c r="W735" s="12"/>
      <c r="X735" s="12">
        <v>0</v>
      </c>
      <c r="Y735" s="12"/>
      <c r="Z735" s="12">
        <v>0</v>
      </c>
      <c r="AA735" s="12"/>
      <c r="AB735" s="12">
        <v>0</v>
      </c>
      <c r="AC735" s="12">
        <v>0</v>
      </c>
      <c r="AD735" s="12"/>
      <c r="AE735" s="12"/>
      <c r="AF735" s="12"/>
      <c r="AG735" s="12">
        <f>AH735+AI735+AJ735+AM735</f>
        <v>0</v>
      </c>
      <c r="AH735" s="12">
        <v>0</v>
      </c>
      <c r="AI735" s="12">
        <v>0</v>
      </c>
      <c r="AJ735" s="12">
        <v>0</v>
      </c>
      <c r="AK735" s="12"/>
      <c r="AL735" s="12"/>
      <c r="AM735" s="13">
        <v>0</v>
      </c>
      <c r="AN735" s="12">
        <v>0</v>
      </c>
      <c r="AO735" s="12"/>
      <c r="AP735" s="12"/>
      <c r="AQ735" s="12"/>
      <c r="AR735" s="12"/>
      <c r="AS735" s="12"/>
      <c r="AT735" s="12"/>
      <c r="AU735" s="12"/>
      <c r="AV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</row>
    <row r="736" spans="1:89" x14ac:dyDescent="0.25">
      <c r="A736" t="s">
        <v>114</v>
      </c>
      <c r="B736" s="1">
        <v>40173</v>
      </c>
      <c r="C736" s="1"/>
      <c r="D736" s="9"/>
      <c r="E736" s="2">
        <v>25</v>
      </c>
      <c r="F736" t="s">
        <v>91</v>
      </c>
      <c r="G736" s="2"/>
      <c r="H736" s="12"/>
      <c r="I736" s="12">
        <v>6</v>
      </c>
      <c r="J736" s="2"/>
      <c r="K736" s="2"/>
      <c r="L736" s="2"/>
      <c r="M736" s="12"/>
      <c r="N736" s="12"/>
      <c r="O736" s="12"/>
      <c r="P736" s="12"/>
      <c r="Q736" s="12"/>
      <c r="R736" s="12">
        <v>0</v>
      </c>
      <c r="S736" s="12"/>
      <c r="T736" s="12"/>
      <c r="U736" s="12">
        <v>0</v>
      </c>
      <c r="V736" s="12"/>
      <c r="W736" s="12"/>
      <c r="X736" s="12">
        <v>0</v>
      </c>
      <c r="Y736" s="12"/>
      <c r="Z736" s="12">
        <v>0</v>
      </c>
      <c r="AA736" s="12"/>
      <c r="AB736" s="12">
        <v>0</v>
      </c>
      <c r="AC736" s="12">
        <v>0</v>
      </c>
      <c r="AD736" s="12"/>
      <c r="AE736" s="12"/>
      <c r="AF736" s="12"/>
      <c r="AG736" s="12">
        <f>AH736+AI736+AJ736+AM736</f>
        <v>0</v>
      </c>
      <c r="AH736" s="12">
        <v>0</v>
      </c>
      <c r="AI736" s="12">
        <v>0</v>
      </c>
      <c r="AJ736" s="12">
        <v>0</v>
      </c>
      <c r="AK736" s="12"/>
      <c r="AL736" s="12"/>
      <c r="AM736" s="13">
        <v>0</v>
      </c>
      <c r="AN736" s="12">
        <v>0.20022039473684208</v>
      </c>
      <c r="AO736" s="12"/>
      <c r="AP736" s="12"/>
      <c r="AQ736" s="12"/>
      <c r="AR736" s="12"/>
      <c r="AS736" s="12"/>
      <c r="AT736" s="12"/>
      <c r="AU736" s="12"/>
      <c r="AV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</row>
    <row r="737" spans="1:89" x14ac:dyDescent="0.25">
      <c r="A737" t="s">
        <v>114</v>
      </c>
      <c r="B737" s="1">
        <v>40174</v>
      </c>
      <c r="C737" s="1"/>
      <c r="D737" t="s">
        <v>16</v>
      </c>
      <c r="E737" s="2">
        <v>26</v>
      </c>
      <c r="F737" t="s">
        <v>91</v>
      </c>
      <c r="G737" s="2"/>
      <c r="H737" s="12"/>
      <c r="I737" s="12"/>
      <c r="J737" s="2"/>
      <c r="K737" s="2"/>
      <c r="L737" s="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3"/>
      <c r="AN737" s="12"/>
      <c r="AO737" s="12"/>
      <c r="AP737" s="12"/>
      <c r="AQ737" s="12"/>
      <c r="AR737" s="12"/>
      <c r="AS737" s="12"/>
      <c r="AT737" s="12"/>
      <c r="AU737" s="12"/>
      <c r="AV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</row>
    <row r="738" spans="1:89" x14ac:dyDescent="0.25">
      <c r="A738" t="s">
        <v>114</v>
      </c>
      <c r="B738" s="1">
        <v>40184</v>
      </c>
      <c r="C738" s="1"/>
      <c r="E738" s="2">
        <v>36</v>
      </c>
      <c r="F738" t="s">
        <v>91</v>
      </c>
      <c r="G738" s="2"/>
      <c r="H738" s="12"/>
      <c r="I738" s="12">
        <v>11.35</v>
      </c>
      <c r="J738" s="2"/>
      <c r="K738" s="2"/>
      <c r="L738" s="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3"/>
      <c r="AN738" s="12"/>
      <c r="AO738" s="12"/>
      <c r="AP738" s="12"/>
      <c r="AQ738" s="12"/>
      <c r="AR738" s="12"/>
      <c r="AS738" s="12"/>
      <c r="AT738" s="12"/>
      <c r="AU738" s="12"/>
      <c r="AV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</row>
    <row r="739" spans="1:89" x14ac:dyDescent="0.25">
      <c r="A739" t="s">
        <v>114</v>
      </c>
      <c r="B739" s="1">
        <v>40189</v>
      </c>
      <c r="C739" s="1"/>
      <c r="D739" s="9"/>
      <c r="E739" s="2">
        <v>41</v>
      </c>
      <c r="F739" t="s">
        <v>91</v>
      </c>
      <c r="G739" s="2"/>
      <c r="H739" s="12"/>
      <c r="I739" s="12">
        <v>11.9</v>
      </c>
      <c r="J739" s="2"/>
      <c r="K739" s="2"/>
      <c r="L739" s="2"/>
      <c r="M739" s="12"/>
      <c r="N739" s="12"/>
      <c r="O739" s="12"/>
      <c r="P739" s="12"/>
      <c r="Q739" s="12"/>
      <c r="R739" s="12">
        <v>762.41318038620432</v>
      </c>
      <c r="S739" s="12"/>
      <c r="T739" s="12"/>
      <c r="U739" s="12">
        <v>988.4410798258865</v>
      </c>
      <c r="V739" s="12"/>
      <c r="W739" s="12"/>
      <c r="X739" s="12">
        <v>66.267319540286081</v>
      </c>
      <c r="Y739" s="12"/>
      <c r="Z739" s="12">
        <v>0</v>
      </c>
      <c r="AA739" s="12"/>
      <c r="AB739" s="12">
        <v>0</v>
      </c>
      <c r="AC739" s="12">
        <v>0</v>
      </c>
      <c r="AD739" s="12"/>
      <c r="AE739" s="12"/>
      <c r="AF739" s="12"/>
      <c r="AG739" s="12">
        <f>AH739+AI739+AJ739+AM739</f>
        <v>136.70253567597325</v>
      </c>
      <c r="AH739" s="12">
        <v>136.70253567597325</v>
      </c>
      <c r="AI739" s="12">
        <v>0</v>
      </c>
      <c r="AJ739" s="12">
        <v>0</v>
      </c>
      <c r="AK739" s="12"/>
      <c r="AL739" s="12"/>
      <c r="AM739" s="13">
        <v>0</v>
      </c>
      <c r="AN739" s="12">
        <v>1.3767997861490047</v>
      </c>
      <c r="AO739" s="12"/>
      <c r="AP739" s="12"/>
      <c r="AQ739" s="12"/>
      <c r="AR739" s="12">
        <f>R739+U739+AD739+AQ739</f>
        <v>1750.8542602120908</v>
      </c>
      <c r="AS739" s="12"/>
      <c r="AT739" s="12"/>
      <c r="AU739" s="12"/>
      <c r="AV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</row>
    <row r="740" spans="1:89" x14ac:dyDescent="0.25">
      <c r="A740" t="s">
        <v>114</v>
      </c>
      <c r="B740" s="1">
        <v>40196</v>
      </c>
      <c r="C740" s="1"/>
      <c r="D740" t="s">
        <v>17</v>
      </c>
      <c r="E740" s="2">
        <v>48</v>
      </c>
      <c r="F740" t="s">
        <v>91</v>
      </c>
      <c r="G740" s="2"/>
      <c r="H740" s="12"/>
      <c r="I740" s="12"/>
      <c r="J740" s="2"/>
      <c r="K740" s="2">
        <v>48</v>
      </c>
      <c r="L740" s="2"/>
      <c r="M740" s="12"/>
      <c r="N740" s="12"/>
      <c r="O740" s="12"/>
      <c r="P740" s="12"/>
      <c r="Q740" s="12"/>
      <c r="R740" s="12">
        <v>1290.8247936066305</v>
      </c>
      <c r="S740" s="12"/>
      <c r="T740" s="12"/>
      <c r="U740" s="12">
        <v>1479.4219133452543</v>
      </c>
      <c r="V740" s="12"/>
      <c r="W740" s="12"/>
      <c r="X740" s="12">
        <v>228.16064933653246</v>
      </c>
      <c r="Y740" s="12"/>
      <c r="Z740" s="12">
        <v>2.7404896093640767</v>
      </c>
      <c r="AA740" s="12"/>
      <c r="AB740" s="12">
        <v>0</v>
      </c>
      <c r="AC740" s="12">
        <v>0</v>
      </c>
      <c r="AD740" s="12"/>
      <c r="AE740" s="12"/>
      <c r="AF740" s="12"/>
      <c r="AG740" s="12">
        <f>AH740+AI740+AJ740+AM740</f>
        <v>224.51226858632378</v>
      </c>
      <c r="AH740" s="12">
        <v>224.51226858632378</v>
      </c>
      <c r="AI740" s="12">
        <v>0</v>
      </c>
      <c r="AJ740" s="12">
        <v>0</v>
      </c>
      <c r="AK740" s="12"/>
      <c r="AL740" s="12"/>
      <c r="AM740" s="13">
        <v>0</v>
      </c>
      <c r="AN740" s="12">
        <v>1.6247737800938831</v>
      </c>
      <c r="AO740" s="12"/>
      <c r="AP740" s="12"/>
      <c r="AQ740" s="12"/>
      <c r="AR740" s="12">
        <f>R740+U740+AD740+AQ740</f>
        <v>2770.2467069518848</v>
      </c>
      <c r="AS740" s="12"/>
      <c r="AT740" s="12"/>
      <c r="AU740" s="12"/>
      <c r="AV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</row>
    <row r="741" spans="1:89" x14ac:dyDescent="0.25">
      <c r="A741" t="s">
        <v>114</v>
      </c>
      <c r="B741" s="1">
        <v>40197</v>
      </c>
      <c r="C741" s="1"/>
      <c r="E741" s="2">
        <v>49</v>
      </c>
      <c r="F741" t="s">
        <v>91</v>
      </c>
      <c r="G741" s="2"/>
      <c r="H741" s="12"/>
      <c r="I741" s="12">
        <v>13.9</v>
      </c>
      <c r="J741" s="2"/>
      <c r="K741" s="2"/>
      <c r="L741" s="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3"/>
      <c r="AN741" s="12"/>
      <c r="AO741" s="12"/>
      <c r="AP741" s="12"/>
      <c r="AQ741" s="12"/>
      <c r="AR741" s="12"/>
      <c r="AS741" s="12"/>
      <c r="AT741" s="12"/>
      <c r="AU741" s="12"/>
      <c r="AV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</row>
    <row r="742" spans="1:89" x14ac:dyDescent="0.25">
      <c r="A742" t="s">
        <v>114</v>
      </c>
      <c r="B742" s="1">
        <v>40200</v>
      </c>
      <c r="C742" s="1"/>
      <c r="E742" s="2">
        <v>52</v>
      </c>
      <c r="F742" t="s">
        <v>91</v>
      </c>
      <c r="G742" s="2"/>
      <c r="H742" s="12"/>
      <c r="I742" s="12">
        <v>15</v>
      </c>
      <c r="J742" s="2"/>
      <c r="K742" s="2"/>
      <c r="L742" s="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3"/>
      <c r="AN742" s="12"/>
      <c r="AO742" s="12"/>
      <c r="AP742" s="12"/>
      <c r="AQ742" s="12"/>
      <c r="AR742" s="12"/>
      <c r="AS742" s="12"/>
      <c r="AT742" s="12"/>
      <c r="AU742" s="12"/>
      <c r="AV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</row>
    <row r="743" spans="1:89" x14ac:dyDescent="0.25">
      <c r="A743" t="s">
        <v>114</v>
      </c>
      <c r="B743" s="1">
        <v>40211</v>
      </c>
      <c r="C743" s="1"/>
      <c r="D743" s="9"/>
      <c r="E743" s="2">
        <v>63</v>
      </c>
      <c r="F743" t="s">
        <v>91</v>
      </c>
      <c r="G743" s="2"/>
      <c r="H743" s="12"/>
      <c r="I743" s="12">
        <v>17.2</v>
      </c>
      <c r="J743" s="2"/>
      <c r="K743" s="2"/>
      <c r="L743" s="2"/>
      <c r="M743" s="12"/>
      <c r="N743" s="12"/>
      <c r="O743" s="12"/>
      <c r="P743" s="12"/>
      <c r="Q743" s="12"/>
      <c r="R743" s="12">
        <v>2499.5344064762444</v>
      </c>
      <c r="S743" s="12"/>
      <c r="T743" s="12"/>
      <c r="U743" s="12">
        <v>2193.300126416189</v>
      </c>
      <c r="V743" s="12"/>
      <c r="W743" s="12"/>
      <c r="X743" s="12">
        <v>392.05262746283103</v>
      </c>
      <c r="Y743" s="12"/>
      <c r="Z743" s="12">
        <v>429.75555825934691</v>
      </c>
      <c r="AA743" s="12"/>
      <c r="AB743" s="12">
        <v>0</v>
      </c>
      <c r="AC743" s="12">
        <v>0</v>
      </c>
      <c r="AD743" s="12"/>
      <c r="AE743" s="12"/>
      <c r="AF743" s="12"/>
      <c r="AG743" s="12">
        <f>AH743+AI743+AJ743+AM743</f>
        <v>307.80715582008725</v>
      </c>
      <c r="AH743" s="12">
        <v>260.99300601136889</v>
      </c>
      <c r="AI743" s="12">
        <v>46.814149808718334</v>
      </c>
      <c r="AJ743" s="12">
        <v>0</v>
      </c>
      <c r="AK743" s="12"/>
      <c r="AL743" s="12"/>
      <c r="AM743" s="13">
        <v>0</v>
      </c>
      <c r="AN743" s="12">
        <v>4.4312831516015514</v>
      </c>
      <c r="AO743" s="12"/>
      <c r="AP743" s="12"/>
      <c r="AQ743" s="12"/>
      <c r="AR743" s="12">
        <f>R743+U743+AD743+AQ743</f>
        <v>4692.8345328924333</v>
      </c>
      <c r="AS743" s="12"/>
      <c r="AT743" s="12"/>
      <c r="AU743" s="12"/>
      <c r="AV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</row>
    <row r="744" spans="1:89" x14ac:dyDescent="0.25">
      <c r="A744" t="s">
        <v>114</v>
      </c>
      <c r="B744" s="1">
        <v>40217</v>
      </c>
      <c r="C744" s="1"/>
      <c r="E744" s="2">
        <v>69</v>
      </c>
      <c r="F744" t="s">
        <v>91</v>
      </c>
      <c r="G744" s="2"/>
      <c r="H744" s="12"/>
      <c r="I744" s="12">
        <v>18.95</v>
      </c>
      <c r="J744" s="2"/>
      <c r="K744" s="2"/>
      <c r="L744" s="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3"/>
      <c r="AN744" s="12"/>
      <c r="AO744" s="12"/>
      <c r="AP744" s="12"/>
      <c r="AQ744" s="12"/>
      <c r="AR744" s="12"/>
      <c r="AS744" s="12"/>
      <c r="AT744" s="12"/>
      <c r="AU744" s="12"/>
      <c r="AV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</row>
    <row r="745" spans="1:89" x14ac:dyDescent="0.25">
      <c r="A745" t="s">
        <v>114</v>
      </c>
      <c r="B745" s="1">
        <v>40225</v>
      </c>
      <c r="C745" s="1"/>
      <c r="E745" s="2">
        <v>77</v>
      </c>
      <c r="F745" t="s">
        <v>91</v>
      </c>
      <c r="G745" s="2"/>
      <c r="H745" s="12"/>
      <c r="I745" s="12">
        <v>21.55</v>
      </c>
      <c r="J745" s="2"/>
      <c r="K745" s="2"/>
      <c r="L745" s="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3"/>
      <c r="AN745" s="12"/>
      <c r="AO745" s="12"/>
      <c r="AP745" s="12"/>
      <c r="AQ745" s="12"/>
      <c r="AR745" s="12"/>
      <c r="AS745" s="12"/>
      <c r="AT745" s="12"/>
      <c r="AU745" s="12"/>
      <c r="AV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</row>
    <row r="746" spans="1:89" x14ac:dyDescent="0.25">
      <c r="A746" t="s">
        <v>114</v>
      </c>
      <c r="B746" s="1">
        <v>40226</v>
      </c>
      <c r="C746" s="1"/>
      <c r="D746" s="9"/>
      <c r="E746" s="2">
        <v>78</v>
      </c>
      <c r="F746" t="s">
        <v>91</v>
      </c>
      <c r="G746" s="2"/>
      <c r="H746" s="12"/>
      <c r="I746" s="12"/>
      <c r="J746" s="2"/>
      <c r="K746" s="2"/>
      <c r="L746" s="2"/>
      <c r="M746" s="12"/>
      <c r="N746" s="12"/>
      <c r="O746" s="12"/>
      <c r="P746" s="12"/>
      <c r="Q746" s="12"/>
      <c r="R746" s="12">
        <v>3502.6565861230233</v>
      </c>
      <c r="S746" s="12"/>
      <c r="T746" s="12"/>
      <c r="U746" s="12">
        <v>2639.8163039909336</v>
      </c>
      <c r="V746" s="12"/>
      <c r="W746" s="12"/>
      <c r="X746" s="12">
        <v>49.254306260028471</v>
      </c>
      <c r="Y746" s="12"/>
      <c r="Z746" s="12">
        <v>2119.7149003924524</v>
      </c>
      <c r="AA746" s="12"/>
      <c r="AB746" s="12">
        <v>0</v>
      </c>
      <c r="AC746" s="12">
        <v>0</v>
      </c>
      <c r="AD746" s="12"/>
      <c r="AE746" s="12"/>
      <c r="AF746" s="12"/>
      <c r="AG746" s="12">
        <f>AH746+AI746+AJ746+AM746</f>
        <v>199.40830073569862</v>
      </c>
      <c r="AH746" s="12">
        <v>77.187681950694028</v>
      </c>
      <c r="AI746" s="12">
        <v>122.22061878500459</v>
      </c>
      <c r="AJ746" s="12">
        <v>0</v>
      </c>
      <c r="AK746" s="12"/>
      <c r="AL746" s="12"/>
      <c r="AM746" s="13">
        <v>0</v>
      </c>
      <c r="AN746" s="12">
        <v>4.2617574766765474</v>
      </c>
      <c r="AO746" s="12"/>
      <c r="AP746" s="12"/>
      <c r="AQ746" s="12"/>
      <c r="AR746" s="12">
        <f>R746+U746+AD746+AQ746</f>
        <v>6142.472890113957</v>
      </c>
      <c r="AS746" s="12"/>
      <c r="AT746" s="12"/>
      <c r="AU746" s="12"/>
      <c r="AV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</row>
    <row r="747" spans="1:89" x14ac:dyDescent="0.25">
      <c r="A747" t="s">
        <v>114</v>
      </c>
      <c r="B747" s="1">
        <v>40233</v>
      </c>
      <c r="C747" s="1"/>
      <c r="E747" s="2">
        <v>85</v>
      </c>
      <c r="F747" t="s">
        <v>91</v>
      </c>
      <c r="G747" s="2"/>
      <c r="H747" s="12"/>
      <c r="I747" s="12">
        <v>22.9</v>
      </c>
      <c r="J747" s="2"/>
      <c r="K747" s="2"/>
      <c r="L747" s="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3"/>
      <c r="AN747" s="12"/>
      <c r="AO747" s="12"/>
      <c r="AP747" s="12"/>
      <c r="AQ747" s="12"/>
      <c r="AR747" s="12"/>
      <c r="AS747" s="12"/>
      <c r="AT747" s="12"/>
      <c r="AU747" s="12"/>
      <c r="AV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</row>
    <row r="748" spans="1:89" x14ac:dyDescent="0.25">
      <c r="A748" t="s">
        <v>114</v>
      </c>
      <c r="B748" s="1">
        <v>40246</v>
      </c>
      <c r="C748" s="1"/>
      <c r="D748" t="s">
        <v>18</v>
      </c>
      <c r="E748" s="2">
        <v>98</v>
      </c>
      <c r="F748" t="s">
        <v>91</v>
      </c>
      <c r="G748" s="2"/>
      <c r="H748" s="12"/>
      <c r="I748" s="12"/>
      <c r="J748" s="2"/>
      <c r="K748" s="2"/>
      <c r="L748" s="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3"/>
      <c r="AN748" s="12"/>
      <c r="AO748" s="12"/>
      <c r="AP748" s="12"/>
      <c r="AQ748" s="12"/>
      <c r="AR748" s="12"/>
      <c r="AS748" s="12"/>
      <c r="AT748" s="12"/>
      <c r="AU748" s="12"/>
      <c r="AV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</row>
    <row r="749" spans="1:89" x14ac:dyDescent="0.25">
      <c r="A749" t="s">
        <v>114</v>
      </c>
      <c r="B749" s="1">
        <v>40247</v>
      </c>
      <c r="C749" s="1"/>
      <c r="D749" s="9"/>
      <c r="E749" s="2">
        <v>99</v>
      </c>
      <c r="F749" t="s">
        <v>91</v>
      </c>
      <c r="G749" s="2"/>
      <c r="H749" s="12"/>
      <c r="I749" s="12">
        <v>24.25</v>
      </c>
      <c r="J749" s="2"/>
      <c r="K749" s="2"/>
      <c r="L749" s="2"/>
      <c r="M749" s="12"/>
      <c r="N749" s="12"/>
      <c r="O749" s="12"/>
      <c r="P749" s="12"/>
      <c r="Q749" s="12"/>
      <c r="R749" s="12">
        <v>3713.6741735718101</v>
      </c>
      <c r="S749" s="12"/>
      <c r="T749" s="12"/>
      <c r="U749" s="12">
        <v>1776.983774728928</v>
      </c>
      <c r="V749" s="12"/>
      <c r="W749" s="12"/>
      <c r="X749" s="12">
        <v>6.4208493228452133</v>
      </c>
      <c r="Y749" s="12"/>
      <c r="Z749" s="12">
        <v>4346.999781824692</v>
      </c>
      <c r="AA749" s="12"/>
      <c r="AB749" s="12">
        <v>38.311978674035721</v>
      </c>
      <c r="AC749" s="12">
        <v>0</v>
      </c>
      <c r="AD749" s="12"/>
      <c r="AE749" s="12"/>
      <c r="AF749" s="12"/>
      <c r="AG749" s="12">
        <f>AH749+AI749+AJ749+AM749</f>
        <v>131.17220035935833</v>
      </c>
      <c r="AH749" s="12">
        <v>7.9780897176354486</v>
      </c>
      <c r="AI749" s="12">
        <v>107.66142163985127</v>
      </c>
      <c r="AJ749" s="12">
        <v>0</v>
      </c>
      <c r="AK749" s="12"/>
      <c r="AL749" s="12"/>
      <c r="AM749" s="13">
        <v>15.53268900187161</v>
      </c>
      <c r="AN749" s="12">
        <v>2.3155058175524026</v>
      </c>
      <c r="AO749" s="12"/>
      <c r="AP749" s="12"/>
      <c r="AQ749" s="12"/>
      <c r="AR749" s="12">
        <f>R749+U749+AD749+AQ749</f>
        <v>5490.6579483007381</v>
      </c>
      <c r="AS749" s="12"/>
      <c r="AT749" s="12"/>
      <c r="AU749" s="12"/>
      <c r="AV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</row>
    <row r="750" spans="1:89" x14ac:dyDescent="0.25">
      <c r="A750" t="s">
        <v>114</v>
      </c>
      <c r="B750" s="1">
        <v>40262</v>
      </c>
      <c r="C750" s="1"/>
      <c r="E750" s="2">
        <v>114</v>
      </c>
      <c r="F750" t="s">
        <v>91</v>
      </c>
      <c r="G750" s="2"/>
      <c r="H750" s="12"/>
      <c r="I750" s="12">
        <v>26.3</v>
      </c>
      <c r="J750" s="2"/>
      <c r="K750" s="2"/>
      <c r="L750" s="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3"/>
      <c r="AN750" s="12"/>
      <c r="AO750" s="12"/>
      <c r="AP750" s="12"/>
      <c r="AQ750" s="12"/>
      <c r="AR750" s="12"/>
      <c r="AS750" s="12"/>
      <c r="AT750" s="12"/>
      <c r="AU750" s="12"/>
      <c r="AV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</row>
    <row r="751" spans="1:89" x14ac:dyDescent="0.25">
      <c r="A751" t="s">
        <v>114</v>
      </c>
      <c r="B751" s="1">
        <v>40263</v>
      </c>
      <c r="C751" s="1"/>
      <c r="E751" s="2">
        <v>115</v>
      </c>
      <c r="F751" t="s">
        <v>91</v>
      </c>
      <c r="G751" s="2"/>
      <c r="H751" s="12"/>
      <c r="I751" s="12"/>
      <c r="J751" s="2"/>
      <c r="K751" s="2"/>
      <c r="L751" s="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3"/>
      <c r="AN751" s="12"/>
      <c r="AO751" s="12"/>
      <c r="AP751" s="12"/>
      <c r="AQ751" s="12"/>
      <c r="AR751" s="12"/>
      <c r="AS751" s="12"/>
      <c r="AT751" s="12"/>
      <c r="AU751" s="12">
        <v>12.822143003110737</v>
      </c>
      <c r="AV751" s="12">
        <v>4.5540322580645167</v>
      </c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</row>
    <row r="752" spans="1:89" x14ac:dyDescent="0.25">
      <c r="A752" t="s">
        <v>114</v>
      </c>
      <c r="B752" s="1">
        <v>40269</v>
      </c>
      <c r="C752" s="1"/>
      <c r="E752" s="2">
        <v>121</v>
      </c>
      <c r="F752" t="s">
        <v>91</v>
      </c>
      <c r="G752" s="2"/>
      <c r="H752" s="12"/>
      <c r="I752" s="12"/>
      <c r="J752" s="2"/>
      <c r="K752" s="2"/>
      <c r="L752" s="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3"/>
      <c r="AN752" s="12"/>
      <c r="AO752" s="12"/>
      <c r="AP752" s="12"/>
      <c r="AQ752" s="12"/>
      <c r="AR752" s="12"/>
      <c r="AS752" s="12"/>
      <c r="AT752" s="12"/>
      <c r="AU752" s="12">
        <v>29.488431234531458</v>
      </c>
      <c r="AV752" s="12">
        <v>4.6751592356687901</v>
      </c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</row>
    <row r="753" spans="1:89" x14ac:dyDescent="0.25">
      <c r="A753" t="s">
        <v>114</v>
      </c>
      <c r="B753" s="1">
        <v>40277</v>
      </c>
      <c r="C753" s="1"/>
      <c r="E753" s="2">
        <v>129</v>
      </c>
      <c r="F753" t="s">
        <v>91</v>
      </c>
      <c r="G753" s="2"/>
      <c r="H753" s="12"/>
      <c r="I753" s="12"/>
      <c r="J753" s="2"/>
      <c r="K753" s="2"/>
      <c r="L753" s="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3"/>
      <c r="AN753" s="12"/>
      <c r="AO753" s="12"/>
      <c r="AP753" s="12"/>
      <c r="AQ753" s="12"/>
      <c r="AR753" s="12"/>
      <c r="AS753" s="12"/>
      <c r="AT753" s="12"/>
      <c r="AU753" s="12">
        <v>52.165028042051716</v>
      </c>
      <c r="AV753" s="12">
        <v>4.6668224299065422</v>
      </c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</row>
    <row r="754" spans="1:89" x14ac:dyDescent="0.25">
      <c r="A754" t="s">
        <v>114</v>
      </c>
      <c r="B754" s="1">
        <v>40283</v>
      </c>
      <c r="C754" s="1"/>
      <c r="D754" s="9"/>
      <c r="E754" s="2">
        <v>135</v>
      </c>
      <c r="F754" t="s">
        <v>91</v>
      </c>
      <c r="G754" s="2"/>
      <c r="H754" s="12"/>
      <c r="I754" s="12"/>
      <c r="J754" s="2"/>
      <c r="K754" s="2"/>
      <c r="L754" s="2"/>
      <c r="M754" s="12"/>
      <c r="N754" s="12"/>
      <c r="O754" s="12"/>
      <c r="P754" s="12"/>
      <c r="Q754" s="12"/>
      <c r="R754" s="12">
        <v>4944.0299466139822</v>
      </c>
      <c r="S754" s="12"/>
      <c r="T754" s="12"/>
      <c r="U754" s="12">
        <v>1524.8544510124866</v>
      </c>
      <c r="V754" s="12"/>
      <c r="W754" s="12"/>
      <c r="X754" s="12">
        <v>0</v>
      </c>
      <c r="Y754" s="12"/>
      <c r="Z754" s="12">
        <v>1389.7097564821188</v>
      </c>
      <c r="AA754" s="12"/>
      <c r="AB754" s="12">
        <v>206.59851793148454</v>
      </c>
      <c r="AC754" s="12">
        <v>3815.5661140909351</v>
      </c>
      <c r="AD754" s="12"/>
      <c r="AE754" s="12"/>
      <c r="AF754" s="12"/>
      <c r="AG754" s="12">
        <f>AH754+AI754+AJ754+AM754</f>
        <v>155.9765730496745</v>
      </c>
      <c r="AH754" s="12">
        <v>0</v>
      </c>
      <c r="AI754" s="12">
        <v>20.791822721303216</v>
      </c>
      <c r="AJ754" s="12">
        <v>70.905955476132505</v>
      </c>
      <c r="AK754" s="12"/>
      <c r="AL754" s="12"/>
      <c r="AM754" s="13">
        <v>64.278794852238775</v>
      </c>
      <c r="AN754" s="12">
        <v>2.0469125836133797</v>
      </c>
      <c r="AO754" s="12"/>
      <c r="AP754" s="12"/>
      <c r="AQ754" s="12"/>
      <c r="AR754" s="12">
        <f>R754+U754+AD754+AQ754</f>
        <v>6468.8843976264689</v>
      </c>
      <c r="AS754" s="12"/>
      <c r="AT754" s="12"/>
      <c r="AU754" s="12"/>
      <c r="AV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</row>
    <row r="755" spans="1:89" x14ac:dyDescent="0.25">
      <c r="A755" t="s">
        <v>114</v>
      </c>
      <c r="B755" s="1">
        <v>40284</v>
      </c>
      <c r="C755" s="1"/>
      <c r="E755" s="2">
        <v>136</v>
      </c>
      <c r="F755" t="s">
        <v>91</v>
      </c>
      <c r="G755" s="2"/>
      <c r="H755" s="12"/>
      <c r="I755" s="12"/>
      <c r="J755" s="2"/>
      <c r="K755" s="2"/>
      <c r="L755" s="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3"/>
      <c r="AN755" s="12"/>
      <c r="AO755" s="12"/>
      <c r="AP755" s="12"/>
      <c r="AQ755" s="12"/>
      <c r="AR755" s="12"/>
      <c r="AS755" s="12"/>
      <c r="AT755" s="12"/>
      <c r="AU755" s="12">
        <v>59.203923616629964</v>
      </c>
      <c r="AV755" s="12">
        <v>4.2465753424657535</v>
      </c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</row>
    <row r="756" spans="1:89" x14ac:dyDescent="0.25">
      <c r="A756" t="s">
        <v>114</v>
      </c>
      <c r="B756" s="1">
        <v>40286</v>
      </c>
      <c r="C756" s="1"/>
      <c r="D756" t="s">
        <v>19</v>
      </c>
      <c r="E756" s="2">
        <v>138</v>
      </c>
      <c r="F756" t="s">
        <v>91</v>
      </c>
      <c r="G756" s="2"/>
      <c r="H756" s="12"/>
      <c r="I756" s="12"/>
      <c r="J756" s="2"/>
      <c r="K756" s="2"/>
      <c r="L756" s="2">
        <v>138</v>
      </c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3"/>
      <c r="AN756" s="12"/>
      <c r="AO756" s="12"/>
      <c r="AP756" s="12"/>
      <c r="AQ756" s="12"/>
      <c r="AR756" s="12"/>
      <c r="AS756" s="12"/>
      <c r="AT756" s="12"/>
      <c r="AU756" s="12"/>
      <c r="AV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</row>
    <row r="757" spans="1:89" x14ac:dyDescent="0.25">
      <c r="A757" t="s">
        <v>114</v>
      </c>
      <c r="B757" s="1">
        <v>40290</v>
      </c>
      <c r="C757" s="1"/>
      <c r="E757" s="2">
        <v>142</v>
      </c>
      <c r="F757" t="s">
        <v>91</v>
      </c>
      <c r="G757" s="2"/>
      <c r="H757" s="12"/>
      <c r="I757" s="12"/>
      <c r="J757" s="2"/>
      <c r="K757" s="2"/>
      <c r="L757" s="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3"/>
      <c r="AN757" s="12"/>
      <c r="AO757" s="12"/>
      <c r="AP757" s="12"/>
      <c r="AQ757" s="12"/>
      <c r="AR757" s="12"/>
      <c r="AS757" s="12"/>
      <c r="AT757" s="12"/>
      <c r="AU757" s="12">
        <v>62.026293680888259</v>
      </c>
      <c r="AV757" s="12">
        <v>4.7807692307692307</v>
      </c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</row>
    <row r="758" spans="1:89" x14ac:dyDescent="0.25">
      <c r="A758" t="s">
        <v>114</v>
      </c>
      <c r="B758" s="1">
        <v>40298</v>
      </c>
      <c r="C758" s="1"/>
      <c r="E758" s="2">
        <v>150</v>
      </c>
      <c r="F758" t="s">
        <v>91</v>
      </c>
      <c r="G758" s="2"/>
      <c r="H758" s="12"/>
      <c r="I758" s="12"/>
      <c r="J758" s="2"/>
      <c r="K758" s="2"/>
      <c r="L758" s="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3"/>
      <c r="AN758" s="12"/>
      <c r="AO758" s="12"/>
      <c r="AP758" s="12"/>
      <c r="AQ758" s="12"/>
      <c r="AR758" s="12"/>
      <c r="AS758" s="12"/>
      <c r="AT758" s="12"/>
      <c r="AU758" s="12">
        <v>70.250448445766438</v>
      </c>
      <c r="AV758" s="12">
        <v>5.4878787878787874</v>
      </c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</row>
    <row r="759" spans="1:89" x14ac:dyDescent="0.25">
      <c r="A759" t="s">
        <v>114</v>
      </c>
      <c r="B759" s="1">
        <v>40305</v>
      </c>
      <c r="C759" s="1"/>
      <c r="E759" s="2">
        <v>157</v>
      </c>
      <c r="F759" t="s">
        <v>91</v>
      </c>
      <c r="G759" s="2"/>
      <c r="H759" s="12"/>
      <c r="I759" s="12"/>
      <c r="J759" s="2"/>
      <c r="K759" s="2"/>
      <c r="L759" s="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3"/>
      <c r="AN759" s="12"/>
      <c r="AO759" s="12"/>
      <c r="AP759" s="12"/>
      <c r="AQ759" s="12"/>
      <c r="AR759" s="12"/>
      <c r="AS759" s="12"/>
      <c r="AT759" s="12"/>
      <c r="AU759" s="12">
        <v>71.524261483617536</v>
      </c>
      <c r="AV759" s="12">
        <v>4.6749999999999998</v>
      </c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</row>
    <row r="760" spans="1:89" x14ac:dyDescent="0.25">
      <c r="A760" t="s">
        <v>114</v>
      </c>
      <c r="B760" s="1">
        <v>40311</v>
      </c>
      <c r="C760" s="1"/>
      <c r="E760" s="2">
        <v>163</v>
      </c>
      <c r="F760" t="s">
        <v>91</v>
      </c>
      <c r="G760" s="2"/>
      <c r="H760" s="12"/>
      <c r="I760" s="12"/>
      <c r="J760" s="2"/>
      <c r="K760" s="2"/>
      <c r="L760" s="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3"/>
      <c r="AN760" s="12"/>
      <c r="AO760" s="12"/>
      <c r="AP760" s="12"/>
      <c r="AQ760" s="12"/>
      <c r="AR760" s="12"/>
      <c r="AS760" s="12"/>
      <c r="AT760" s="12"/>
      <c r="AU760" s="12">
        <v>72.248586544356385</v>
      </c>
      <c r="AV760" s="12">
        <v>4.5571428571428569</v>
      </c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</row>
    <row r="761" spans="1:89" x14ac:dyDescent="0.25">
      <c r="A761" t="s">
        <v>114</v>
      </c>
      <c r="B761" s="1">
        <v>40337</v>
      </c>
      <c r="C761" s="1"/>
      <c r="D761" t="s">
        <v>20</v>
      </c>
      <c r="E761" s="2">
        <v>189</v>
      </c>
      <c r="F761" t="s">
        <v>91</v>
      </c>
      <c r="G761" s="2"/>
      <c r="H761" s="12"/>
      <c r="I761" s="12"/>
      <c r="J761" s="2"/>
      <c r="K761" s="2"/>
      <c r="L761" s="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3"/>
      <c r="AN761" s="12"/>
      <c r="AO761" s="12">
        <v>4643.9876121684938</v>
      </c>
      <c r="AP761" s="12">
        <v>37.071859427988521</v>
      </c>
      <c r="AQ761" s="12">
        <f>AO761*(AP761/100)</f>
        <v>1721.6125594363045</v>
      </c>
      <c r="AR761" s="12"/>
      <c r="AS761" s="12"/>
      <c r="AT761" s="12">
        <f>AQ761/227</f>
        <v>7.5841962970762316</v>
      </c>
      <c r="AU761" s="12"/>
      <c r="AV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</row>
    <row r="762" spans="1:89" x14ac:dyDescent="0.25">
      <c r="A762" t="s">
        <v>114</v>
      </c>
      <c r="B762" s="1">
        <v>40351</v>
      </c>
      <c r="C762" s="1"/>
      <c r="E762" s="2">
        <v>203</v>
      </c>
      <c r="F762" t="s">
        <v>91</v>
      </c>
      <c r="G762" s="2"/>
      <c r="H762" s="12"/>
      <c r="I762" s="12"/>
      <c r="J762" s="2"/>
      <c r="K762" s="2"/>
      <c r="L762" s="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3"/>
      <c r="AN762" s="12"/>
      <c r="AO762" s="12"/>
      <c r="AP762" s="12"/>
      <c r="AQ762" s="12"/>
      <c r="AR762" s="12"/>
      <c r="AS762" s="12"/>
      <c r="AT762" s="12"/>
      <c r="AU762" s="12">
        <v>100</v>
      </c>
      <c r="AV762" s="12">
        <v>4.3340425531914892</v>
      </c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</row>
    <row r="763" spans="1:89" x14ac:dyDescent="0.25">
      <c r="A763" t="s">
        <v>124</v>
      </c>
      <c r="B763" s="1">
        <v>40166</v>
      </c>
      <c r="C763" s="1"/>
      <c r="D763" s="9" t="s">
        <v>14</v>
      </c>
      <c r="E763" s="2">
        <v>0</v>
      </c>
      <c r="F763" t="s">
        <v>92</v>
      </c>
      <c r="G763" s="2"/>
      <c r="H763" s="12"/>
      <c r="I763" s="12"/>
      <c r="J763" s="2"/>
      <c r="K763" s="2"/>
      <c r="L763" s="2"/>
      <c r="M763" s="12"/>
      <c r="N763" s="12"/>
      <c r="O763" s="12"/>
      <c r="P763" s="12"/>
      <c r="Q763" s="12"/>
      <c r="R763" s="12">
        <v>0</v>
      </c>
      <c r="S763" s="12"/>
      <c r="T763" s="12"/>
      <c r="U763" s="12">
        <v>0</v>
      </c>
      <c r="V763" s="12"/>
      <c r="W763" s="12"/>
      <c r="X763" s="12">
        <v>0</v>
      </c>
      <c r="Y763" s="12"/>
      <c r="Z763" s="12">
        <v>0</v>
      </c>
      <c r="AA763" s="12"/>
      <c r="AB763" s="12">
        <v>0</v>
      </c>
      <c r="AC763" s="12">
        <v>0</v>
      </c>
      <c r="AD763" s="12"/>
      <c r="AE763" s="12"/>
      <c r="AF763" s="12"/>
      <c r="AG763" s="12">
        <v>0</v>
      </c>
      <c r="AH763" s="12">
        <v>0</v>
      </c>
      <c r="AI763" s="12">
        <v>0</v>
      </c>
      <c r="AJ763" s="12">
        <v>0</v>
      </c>
      <c r="AK763" s="12"/>
      <c r="AL763" s="12"/>
      <c r="AM763" s="13">
        <v>0</v>
      </c>
      <c r="AN763" s="12">
        <v>0</v>
      </c>
      <c r="AO763" s="12"/>
      <c r="AP763" s="12"/>
      <c r="AQ763" s="12"/>
      <c r="AR763" s="12"/>
      <c r="AS763" s="12"/>
      <c r="AT763" s="12"/>
      <c r="AU763" s="12"/>
      <c r="AV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</row>
    <row r="764" spans="1:89" x14ac:dyDescent="0.25">
      <c r="A764" t="s">
        <v>124</v>
      </c>
      <c r="B764" s="1">
        <v>40189</v>
      </c>
      <c r="C764" s="1"/>
      <c r="D764" s="9"/>
      <c r="E764" s="2">
        <v>23</v>
      </c>
      <c r="F764" t="s">
        <v>92</v>
      </c>
      <c r="G764" s="2"/>
      <c r="H764" s="12"/>
      <c r="I764" s="12">
        <v>5.55</v>
      </c>
      <c r="J764" s="2"/>
      <c r="K764" s="2"/>
      <c r="L764" s="2"/>
      <c r="M764" s="12"/>
      <c r="N764" s="12"/>
      <c r="O764" s="12"/>
      <c r="P764" s="12"/>
      <c r="Q764" s="12"/>
      <c r="R764" s="12">
        <v>0</v>
      </c>
      <c r="S764" s="12"/>
      <c r="T764" s="12"/>
      <c r="U764" s="12">
        <v>0</v>
      </c>
      <c r="V764" s="12"/>
      <c r="W764" s="12"/>
      <c r="X764" s="12">
        <v>0</v>
      </c>
      <c r="Y764" s="12"/>
      <c r="Z764" s="12">
        <v>0</v>
      </c>
      <c r="AA764" s="12"/>
      <c r="AB764" s="12">
        <v>0</v>
      </c>
      <c r="AC764" s="12">
        <v>0</v>
      </c>
      <c r="AD764" s="12"/>
      <c r="AE764" s="12"/>
      <c r="AF764" s="12"/>
      <c r="AG764" s="12">
        <v>0</v>
      </c>
      <c r="AH764" s="12">
        <v>0</v>
      </c>
      <c r="AI764" s="12">
        <v>0</v>
      </c>
      <c r="AJ764" s="12">
        <v>0</v>
      </c>
      <c r="AK764" s="12"/>
      <c r="AL764" s="12"/>
      <c r="AM764" s="13">
        <v>0</v>
      </c>
      <c r="AN764" s="12">
        <v>0.247334375</v>
      </c>
      <c r="AO764" s="12"/>
      <c r="AP764" s="12"/>
      <c r="AQ764" s="12"/>
      <c r="AR764" s="12"/>
      <c r="AS764" s="12"/>
      <c r="AT764" s="12"/>
      <c r="AU764" s="12"/>
      <c r="AV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</row>
    <row r="765" spans="1:89" x14ac:dyDescent="0.25">
      <c r="A765" t="s">
        <v>124</v>
      </c>
      <c r="B765" s="1">
        <v>40191</v>
      </c>
      <c r="C765" s="1"/>
      <c r="D765" t="s">
        <v>16</v>
      </c>
      <c r="E765" s="2">
        <v>25</v>
      </c>
      <c r="F765" t="s">
        <v>92</v>
      </c>
      <c r="G765" s="2"/>
      <c r="H765" s="12"/>
      <c r="I765" s="12"/>
      <c r="J765" s="2"/>
      <c r="K765" s="2"/>
      <c r="L765" s="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3"/>
      <c r="AN765" s="12"/>
      <c r="AO765" s="12"/>
      <c r="AP765" s="12"/>
      <c r="AQ765" s="12"/>
      <c r="AR765" s="12"/>
      <c r="AS765" s="12"/>
      <c r="AT765" s="12"/>
      <c r="AU765" s="12"/>
      <c r="AV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</row>
    <row r="766" spans="1:89" x14ac:dyDescent="0.25">
      <c r="A766" t="s">
        <v>124</v>
      </c>
      <c r="B766" s="1">
        <v>40197</v>
      </c>
      <c r="C766" s="1"/>
      <c r="E766" s="2">
        <v>31</v>
      </c>
      <c r="F766" t="s">
        <v>92</v>
      </c>
      <c r="G766" s="2"/>
      <c r="H766" s="12"/>
      <c r="I766" s="12">
        <v>8.4499999999999993</v>
      </c>
      <c r="J766" s="2"/>
      <c r="K766" s="2"/>
      <c r="L766" s="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3"/>
      <c r="AN766" s="12"/>
      <c r="AO766" s="12"/>
      <c r="AP766" s="12"/>
      <c r="AQ766" s="12"/>
      <c r="AR766" s="12"/>
      <c r="AS766" s="12"/>
      <c r="AT766" s="12"/>
      <c r="AU766" s="12"/>
      <c r="AV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</row>
    <row r="767" spans="1:89" x14ac:dyDescent="0.25">
      <c r="A767" t="s">
        <v>124</v>
      </c>
      <c r="B767" s="1">
        <v>40200</v>
      </c>
      <c r="C767" s="1"/>
      <c r="E767" s="2">
        <v>34</v>
      </c>
      <c r="F767" t="s">
        <v>92</v>
      </c>
      <c r="G767" s="2"/>
      <c r="H767" s="12"/>
      <c r="I767" s="12">
        <v>9</v>
      </c>
      <c r="J767" s="2"/>
      <c r="K767" s="2"/>
      <c r="L767" s="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3"/>
      <c r="AN767" s="12"/>
      <c r="AO767" s="12"/>
      <c r="AP767" s="12"/>
      <c r="AQ767" s="12"/>
      <c r="AR767" s="12"/>
      <c r="AS767" s="12"/>
      <c r="AT767" s="12"/>
      <c r="AU767" s="12"/>
      <c r="AV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</row>
    <row r="768" spans="1:89" x14ac:dyDescent="0.25">
      <c r="A768" t="s">
        <v>124</v>
      </c>
      <c r="B768" s="1">
        <v>40203</v>
      </c>
      <c r="C768" s="1"/>
      <c r="D768" s="9"/>
      <c r="E768" s="2">
        <v>37</v>
      </c>
      <c r="F768" t="s">
        <v>92</v>
      </c>
      <c r="G768" s="2"/>
      <c r="H768" s="12"/>
      <c r="I768" s="12"/>
      <c r="J768" s="2"/>
      <c r="K768" s="2"/>
      <c r="L768" s="2"/>
      <c r="M768" s="12"/>
      <c r="N768" s="12"/>
      <c r="O768" s="12"/>
      <c r="P768" s="12"/>
      <c r="Q768" s="12"/>
      <c r="R768" s="12">
        <v>361.66970057224796</v>
      </c>
      <c r="S768" s="12"/>
      <c r="T768" s="12"/>
      <c r="U768" s="12">
        <v>506.7658647271503</v>
      </c>
      <c r="V768" s="12"/>
      <c r="W768" s="12"/>
      <c r="X768" s="12">
        <v>41.212680983667234</v>
      </c>
      <c r="Y768" s="12"/>
      <c r="Z768" s="12">
        <v>0</v>
      </c>
      <c r="AA768" s="12"/>
      <c r="AB768" s="12">
        <v>0</v>
      </c>
      <c r="AC768" s="12">
        <v>0</v>
      </c>
      <c r="AD768" s="12"/>
      <c r="AE768" s="12"/>
      <c r="AF768" s="12"/>
      <c r="AG768" s="12">
        <v>96.767483587583214</v>
      </c>
      <c r="AH768" s="12">
        <v>96.767483587583214</v>
      </c>
      <c r="AI768" s="12">
        <v>0</v>
      </c>
      <c r="AJ768" s="12">
        <v>0</v>
      </c>
      <c r="AK768" s="12"/>
      <c r="AL768" s="12"/>
      <c r="AM768" s="13">
        <v>0</v>
      </c>
      <c r="AN768" s="12">
        <v>0.79707731886804256</v>
      </c>
      <c r="AO768" s="12"/>
      <c r="AP768" s="12"/>
      <c r="AQ768" s="12"/>
      <c r="AR768" s="12">
        <f>R768+U768+AD768+AQ768</f>
        <v>868.43556529939826</v>
      </c>
      <c r="AS768" s="12"/>
      <c r="AT768" s="12"/>
      <c r="AU768" s="12"/>
      <c r="AV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</row>
    <row r="769" spans="1:89" x14ac:dyDescent="0.25">
      <c r="A769" t="s">
        <v>124</v>
      </c>
      <c r="B769" s="1">
        <v>40210</v>
      </c>
      <c r="C769" s="1"/>
      <c r="E769" s="2">
        <v>44</v>
      </c>
      <c r="F769" t="s">
        <v>92</v>
      </c>
      <c r="G769" s="2"/>
      <c r="H769" s="12"/>
      <c r="I769" s="12">
        <v>11.35</v>
      </c>
      <c r="J769" s="2"/>
      <c r="K769" s="2"/>
      <c r="L769" s="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3"/>
      <c r="AN769" s="12"/>
      <c r="AO769" s="12"/>
      <c r="AP769" s="12"/>
      <c r="AQ769" s="12"/>
      <c r="AR769" s="12"/>
      <c r="AS769" s="12"/>
      <c r="AT769" s="12"/>
      <c r="AU769" s="12"/>
      <c r="AV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</row>
    <row r="770" spans="1:89" x14ac:dyDescent="0.25">
      <c r="A770" t="s">
        <v>124</v>
      </c>
      <c r="B770" s="1">
        <v>40217</v>
      </c>
      <c r="C770" s="1"/>
      <c r="E770" s="2">
        <v>51</v>
      </c>
      <c r="F770" t="s">
        <v>92</v>
      </c>
      <c r="G770" s="2"/>
      <c r="H770" s="12"/>
      <c r="I770" s="12">
        <v>15.3</v>
      </c>
      <c r="J770" s="2"/>
      <c r="K770" s="2"/>
      <c r="L770" s="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3"/>
      <c r="AN770" s="12"/>
      <c r="AO770" s="12"/>
      <c r="AP770" s="12"/>
      <c r="AQ770" s="12"/>
      <c r="AR770" s="12"/>
      <c r="AS770" s="12"/>
      <c r="AT770" s="12"/>
      <c r="AU770" s="12"/>
      <c r="AV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</row>
    <row r="771" spans="1:89" x14ac:dyDescent="0.25">
      <c r="A771" t="s">
        <v>124</v>
      </c>
      <c r="B771" s="1">
        <v>40218</v>
      </c>
      <c r="C771" s="1"/>
      <c r="D771" t="s">
        <v>17</v>
      </c>
      <c r="E771" s="2">
        <v>52</v>
      </c>
      <c r="F771" t="s">
        <v>92</v>
      </c>
      <c r="G771" s="2"/>
      <c r="H771" s="12"/>
      <c r="I771" s="12"/>
      <c r="J771" s="2"/>
      <c r="K771" s="2">
        <v>52</v>
      </c>
      <c r="L771" s="2"/>
      <c r="M771" s="12"/>
      <c r="N771" s="12"/>
      <c r="O771" s="12"/>
      <c r="P771" s="12"/>
      <c r="Q771" s="12"/>
      <c r="R771" s="12">
        <v>1501.2037451314181</v>
      </c>
      <c r="S771" s="12"/>
      <c r="T771" s="12"/>
      <c r="U771" s="12">
        <v>1380.0620083835563</v>
      </c>
      <c r="V771" s="12"/>
      <c r="W771" s="12"/>
      <c r="X771" s="12">
        <v>127.2638384696053</v>
      </c>
      <c r="Y771" s="12"/>
      <c r="Z771" s="12">
        <v>0</v>
      </c>
      <c r="AA771" s="12"/>
      <c r="AB771" s="12">
        <v>0</v>
      </c>
      <c r="AC771" s="12">
        <v>0</v>
      </c>
      <c r="AD771" s="12"/>
      <c r="AE771" s="12"/>
      <c r="AF771" s="12"/>
      <c r="AG771" s="12">
        <v>171.66267223573234</v>
      </c>
      <c r="AH771" s="12">
        <v>171.66267223573234</v>
      </c>
      <c r="AI771" s="12">
        <v>0</v>
      </c>
      <c r="AJ771" s="12">
        <v>0</v>
      </c>
      <c r="AK771" s="12"/>
      <c r="AL771" s="12"/>
      <c r="AM771" s="13">
        <v>0</v>
      </c>
      <c r="AN771" s="12">
        <v>2.3028186453652024</v>
      </c>
      <c r="AO771" s="12"/>
      <c r="AP771" s="12"/>
      <c r="AQ771" s="12"/>
      <c r="AR771" s="12">
        <f>R771+U771+AD771+AQ771</f>
        <v>2881.2657535149747</v>
      </c>
      <c r="AS771" s="12"/>
      <c r="AT771" s="12"/>
      <c r="AU771" s="12"/>
      <c r="AV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</row>
    <row r="772" spans="1:89" x14ac:dyDescent="0.25">
      <c r="A772" t="s">
        <v>124</v>
      </c>
      <c r="B772" s="1">
        <v>40225</v>
      </c>
      <c r="C772" s="1"/>
      <c r="E772" s="2">
        <v>59</v>
      </c>
      <c r="F772" t="s">
        <v>92</v>
      </c>
      <c r="G772" s="2"/>
      <c r="H772" s="12"/>
      <c r="I772" s="12">
        <v>17.05</v>
      </c>
      <c r="J772" s="2"/>
      <c r="K772" s="2"/>
      <c r="L772" s="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3"/>
      <c r="AN772" s="12"/>
      <c r="AO772" s="12"/>
      <c r="AP772" s="12"/>
      <c r="AQ772" s="12"/>
      <c r="AR772" s="12"/>
      <c r="AS772" s="12"/>
      <c r="AT772" s="12"/>
      <c r="AU772" s="12"/>
      <c r="AV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</row>
    <row r="773" spans="1:89" x14ac:dyDescent="0.25">
      <c r="A773" t="s">
        <v>124</v>
      </c>
      <c r="B773" s="1">
        <v>40231</v>
      </c>
      <c r="C773" s="1"/>
      <c r="D773" s="9"/>
      <c r="E773" s="2">
        <v>65</v>
      </c>
      <c r="F773" t="s">
        <v>92</v>
      </c>
      <c r="G773" s="2"/>
      <c r="H773" s="12"/>
      <c r="I773" s="12"/>
      <c r="J773" s="2"/>
      <c r="K773" s="2"/>
      <c r="L773" s="2"/>
      <c r="M773" s="12"/>
      <c r="N773" s="12"/>
      <c r="O773" s="12"/>
      <c r="P773" s="12"/>
      <c r="Q773" s="12"/>
      <c r="R773" s="12">
        <v>3312.7700077544778</v>
      </c>
      <c r="S773" s="12"/>
      <c r="T773" s="12"/>
      <c r="U773" s="12">
        <v>2668.1326257206629</v>
      </c>
      <c r="V773" s="12"/>
      <c r="W773" s="12"/>
      <c r="X773" s="12">
        <v>213.52599784322655</v>
      </c>
      <c r="Y773" s="12"/>
      <c r="Z773" s="12">
        <v>222.35546196998453</v>
      </c>
      <c r="AA773" s="12"/>
      <c r="AB773" s="12">
        <v>0</v>
      </c>
      <c r="AC773" s="12">
        <v>0</v>
      </c>
      <c r="AD773" s="12"/>
      <c r="AE773" s="12"/>
      <c r="AF773" s="12"/>
      <c r="AG773" s="12">
        <v>240.55559434018852</v>
      </c>
      <c r="AH773" s="12">
        <v>232.74582257088218</v>
      </c>
      <c r="AI773" s="12">
        <v>7.8097717693063515</v>
      </c>
      <c r="AJ773" s="12">
        <v>0</v>
      </c>
      <c r="AK773" s="12"/>
      <c r="AL773" s="12"/>
      <c r="AM773" s="13">
        <v>0</v>
      </c>
      <c r="AN773" s="12">
        <v>3.8025329691891208</v>
      </c>
      <c r="AO773" s="12"/>
      <c r="AP773" s="12"/>
      <c r="AQ773" s="12"/>
      <c r="AR773" s="12">
        <f>R773+U773+AD773+AQ773</f>
        <v>5980.9026334751406</v>
      </c>
      <c r="AS773" s="12"/>
      <c r="AT773" s="12"/>
      <c r="AU773" s="12"/>
      <c r="AV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</row>
    <row r="774" spans="1:89" x14ac:dyDescent="0.25">
      <c r="A774" t="s">
        <v>124</v>
      </c>
      <c r="B774" s="1">
        <v>40233</v>
      </c>
      <c r="C774" s="1"/>
      <c r="E774" s="2">
        <v>67</v>
      </c>
      <c r="F774" t="s">
        <v>92</v>
      </c>
      <c r="G774" s="2"/>
      <c r="H774" s="12"/>
      <c r="I774" s="12">
        <v>18.399999999999999</v>
      </c>
      <c r="J774" s="2"/>
      <c r="K774" s="2"/>
      <c r="L774" s="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3"/>
      <c r="AN774" s="12"/>
      <c r="AO774" s="12"/>
      <c r="AP774" s="12"/>
      <c r="AQ774" s="12"/>
      <c r="AR774" s="12"/>
      <c r="AS774" s="12"/>
      <c r="AT774" s="12"/>
      <c r="AU774" s="12"/>
      <c r="AV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</row>
    <row r="775" spans="1:89" x14ac:dyDescent="0.25">
      <c r="A775" t="s">
        <v>124</v>
      </c>
      <c r="B775" s="1">
        <v>40240</v>
      </c>
      <c r="C775" s="1"/>
      <c r="E775" s="2">
        <v>74</v>
      </c>
      <c r="F775" t="s">
        <v>92</v>
      </c>
      <c r="G775" s="2"/>
      <c r="H775" s="12"/>
      <c r="I775" s="12">
        <v>20.266666666666666</v>
      </c>
      <c r="J775" s="2"/>
      <c r="K775" s="2"/>
      <c r="L775" s="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3"/>
      <c r="AN775" s="12"/>
      <c r="AO775" s="12"/>
      <c r="AP775" s="12"/>
      <c r="AQ775" s="12"/>
      <c r="AR775" s="12"/>
      <c r="AS775" s="12"/>
      <c r="AT775" s="12"/>
      <c r="AU775" s="12"/>
      <c r="AV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</row>
    <row r="776" spans="1:89" x14ac:dyDescent="0.25">
      <c r="A776" t="s">
        <v>124</v>
      </c>
      <c r="B776" s="1">
        <v>40245</v>
      </c>
      <c r="C776" s="1"/>
      <c r="D776" s="9"/>
      <c r="E776" s="2">
        <v>79</v>
      </c>
      <c r="F776" t="s">
        <v>92</v>
      </c>
      <c r="G776" s="2"/>
      <c r="H776" s="12"/>
      <c r="I776" s="12">
        <v>21.1</v>
      </c>
      <c r="J776" s="2"/>
      <c r="K776" s="2"/>
      <c r="L776" s="2"/>
      <c r="M776" s="12"/>
      <c r="N776" s="12"/>
      <c r="O776" s="12"/>
      <c r="P776" s="12"/>
      <c r="Q776" s="12"/>
      <c r="R776" s="12">
        <v>3421.9273001439233</v>
      </c>
      <c r="S776" s="12"/>
      <c r="T776" s="12"/>
      <c r="U776" s="12">
        <v>2194.8405831912364</v>
      </c>
      <c r="V776" s="12"/>
      <c r="W776" s="12"/>
      <c r="X776" s="12">
        <v>100.47284258050317</v>
      </c>
      <c r="Y776" s="12"/>
      <c r="Z776" s="12">
        <v>658.23454768313115</v>
      </c>
      <c r="AA776" s="12"/>
      <c r="AB776" s="12">
        <v>0</v>
      </c>
      <c r="AC776" s="12">
        <v>0</v>
      </c>
      <c r="AD776" s="12"/>
      <c r="AE776" s="12"/>
      <c r="AF776" s="12"/>
      <c r="AG776" s="12">
        <v>144.80591660312172</v>
      </c>
      <c r="AH776" s="12">
        <v>95.132615494575447</v>
      </c>
      <c r="AI776" s="12">
        <v>49.673301108546269</v>
      </c>
      <c r="AJ776" s="12">
        <v>0</v>
      </c>
      <c r="AK776" s="12"/>
      <c r="AL776" s="12"/>
      <c r="AM776" s="13">
        <v>0</v>
      </c>
      <c r="AN776" s="12">
        <v>3.1499214190749236</v>
      </c>
      <c r="AO776" s="12"/>
      <c r="AP776" s="12"/>
      <c r="AQ776" s="12"/>
      <c r="AR776" s="12">
        <f>R776+U776+AD776+AQ776</f>
        <v>5616.7678833351601</v>
      </c>
      <c r="AS776" s="12"/>
      <c r="AT776" s="12"/>
      <c r="AU776" s="12"/>
      <c r="AV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</row>
    <row r="777" spans="1:89" x14ac:dyDescent="0.25">
      <c r="A777" t="s">
        <v>124</v>
      </c>
      <c r="B777" s="1">
        <v>40252</v>
      </c>
      <c r="C777" s="1"/>
      <c r="E777" s="2">
        <v>86</v>
      </c>
      <c r="F777" t="s">
        <v>92</v>
      </c>
      <c r="G777" s="2"/>
      <c r="H777" s="12"/>
      <c r="I777" s="12">
        <v>22</v>
      </c>
      <c r="J777" s="2"/>
      <c r="K777" s="2"/>
      <c r="L777" s="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3"/>
      <c r="AN777" s="12"/>
      <c r="AO777" s="12"/>
      <c r="AP777" s="12"/>
      <c r="AQ777" s="12"/>
      <c r="AR777" s="12"/>
      <c r="AS777" s="12"/>
      <c r="AT777" s="12"/>
      <c r="AU777" s="12"/>
      <c r="AV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</row>
    <row r="778" spans="1:89" x14ac:dyDescent="0.25">
      <c r="A778" t="s">
        <v>124</v>
      </c>
      <c r="B778" s="1">
        <v>40259</v>
      </c>
      <c r="C778" s="1"/>
      <c r="E778" s="2">
        <v>93</v>
      </c>
      <c r="F778" t="s">
        <v>92</v>
      </c>
      <c r="G778" s="2"/>
      <c r="H778" s="12"/>
      <c r="I778" s="12"/>
      <c r="J778" s="2"/>
      <c r="K778" s="2"/>
      <c r="L778" s="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3"/>
      <c r="AN778" s="12"/>
      <c r="AO778" s="12"/>
      <c r="AP778" s="12"/>
      <c r="AQ778" s="12"/>
      <c r="AR778" s="12"/>
      <c r="AS778" s="12"/>
      <c r="AT778" s="12"/>
      <c r="AU778" s="12"/>
      <c r="AV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</row>
    <row r="779" spans="1:89" x14ac:dyDescent="0.25">
      <c r="A779" t="s">
        <v>124</v>
      </c>
      <c r="B779" s="1">
        <v>40260</v>
      </c>
      <c r="C779" s="1"/>
      <c r="D779" s="9"/>
      <c r="E779" s="2">
        <v>94</v>
      </c>
      <c r="F779" t="s">
        <v>92</v>
      </c>
      <c r="G779" s="2"/>
      <c r="H779" s="12"/>
      <c r="I779" s="12"/>
      <c r="J779" s="2"/>
      <c r="K779" s="2"/>
      <c r="L779" s="2"/>
      <c r="M779" s="12"/>
      <c r="N779" s="12"/>
      <c r="O779" s="12"/>
      <c r="P779" s="12"/>
      <c r="Q779" s="12"/>
      <c r="R779" s="12">
        <v>4624.4388863948507</v>
      </c>
      <c r="S779" s="12"/>
      <c r="T779" s="12"/>
      <c r="U779" s="12">
        <v>2507.357422479658</v>
      </c>
      <c r="V779" s="12"/>
      <c r="W779" s="12"/>
      <c r="X779" s="12">
        <v>62.61561948321436</v>
      </c>
      <c r="Y779" s="12"/>
      <c r="Z779" s="12">
        <v>2628.4462301765107</v>
      </c>
      <c r="AA779" s="12"/>
      <c r="AB779" s="12">
        <v>0</v>
      </c>
      <c r="AC779" s="12">
        <v>0</v>
      </c>
      <c r="AD779" s="12"/>
      <c r="AE779" s="12"/>
      <c r="AF779" s="12"/>
      <c r="AG779" s="12">
        <v>129.94201940432418</v>
      </c>
      <c r="AH779" s="12">
        <v>37.581450995180283</v>
      </c>
      <c r="AI779" s="12">
        <v>92.360568409143895</v>
      </c>
      <c r="AJ779" s="12">
        <v>0</v>
      </c>
      <c r="AK779" s="12"/>
      <c r="AL779" s="12"/>
      <c r="AM779" s="13">
        <v>0</v>
      </c>
      <c r="AN779" s="12">
        <v>3.9037634316965346</v>
      </c>
      <c r="AO779" s="12"/>
      <c r="AP779" s="12"/>
      <c r="AQ779" s="12"/>
      <c r="AR779" s="12">
        <f>R779+U779+AD779+AQ779</f>
        <v>7131.7963088745091</v>
      </c>
      <c r="AS779" s="12"/>
      <c r="AT779" s="12"/>
      <c r="AU779" s="12"/>
      <c r="AV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</row>
    <row r="780" spans="1:89" x14ac:dyDescent="0.25">
      <c r="A780" t="s">
        <v>124</v>
      </c>
      <c r="B780" s="1">
        <v>40267</v>
      </c>
      <c r="C780" s="1"/>
      <c r="E780" s="2">
        <v>101</v>
      </c>
      <c r="F780" t="s">
        <v>92</v>
      </c>
      <c r="G780" s="2"/>
      <c r="H780" s="12"/>
      <c r="I780" s="12">
        <v>21.85</v>
      </c>
      <c r="J780" s="2"/>
      <c r="K780" s="2"/>
      <c r="L780" s="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3"/>
      <c r="AN780" s="12"/>
      <c r="AO780" s="12"/>
      <c r="AP780" s="12"/>
      <c r="AQ780" s="12"/>
      <c r="AR780" s="12"/>
      <c r="AS780" s="12"/>
      <c r="AT780" s="12"/>
      <c r="AU780" s="12"/>
      <c r="AV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</row>
    <row r="781" spans="1:89" x14ac:dyDescent="0.25">
      <c r="A781" t="s">
        <v>124</v>
      </c>
      <c r="B781" s="1">
        <v>40273</v>
      </c>
      <c r="C781" s="1"/>
      <c r="D781" t="s">
        <v>18</v>
      </c>
      <c r="E781" s="2">
        <v>107</v>
      </c>
      <c r="F781" t="s">
        <v>92</v>
      </c>
      <c r="G781" s="2"/>
      <c r="H781" s="12"/>
      <c r="I781" s="12"/>
      <c r="J781" s="2"/>
      <c r="K781" s="2"/>
      <c r="L781" s="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3"/>
      <c r="AN781" s="12"/>
      <c r="AO781" s="12"/>
      <c r="AP781" s="12"/>
      <c r="AQ781" s="12"/>
      <c r="AR781" s="12"/>
      <c r="AS781" s="12"/>
      <c r="AT781" s="12"/>
      <c r="AU781" s="12"/>
      <c r="AV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</row>
    <row r="782" spans="1:89" x14ac:dyDescent="0.25">
      <c r="A782" t="s">
        <v>124</v>
      </c>
      <c r="B782" s="1">
        <v>40275</v>
      </c>
      <c r="C782" s="1"/>
      <c r="D782" s="9"/>
      <c r="E782" s="2">
        <v>109</v>
      </c>
      <c r="F782" t="s">
        <v>92</v>
      </c>
      <c r="G782" s="2"/>
      <c r="H782" s="12"/>
      <c r="I782" s="12"/>
      <c r="J782" s="2"/>
      <c r="K782" s="2"/>
      <c r="L782" s="2"/>
      <c r="M782" s="12"/>
      <c r="N782" s="12"/>
      <c r="O782" s="12"/>
      <c r="P782" s="12"/>
      <c r="Q782" s="12"/>
      <c r="R782" s="12">
        <v>4608.6333837259963</v>
      </c>
      <c r="S782" s="12"/>
      <c r="T782" s="12"/>
      <c r="U782" s="12">
        <v>2350.4389575279315</v>
      </c>
      <c r="V782" s="12"/>
      <c r="W782" s="12"/>
      <c r="X782" s="12">
        <v>0</v>
      </c>
      <c r="Y782" s="12"/>
      <c r="Z782" s="12">
        <v>4021.7612188410076</v>
      </c>
      <c r="AA782" s="12"/>
      <c r="AB782" s="12">
        <v>183.95661356923972</v>
      </c>
      <c r="AC782" s="12">
        <v>321.99072212042847</v>
      </c>
      <c r="AD782" s="12"/>
      <c r="AE782" s="12"/>
      <c r="AF782" s="12"/>
      <c r="AG782" s="12">
        <v>76.675916301215892</v>
      </c>
      <c r="AH782" s="12">
        <v>0</v>
      </c>
      <c r="AI782" s="12">
        <v>65.798408399377763</v>
      </c>
      <c r="AJ782" s="12">
        <v>6.8906230953484107</v>
      </c>
      <c r="AK782" s="12"/>
      <c r="AL782" s="12"/>
      <c r="AM782" s="13">
        <v>3.9868848064897149</v>
      </c>
      <c r="AN782" s="12">
        <v>3.3742764294118963</v>
      </c>
      <c r="AO782" s="12"/>
      <c r="AP782" s="12"/>
      <c r="AQ782" s="12"/>
      <c r="AR782" s="12">
        <f>R782+U782+AD782+AQ782</f>
        <v>6959.0723412539282</v>
      </c>
      <c r="AS782" s="12"/>
      <c r="AT782" s="12"/>
      <c r="AU782" s="12"/>
      <c r="AV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</row>
    <row r="783" spans="1:89" x14ac:dyDescent="0.25">
      <c r="A783" t="s">
        <v>124</v>
      </c>
      <c r="B783" s="1">
        <v>40280</v>
      </c>
      <c r="C783" s="1"/>
      <c r="E783" s="2">
        <v>114</v>
      </c>
      <c r="F783" t="s">
        <v>92</v>
      </c>
      <c r="G783" s="2"/>
      <c r="H783" s="12"/>
      <c r="I783" s="12">
        <v>22.9</v>
      </c>
      <c r="J783" s="2"/>
      <c r="K783" s="2"/>
      <c r="L783" s="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3"/>
      <c r="AN783" s="12"/>
      <c r="AO783" s="12"/>
      <c r="AP783" s="12"/>
      <c r="AQ783" s="12"/>
      <c r="AR783" s="12"/>
      <c r="AS783" s="12"/>
      <c r="AT783" s="12"/>
      <c r="AU783" s="12"/>
      <c r="AV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</row>
    <row r="784" spans="1:89" x14ac:dyDescent="0.25">
      <c r="A784" t="s">
        <v>124</v>
      </c>
      <c r="B784" s="1">
        <v>40284</v>
      </c>
      <c r="C784" s="1"/>
      <c r="E784" s="2">
        <v>118</v>
      </c>
      <c r="F784" t="s">
        <v>92</v>
      </c>
      <c r="G784" s="2"/>
      <c r="H784" s="12"/>
      <c r="I784" s="12"/>
      <c r="J784" s="2"/>
      <c r="K784" s="2"/>
      <c r="L784" s="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3"/>
      <c r="AN784" s="12"/>
      <c r="AO784" s="12"/>
      <c r="AP784" s="12"/>
      <c r="AQ784" s="12"/>
      <c r="AR784" s="12"/>
      <c r="AS784" s="12"/>
      <c r="AT784" s="12"/>
      <c r="AU784" s="12">
        <v>8.429086163361422</v>
      </c>
      <c r="AV784" s="12">
        <v>4.3134095634095635</v>
      </c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</row>
    <row r="785" spans="1:89" x14ac:dyDescent="0.25">
      <c r="A785" t="s">
        <v>124</v>
      </c>
      <c r="B785" s="1">
        <v>40290</v>
      </c>
      <c r="C785" s="1"/>
      <c r="E785" s="2">
        <v>124</v>
      </c>
      <c r="F785" t="s">
        <v>92</v>
      </c>
      <c r="G785" s="2"/>
      <c r="H785" s="12"/>
      <c r="I785" s="12"/>
      <c r="J785" s="2"/>
      <c r="K785" s="2"/>
      <c r="L785" s="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3"/>
      <c r="AN785" s="12"/>
      <c r="AO785" s="12"/>
      <c r="AP785" s="12"/>
      <c r="AQ785" s="12"/>
      <c r="AR785" s="12"/>
      <c r="AS785" s="12"/>
      <c r="AT785" s="12"/>
      <c r="AU785" s="12">
        <v>14.287740800635515</v>
      </c>
      <c r="AV785" s="12">
        <v>4.8210714285714289</v>
      </c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</row>
    <row r="786" spans="1:89" x14ac:dyDescent="0.25">
      <c r="A786" t="s">
        <v>124</v>
      </c>
      <c r="B786" s="1">
        <v>40293</v>
      </c>
      <c r="C786" s="1"/>
      <c r="D786" t="s">
        <v>19</v>
      </c>
      <c r="E786" s="2">
        <v>127</v>
      </c>
      <c r="F786" t="s">
        <v>92</v>
      </c>
      <c r="G786" s="2"/>
      <c r="H786" s="12"/>
      <c r="I786" s="12"/>
      <c r="J786" s="2"/>
      <c r="K786" s="2"/>
      <c r="L786" s="2">
        <v>127</v>
      </c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3"/>
      <c r="AN786" s="12"/>
      <c r="AO786" s="12"/>
      <c r="AP786" s="12"/>
      <c r="AQ786" s="12"/>
      <c r="AR786" s="12"/>
      <c r="AS786" s="12"/>
      <c r="AT786" s="12"/>
      <c r="AU786" s="12"/>
      <c r="AV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</row>
    <row r="787" spans="1:89" x14ac:dyDescent="0.25">
      <c r="A787" t="s">
        <v>124</v>
      </c>
      <c r="B787" s="1">
        <v>40298</v>
      </c>
      <c r="C787" s="1"/>
      <c r="E787" s="2">
        <v>132</v>
      </c>
      <c r="F787" t="s">
        <v>92</v>
      </c>
      <c r="G787" s="2"/>
      <c r="H787" s="12"/>
      <c r="I787" s="12"/>
      <c r="J787" s="2"/>
      <c r="K787" s="2"/>
      <c r="L787" s="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3"/>
      <c r="AN787" s="12"/>
      <c r="AO787" s="12"/>
      <c r="AP787" s="12"/>
      <c r="AQ787" s="12"/>
      <c r="AR787" s="12"/>
      <c r="AS787" s="12"/>
      <c r="AT787" s="12"/>
      <c r="AU787" s="12">
        <v>43.705847306153714</v>
      </c>
      <c r="AV787" s="12">
        <v>5.0955466027874561</v>
      </c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</row>
    <row r="788" spans="1:89" x14ac:dyDescent="0.25">
      <c r="A788" t="s">
        <v>124</v>
      </c>
      <c r="B788" s="1">
        <v>40302</v>
      </c>
      <c r="C788" s="1"/>
      <c r="D788" s="9"/>
      <c r="E788" s="2">
        <v>136</v>
      </c>
      <c r="F788" t="s">
        <v>92</v>
      </c>
      <c r="G788" s="2"/>
      <c r="H788" s="12"/>
      <c r="I788" s="12"/>
      <c r="J788" s="2"/>
      <c r="K788" s="2"/>
      <c r="L788" s="2"/>
      <c r="M788" s="12"/>
      <c r="N788" s="12"/>
      <c r="O788" s="12"/>
      <c r="P788" s="12"/>
      <c r="Q788" s="12"/>
      <c r="R788" s="12">
        <v>5423.7445531508238</v>
      </c>
      <c r="S788" s="12"/>
      <c r="T788" s="12"/>
      <c r="U788" s="12">
        <v>2497.8945914602377</v>
      </c>
      <c r="V788" s="12"/>
      <c r="W788" s="12"/>
      <c r="X788" s="12">
        <v>0</v>
      </c>
      <c r="Y788" s="12"/>
      <c r="Z788" s="12">
        <v>2902.921128768287</v>
      </c>
      <c r="AA788" s="12"/>
      <c r="AB788" s="12">
        <v>567.35401138141117</v>
      </c>
      <c r="AC788" s="12">
        <v>3428.2960404834516</v>
      </c>
      <c r="AD788" s="12"/>
      <c r="AE788" s="12"/>
      <c r="AF788" s="12"/>
      <c r="AG788" s="12">
        <v>103.37087520684935</v>
      </c>
      <c r="AH788" s="12">
        <v>0</v>
      </c>
      <c r="AI788" s="12">
        <v>32.70788447894757</v>
      </c>
      <c r="AJ788" s="12">
        <v>59.818226002590194</v>
      </c>
      <c r="AK788" s="12"/>
      <c r="AL788" s="12"/>
      <c r="AM788" s="13">
        <v>10.844764725311592</v>
      </c>
      <c r="AN788" s="12"/>
      <c r="AO788" s="12"/>
      <c r="AP788" s="12"/>
      <c r="AQ788" s="12"/>
      <c r="AR788" s="12">
        <f>R788+U788+AD788+AQ788</f>
        <v>7921.6391446110611</v>
      </c>
      <c r="AS788" s="12"/>
      <c r="AT788" s="12"/>
      <c r="AU788" s="12"/>
      <c r="AV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</row>
    <row r="789" spans="1:89" x14ac:dyDescent="0.25">
      <c r="A789" t="s">
        <v>124</v>
      </c>
      <c r="B789" s="1">
        <v>40305</v>
      </c>
      <c r="C789" s="1"/>
      <c r="E789" s="2">
        <v>139</v>
      </c>
      <c r="F789" t="s">
        <v>92</v>
      </c>
      <c r="G789" s="2"/>
      <c r="H789" s="12"/>
      <c r="I789" s="12"/>
      <c r="J789" s="2"/>
      <c r="K789" s="2"/>
      <c r="L789" s="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3"/>
      <c r="AN789" s="12"/>
      <c r="AO789" s="12"/>
      <c r="AP789" s="12"/>
      <c r="AQ789" s="12"/>
      <c r="AR789" s="12"/>
      <c r="AS789" s="12"/>
      <c r="AT789" s="12"/>
      <c r="AU789" s="12">
        <v>68.746276278832227</v>
      </c>
      <c r="AV789" s="12">
        <v>4.1650243891734169</v>
      </c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</row>
    <row r="790" spans="1:89" x14ac:dyDescent="0.25">
      <c r="A790" t="s">
        <v>124</v>
      </c>
      <c r="B790" s="1">
        <v>40311</v>
      </c>
      <c r="C790" s="1"/>
      <c r="E790" s="2">
        <v>145</v>
      </c>
      <c r="F790" t="s">
        <v>92</v>
      </c>
      <c r="G790" s="2"/>
      <c r="H790" s="12"/>
      <c r="I790" s="12"/>
      <c r="J790" s="2"/>
      <c r="K790" s="2"/>
      <c r="L790" s="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3"/>
      <c r="AN790" s="12"/>
      <c r="AO790" s="12"/>
      <c r="AP790" s="12"/>
      <c r="AQ790" s="12"/>
      <c r="AR790" s="12"/>
      <c r="AS790" s="12"/>
      <c r="AT790" s="12"/>
      <c r="AU790" s="12">
        <v>83.575907169404488</v>
      </c>
      <c r="AV790" s="12">
        <v>4.1970833333333335</v>
      </c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</row>
    <row r="791" spans="1:89" x14ac:dyDescent="0.25">
      <c r="A791" t="s">
        <v>124</v>
      </c>
      <c r="B791" s="1">
        <v>40319</v>
      </c>
      <c r="C791" s="1"/>
      <c r="E791" s="2">
        <v>153</v>
      </c>
      <c r="F791" t="s">
        <v>92</v>
      </c>
      <c r="G791" s="2"/>
      <c r="H791" s="12"/>
      <c r="I791" s="12"/>
      <c r="J791" s="2"/>
      <c r="K791" s="2"/>
      <c r="L791" s="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3"/>
      <c r="AN791" s="12"/>
      <c r="AO791" s="12"/>
      <c r="AP791" s="12"/>
      <c r="AQ791" s="12"/>
      <c r="AR791" s="12"/>
      <c r="AS791" s="12"/>
      <c r="AT791" s="12"/>
      <c r="AU791" s="12">
        <v>100</v>
      </c>
      <c r="AV791" s="12">
        <v>4.1537681569515188</v>
      </c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</row>
    <row r="792" spans="1:89" x14ac:dyDescent="0.25">
      <c r="A792" t="s">
        <v>124</v>
      </c>
      <c r="B792" s="1">
        <v>40328</v>
      </c>
      <c r="C792" s="1"/>
      <c r="D792" t="s">
        <v>20</v>
      </c>
      <c r="E792" s="2">
        <v>162</v>
      </c>
      <c r="F792" t="s">
        <v>92</v>
      </c>
      <c r="G792" s="2"/>
      <c r="H792" s="12"/>
      <c r="I792" s="12"/>
      <c r="J792" s="2"/>
      <c r="K792" s="2"/>
      <c r="L792" s="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3"/>
      <c r="AN792" s="12"/>
      <c r="AO792" s="12">
        <v>4578.6154990628265</v>
      </c>
      <c r="AP792" s="12">
        <v>36.465318730002437</v>
      </c>
      <c r="AQ792" s="12">
        <f>AO792*(AP792/100)</f>
        <v>1669.6067351545514</v>
      </c>
      <c r="AR792" s="12"/>
      <c r="AS792" s="12"/>
      <c r="AT792" s="12">
        <f>AQ792/227</f>
        <v>7.3550957495795215</v>
      </c>
      <c r="AU792" s="12"/>
      <c r="AV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</row>
    <row r="793" spans="1:89" x14ac:dyDescent="0.25">
      <c r="A793" t="s">
        <v>102</v>
      </c>
      <c r="B793" s="1">
        <v>40166</v>
      </c>
      <c r="C793" s="1"/>
      <c r="D793" s="9" t="s">
        <v>14</v>
      </c>
      <c r="E793" s="2">
        <v>0</v>
      </c>
      <c r="F793" t="s">
        <v>90</v>
      </c>
      <c r="G793" s="2"/>
      <c r="H793" s="12"/>
      <c r="I793" s="12"/>
      <c r="J793" s="2"/>
      <c r="K793" s="2"/>
      <c r="L793" s="2"/>
      <c r="M793" s="12"/>
      <c r="N793" s="12"/>
      <c r="O793" s="12"/>
      <c r="P793" s="12"/>
      <c r="Q793" s="12"/>
      <c r="R793" s="12">
        <v>0</v>
      </c>
      <c r="S793" s="12"/>
      <c r="T793" s="12"/>
      <c r="U793" s="12">
        <v>0</v>
      </c>
      <c r="V793" s="12"/>
      <c r="W793" s="12"/>
      <c r="X793" s="12">
        <v>0</v>
      </c>
      <c r="Y793" s="12"/>
      <c r="Z793" s="12">
        <v>0</v>
      </c>
      <c r="AA793" s="12"/>
      <c r="AB793" s="12">
        <v>0</v>
      </c>
      <c r="AC793" s="12">
        <v>0</v>
      </c>
      <c r="AD793" s="12"/>
      <c r="AE793" s="12"/>
      <c r="AF793" s="12"/>
      <c r="AG793" s="12">
        <v>0</v>
      </c>
      <c r="AH793" s="12">
        <v>0</v>
      </c>
      <c r="AI793" s="12">
        <v>0</v>
      </c>
      <c r="AJ793" s="12">
        <v>0</v>
      </c>
      <c r="AK793" s="12"/>
      <c r="AL793" s="12"/>
      <c r="AM793" s="13">
        <v>0</v>
      </c>
      <c r="AN793" s="12">
        <v>0</v>
      </c>
      <c r="AO793" s="12"/>
      <c r="AP793" s="12"/>
      <c r="AQ793" s="12"/>
      <c r="AR793" s="12"/>
      <c r="AS793" s="12"/>
      <c r="AT793" s="12"/>
      <c r="AU793" s="12"/>
      <c r="AV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</row>
    <row r="794" spans="1:89" x14ac:dyDescent="0.25">
      <c r="A794" t="s">
        <v>102</v>
      </c>
      <c r="B794" s="1">
        <v>40189</v>
      </c>
      <c r="C794" s="1"/>
      <c r="D794" s="9"/>
      <c r="E794" s="2">
        <v>23</v>
      </c>
      <c r="F794" t="s">
        <v>90</v>
      </c>
      <c r="G794" s="2"/>
      <c r="H794" s="12"/>
      <c r="I794" s="12">
        <v>5.85</v>
      </c>
      <c r="J794" s="2"/>
      <c r="K794" s="2"/>
      <c r="L794" s="2"/>
      <c r="M794" s="12"/>
      <c r="N794" s="12"/>
      <c r="O794" s="12"/>
      <c r="P794" s="12"/>
      <c r="Q794" s="12"/>
      <c r="R794" s="12">
        <v>0</v>
      </c>
      <c r="S794" s="12"/>
      <c r="T794" s="12"/>
      <c r="U794" s="12">
        <v>0</v>
      </c>
      <c r="V794" s="12"/>
      <c r="W794" s="12"/>
      <c r="X794" s="12">
        <v>0</v>
      </c>
      <c r="Y794" s="12"/>
      <c r="Z794" s="12">
        <v>0</v>
      </c>
      <c r="AA794" s="12"/>
      <c r="AB794" s="12">
        <v>0</v>
      </c>
      <c r="AC794" s="12">
        <v>0</v>
      </c>
      <c r="AD794" s="12"/>
      <c r="AE794" s="12"/>
      <c r="AF794" s="12"/>
      <c r="AG794" s="12">
        <v>0</v>
      </c>
      <c r="AH794" s="12">
        <v>0</v>
      </c>
      <c r="AI794" s="12">
        <v>0</v>
      </c>
      <c r="AJ794" s="12">
        <v>0</v>
      </c>
      <c r="AK794" s="12"/>
      <c r="AL794" s="12"/>
      <c r="AM794" s="13">
        <v>0</v>
      </c>
      <c r="AN794" s="12">
        <v>0.22522500000000001</v>
      </c>
      <c r="AO794" s="12"/>
      <c r="AP794" s="12"/>
      <c r="AQ794" s="12"/>
      <c r="AR794" s="12"/>
      <c r="AS794" s="12"/>
      <c r="AT794" s="12"/>
      <c r="AU794" s="12"/>
      <c r="AV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</row>
    <row r="795" spans="1:89" x14ac:dyDescent="0.25">
      <c r="A795" t="s">
        <v>102</v>
      </c>
      <c r="B795" s="1">
        <v>40191</v>
      </c>
      <c r="C795" s="1"/>
      <c r="D795" t="s">
        <v>16</v>
      </c>
      <c r="E795" s="2">
        <v>25</v>
      </c>
      <c r="F795" t="s">
        <v>90</v>
      </c>
      <c r="G795" s="2"/>
      <c r="H795" s="12"/>
      <c r="I795" s="12"/>
      <c r="J795" s="2"/>
      <c r="K795" s="2"/>
      <c r="L795" s="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3"/>
      <c r="AN795" s="12"/>
      <c r="AO795" s="12"/>
      <c r="AP795" s="12"/>
      <c r="AQ795" s="12"/>
      <c r="AR795" s="12"/>
      <c r="AS795" s="12"/>
      <c r="AT795" s="12"/>
      <c r="AU795" s="12"/>
      <c r="AV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</row>
    <row r="796" spans="1:89" x14ac:dyDescent="0.25">
      <c r="A796" t="s">
        <v>102</v>
      </c>
      <c r="B796" s="1">
        <v>40197</v>
      </c>
      <c r="C796" s="1"/>
      <c r="E796" s="2">
        <v>31</v>
      </c>
      <c r="F796" t="s">
        <v>90</v>
      </c>
      <c r="G796" s="2"/>
      <c r="H796" s="12"/>
      <c r="I796" s="12">
        <v>8.6</v>
      </c>
      <c r="J796" s="2"/>
      <c r="K796" s="2"/>
      <c r="L796" s="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3"/>
      <c r="AN796" s="12"/>
      <c r="AO796" s="12"/>
      <c r="AP796" s="12"/>
      <c r="AQ796" s="12"/>
      <c r="AR796" s="12"/>
      <c r="AS796" s="12"/>
      <c r="AT796" s="12"/>
      <c r="AU796" s="12"/>
      <c r="AV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</row>
    <row r="797" spans="1:89" x14ac:dyDescent="0.25">
      <c r="A797" t="s">
        <v>102</v>
      </c>
      <c r="B797" s="1">
        <v>40200</v>
      </c>
      <c r="C797" s="1"/>
      <c r="E797" s="2">
        <v>34</v>
      </c>
      <c r="F797" t="s">
        <v>90</v>
      </c>
      <c r="G797" s="2"/>
      <c r="H797" s="12"/>
      <c r="I797" s="12">
        <v>9.65</v>
      </c>
      <c r="J797" s="2"/>
      <c r="K797" s="2"/>
      <c r="L797" s="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3"/>
      <c r="AN797" s="12"/>
      <c r="AO797" s="12"/>
      <c r="AP797" s="12"/>
      <c r="AQ797" s="12"/>
      <c r="AR797" s="12"/>
      <c r="AS797" s="12"/>
      <c r="AT797" s="12"/>
      <c r="AU797" s="12"/>
      <c r="AV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</row>
    <row r="798" spans="1:89" x14ac:dyDescent="0.25">
      <c r="A798" t="s">
        <v>102</v>
      </c>
      <c r="B798" s="1">
        <v>40203</v>
      </c>
      <c r="C798" s="1"/>
      <c r="D798" s="9"/>
      <c r="E798" s="2">
        <v>37</v>
      </c>
      <c r="F798" t="s">
        <v>90</v>
      </c>
      <c r="G798" s="2"/>
      <c r="H798" s="12"/>
      <c r="I798" s="12"/>
      <c r="J798" s="2"/>
      <c r="K798" s="2"/>
      <c r="L798" s="2"/>
      <c r="M798" s="12"/>
      <c r="N798" s="12"/>
      <c r="O798" s="12"/>
      <c r="P798" s="12"/>
      <c r="Q798" s="12"/>
      <c r="R798" s="12">
        <v>426.56295916664561</v>
      </c>
      <c r="S798" s="12"/>
      <c r="T798" s="12"/>
      <c r="U798" s="12">
        <v>474.39862551315764</v>
      </c>
      <c r="V798" s="12"/>
      <c r="W798" s="12"/>
      <c r="X798" s="12">
        <v>37.591097294663648</v>
      </c>
      <c r="Y798" s="12"/>
      <c r="Z798" s="12">
        <v>0</v>
      </c>
      <c r="AA798" s="12"/>
      <c r="AB798" s="12">
        <v>0</v>
      </c>
      <c r="AC798" s="12">
        <v>0</v>
      </c>
      <c r="AD798" s="12"/>
      <c r="AE798" s="12"/>
      <c r="AF798" s="12"/>
      <c r="AG798" s="12">
        <v>118.25954904021827</v>
      </c>
      <c r="AH798" s="12">
        <v>118.25954904021827</v>
      </c>
      <c r="AI798" s="12">
        <v>0</v>
      </c>
      <c r="AJ798" s="12">
        <v>0</v>
      </c>
      <c r="AK798" s="12"/>
      <c r="AL798" s="12"/>
      <c r="AM798" s="13">
        <v>0</v>
      </c>
      <c r="AN798" s="12">
        <v>0.81089380860581572</v>
      </c>
      <c r="AO798" s="12"/>
      <c r="AP798" s="12"/>
      <c r="AQ798" s="12"/>
      <c r="AR798" s="12">
        <f>R798+U798+AD798+AQ798</f>
        <v>900.96158467980331</v>
      </c>
      <c r="AS798" s="12"/>
      <c r="AT798" s="12"/>
      <c r="AU798" s="12"/>
      <c r="AV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</row>
    <row r="799" spans="1:89" x14ac:dyDescent="0.25">
      <c r="A799" t="s">
        <v>102</v>
      </c>
      <c r="B799" s="1">
        <v>40210</v>
      </c>
      <c r="C799" s="1"/>
      <c r="E799" s="2">
        <v>44</v>
      </c>
      <c r="F799" t="s">
        <v>90</v>
      </c>
      <c r="G799" s="2"/>
      <c r="H799" s="12"/>
      <c r="I799" s="12">
        <v>13.4</v>
      </c>
      <c r="J799" s="2"/>
      <c r="K799" s="2"/>
      <c r="L799" s="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3"/>
      <c r="AN799" s="12"/>
      <c r="AO799" s="12"/>
      <c r="AP799" s="12"/>
      <c r="AQ799" s="12"/>
      <c r="AR799" s="12"/>
      <c r="AS799" s="12"/>
      <c r="AT799" s="12"/>
      <c r="AU799" s="12"/>
      <c r="AV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</row>
    <row r="800" spans="1:89" x14ac:dyDescent="0.25">
      <c r="A800" t="s">
        <v>102</v>
      </c>
      <c r="B800" s="1">
        <v>40217</v>
      </c>
      <c r="C800" s="1"/>
      <c r="E800" s="2">
        <v>51</v>
      </c>
      <c r="F800" t="s">
        <v>90</v>
      </c>
      <c r="G800" s="2"/>
      <c r="H800" s="12"/>
      <c r="I800" s="12">
        <v>16.3</v>
      </c>
      <c r="J800" s="2"/>
      <c r="K800" s="2"/>
      <c r="L800" s="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3"/>
      <c r="AN800" s="12"/>
      <c r="AO800" s="12"/>
      <c r="AP800" s="12"/>
      <c r="AQ800" s="12"/>
      <c r="AR800" s="12"/>
      <c r="AS800" s="12"/>
      <c r="AT800" s="12"/>
      <c r="AU800" s="12"/>
      <c r="AV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</row>
    <row r="801" spans="1:89" x14ac:dyDescent="0.25">
      <c r="A801" t="s">
        <v>102</v>
      </c>
      <c r="B801" s="1">
        <v>40218</v>
      </c>
      <c r="C801" s="1"/>
      <c r="D801" t="s">
        <v>17</v>
      </c>
      <c r="E801" s="2">
        <v>52</v>
      </c>
      <c r="F801" t="s">
        <v>90</v>
      </c>
      <c r="G801" s="2"/>
      <c r="H801" s="12"/>
      <c r="I801" s="12"/>
      <c r="J801" s="2"/>
      <c r="K801" s="2">
        <v>52</v>
      </c>
      <c r="L801" s="2"/>
      <c r="M801" s="12"/>
      <c r="N801" s="12"/>
      <c r="O801" s="12"/>
      <c r="P801" s="12"/>
      <c r="Q801" s="12"/>
      <c r="R801" s="12">
        <v>1653.5145191446377</v>
      </c>
      <c r="S801" s="12"/>
      <c r="T801" s="12"/>
      <c r="U801" s="12">
        <v>1111.0093150538953</v>
      </c>
      <c r="V801" s="12"/>
      <c r="W801" s="12"/>
      <c r="X801" s="12">
        <v>85.342902647604305</v>
      </c>
      <c r="Y801" s="12"/>
      <c r="Z801" s="12">
        <v>0</v>
      </c>
      <c r="AA801" s="12"/>
      <c r="AB801" s="12">
        <v>0</v>
      </c>
      <c r="AC801" s="12">
        <v>0</v>
      </c>
      <c r="AD801" s="12"/>
      <c r="AE801" s="12"/>
      <c r="AF801" s="12"/>
      <c r="AG801" s="12">
        <v>163.38943197967674</v>
      </c>
      <c r="AH801" s="12">
        <v>163.38943197967674</v>
      </c>
      <c r="AI801" s="12">
        <v>0</v>
      </c>
      <c r="AJ801" s="12">
        <v>0</v>
      </c>
      <c r="AK801" s="12"/>
      <c r="AL801" s="12"/>
      <c r="AM801" s="13">
        <v>0</v>
      </c>
      <c r="AN801" s="12">
        <v>1.8955286940787583</v>
      </c>
      <c r="AO801" s="12"/>
      <c r="AP801" s="12"/>
      <c r="AQ801" s="12"/>
      <c r="AR801" s="12">
        <f>R801+U801+AD801+AQ801</f>
        <v>2764.5238341985332</v>
      </c>
      <c r="AS801" s="12"/>
      <c r="AT801" s="12"/>
      <c r="AU801" s="12"/>
      <c r="AV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</row>
    <row r="802" spans="1:89" x14ac:dyDescent="0.25">
      <c r="A802" t="s">
        <v>102</v>
      </c>
      <c r="B802" s="1">
        <v>40225</v>
      </c>
      <c r="C802" s="1"/>
      <c r="E802" s="2">
        <v>59</v>
      </c>
      <c r="F802" t="s">
        <v>90</v>
      </c>
      <c r="G802" s="2"/>
      <c r="H802" s="12"/>
      <c r="I802" s="12">
        <v>19</v>
      </c>
      <c r="J802" s="2"/>
      <c r="K802" s="2"/>
      <c r="L802" s="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3"/>
      <c r="AN802" s="12"/>
      <c r="AO802" s="12"/>
      <c r="AP802" s="12"/>
      <c r="AQ802" s="12"/>
      <c r="AR802" s="12"/>
      <c r="AS802" s="12"/>
      <c r="AT802" s="12"/>
      <c r="AU802" s="12"/>
      <c r="AV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</row>
    <row r="803" spans="1:89" x14ac:dyDescent="0.25">
      <c r="A803" t="s">
        <v>102</v>
      </c>
      <c r="B803" s="1">
        <v>40231</v>
      </c>
      <c r="C803" s="1"/>
      <c r="D803" s="9"/>
      <c r="E803" s="2">
        <v>65</v>
      </c>
      <c r="F803" t="s">
        <v>90</v>
      </c>
      <c r="G803" s="2"/>
      <c r="H803" s="12"/>
      <c r="I803" s="12"/>
      <c r="J803" s="2"/>
      <c r="K803" s="2"/>
      <c r="L803" s="2"/>
      <c r="M803" s="12"/>
      <c r="N803" s="12"/>
      <c r="O803" s="12"/>
      <c r="P803" s="12"/>
      <c r="Q803" s="12"/>
      <c r="R803" s="12">
        <v>3555.5385782302719</v>
      </c>
      <c r="S803" s="12"/>
      <c r="T803" s="12"/>
      <c r="U803" s="12">
        <v>2363.7036064272306</v>
      </c>
      <c r="V803" s="12"/>
      <c r="W803" s="12"/>
      <c r="X803" s="12">
        <v>154.124862185095</v>
      </c>
      <c r="Y803" s="12"/>
      <c r="Z803" s="12">
        <v>155.27277066268459</v>
      </c>
      <c r="AA803" s="12"/>
      <c r="AB803" s="12">
        <v>0</v>
      </c>
      <c r="AC803" s="12">
        <v>0</v>
      </c>
      <c r="AD803" s="12"/>
      <c r="AE803" s="12"/>
      <c r="AF803" s="12"/>
      <c r="AG803" s="12">
        <v>247.12165365402169</v>
      </c>
      <c r="AH803" s="12">
        <v>240.10077319626436</v>
      </c>
      <c r="AI803" s="12">
        <v>7.0208804577573254</v>
      </c>
      <c r="AJ803" s="12">
        <v>0</v>
      </c>
      <c r="AK803" s="12"/>
      <c r="AL803" s="12"/>
      <c r="AM803" s="13">
        <v>0</v>
      </c>
      <c r="AN803" s="12">
        <v>3.3990516549666951</v>
      </c>
      <c r="AO803" s="12"/>
      <c r="AP803" s="12"/>
      <c r="AQ803" s="12"/>
      <c r="AR803" s="12">
        <f>R803+U803+AD803+AQ803</f>
        <v>5919.2421846575025</v>
      </c>
      <c r="AS803" s="12"/>
      <c r="AT803" s="12"/>
      <c r="AU803" s="12"/>
      <c r="AV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</row>
    <row r="804" spans="1:89" x14ac:dyDescent="0.25">
      <c r="A804" t="s">
        <v>102</v>
      </c>
      <c r="B804" s="1">
        <v>40233</v>
      </c>
      <c r="C804" s="1"/>
      <c r="E804" s="2">
        <v>67</v>
      </c>
      <c r="F804" t="s">
        <v>90</v>
      </c>
      <c r="G804" s="2"/>
      <c r="H804" s="12"/>
      <c r="I804" s="12">
        <v>20.45</v>
      </c>
      <c r="J804" s="2"/>
      <c r="K804" s="2"/>
      <c r="L804" s="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3"/>
      <c r="AN804" s="12"/>
      <c r="AO804" s="12"/>
      <c r="AP804" s="12"/>
      <c r="AQ804" s="12"/>
      <c r="AR804" s="12"/>
      <c r="AS804" s="12"/>
      <c r="AT804" s="12"/>
      <c r="AU804" s="12"/>
      <c r="AV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</row>
    <row r="805" spans="1:89" x14ac:dyDescent="0.25">
      <c r="A805" t="s">
        <v>102</v>
      </c>
      <c r="B805" s="1">
        <v>40240</v>
      </c>
      <c r="C805" s="1"/>
      <c r="E805" s="2">
        <v>74</v>
      </c>
      <c r="F805" t="s">
        <v>90</v>
      </c>
      <c r="G805" s="2"/>
      <c r="H805" s="12"/>
      <c r="I805" s="12">
        <v>23.55</v>
      </c>
      <c r="J805" s="2"/>
      <c r="K805" s="2"/>
      <c r="L805" s="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3"/>
      <c r="AN805" s="12"/>
      <c r="AO805" s="12"/>
      <c r="AP805" s="12"/>
      <c r="AQ805" s="12"/>
      <c r="AR805" s="12"/>
      <c r="AS805" s="12"/>
      <c r="AT805" s="12"/>
      <c r="AU805" s="12"/>
      <c r="AV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</row>
    <row r="806" spans="1:89" x14ac:dyDescent="0.25">
      <c r="A806" t="s">
        <v>102</v>
      </c>
      <c r="B806" s="1">
        <v>40245</v>
      </c>
      <c r="C806" s="1"/>
      <c r="D806" s="9"/>
      <c r="E806" s="2">
        <v>79</v>
      </c>
      <c r="F806" t="s">
        <v>90</v>
      </c>
      <c r="G806" s="2"/>
      <c r="H806" s="12"/>
      <c r="I806" s="12">
        <v>24.7</v>
      </c>
      <c r="J806" s="2"/>
      <c r="K806" s="2"/>
      <c r="L806" s="2"/>
      <c r="M806" s="12"/>
      <c r="N806" s="12"/>
      <c r="O806" s="12"/>
      <c r="P806" s="12"/>
      <c r="Q806" s="12"/>
      <c r="R806" s="12">
        <v>4137.4497637268105</v>
      </c>
      <c r="S806" s="12"/>
      <c r="T806" s="12"/>
      <c r="U806" s="12">
        <v>2152.5274511245962</v>
      </c>
      <c r="V806" s="12"/>
      <c r="W806" s="12"/>
      <c r="X806" s="12">
        <v>107.14054271240585</v>
      </c>
      <c r="Y806" s="12"/>
      <c r="Z806" s="12">
        <v>565.08896925172235</v>
      </c>
      <c r="AA806" s="12"/>
      <c r="AB806" s="12">
        <v>0</v>
      </c>
      <c r="AC806" s="12">
        <v>0</v>
      </c>
      <c r="AD806" s="12"/>
      <c r="AE806" s="12"/>
      <c r="AF806" s="12"/>
      <c r="AG806" s="12">
        <v>150.22467985398737</v>
      </c>
      <c r="AH806" s="12">
        <v>103.59385214276038</v>
      </c>
      <c r="AI806" s="12">
        <v>46.630827711226985</v>
      </c>
      <c r="AJ806" s="12">
        <v>0</v>
      </c>
      <c r="AK806" s="12"/>
      <c r="AL806" s="12"/>
      <c r="AM806" s="13">
        <v>0</v>
      </c>
      <c r="AN806" s="12">
        <v>3.388726423395676</v>
      </c>
      <c r="AO806" s="12"/>
      <c r="AP806" s="12"/>
      <c r="AQ806" s="12"/>
      <c r="AR806" s="12">
        <f>R806+U806+AD806+AQ806</f>
        <v>6289.9772148514066</v>
      </c>
      <c r="AS806" s="12"/>
      <c r="AT806" s="12"/>
      <c r="AU806" s="12"/>
      <c r="AV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</row>
    <row r="807" spans="1:89" x14ac:dyDescent="0.25">
      <c r="A807" t="s">
        <v>102</v>
      </c>
      <c r="B807" s="1">
        <v>40252</v>
      </c>
      <c r="C807" s="1"/>
      <c r="E807" s="2">
        <v>86</v>
      </c>
      <c r="F807" t="s">
        <v>90</v>
      </c>
      <c r="G807" s="2"/>
      <c r="H807" s="12"/>
      <c r="I807" s="12">
        <v>25.8</v>
      </c>
      <c r="J807" s="2"/>
      <c r="K807" s="2"/>
      <c r="L807" s="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3"/>
      <c r="AN807" s="12"/>
      <c r="AO807" s="12"/>
      <c r="AP807" s="12"/>
      <c r="AQ807" s="12"/>
      <c r="AR807" s="12"/>
      <c r="AS807" s="12"/>
      <c r="AT807" s="12"/>
      <c r="AU807" s="12"/>
      <c r="AV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</row>
    <row r="808" spans="1:89" x14ac:dyDescent="0.25">
      <c r="A808" t="s">
        <v>102</v>
      </c>
      <c r="B808" s="1">
        <v>40259</v>
      </c>
      <c r="C808" s="1"/>
      <c r="E808" s="2">
        <v>93</v>
      </c>
      <c r="F808" t="s">
        <v>90</v>
      </c>
      <c r="G808" s="2"/>
      <c r="H808" s="12"/>
      <c r="I808" s="12"/>
      <c r="J808" s="2"/>
      <c r="K808" s="2"/>
      <c r="L808" s="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3"/>
      <c r="AN808" s="12"/>
      <c r="AO808" s="12"/>
      <c r="AP808" s="12"/>
      <c r="AQ808" s="12"/>
      <c r="AR808" s="12"/>
      <c r="AS808" s="12"/>
      <c r="AT808" s="12"/>
      <c r="AU808" s="12"/>
      <c r="AV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</row>
    <row r="809" spans="1:89" x14ac:dyDescent="0.25">
      <c r="A809" t="s">
        <v>102</v>
      </c>
      <c r="B809" s="1">
        <v>40260</v>
      </c>
      <c r="C809" s="1"/>
      <c r="D809" s="9"/>
      <c r="E809" s="2">
        <v>94</v>
      </c>
      <c r="F809" t="s">
        <v>90</v>
      </c>
      <c r="G809" s="2"/>
      <c r="H809" s="12"/>
      <c r="I809" s="12"/>
      <c r="J809" s="2"/>
      <c r="K809" s="2"/>
      <c r="L809" s="2"/>
      <c r="M809" s="12"/>
      <c r="N809" s="12"/>
      <c r="O809" s="12"/>
      <c r="P809" s="12"/>
      <c r="Q809" s="12"/>
      <c r="R809" s="12">
        <v>4847.5864051143062</v>
      </c>
      <c r="S809" s="12"/>
      <c r="T809" s="12"/>
      <c r="U809" s="12">
        <v>2243.6368213656833</v>
      </c>
      <c r="V809" s="12"/>
      <c r="W809" s="12"/>
      <c r="X809" s="12">
        <v>96.327279166869104</v>
      </c>
      <c r="Y809" s="12"/>
      <c r="Z809" s="12">
        <v>1943.9337891051155</v>
      </c>
      <c r="AA809" s="12"/>
      <c r="AB809" s="12">
        <v>0</v>
      </c>
      <c r="AC809" s="12">
        <v>0</v>
      </c>
      <c r="AD809" s="12"/>
      <c r="AE809" s="12"/>
      <c r="AF809" s="12"/>
      <c r="AG809" s="12">
        <v>154.67899440212148</v>
      </c>
      <c r="AH809" s="12">
        <v>87.769606079030538</v>
      </c>
      <c r="AI809" s="12">
        <v>66.909388323090951</v>
      </c>
      <c r="AJ809" s="12">
        <v>0</v>
      </c>
      <c r="AK809" s="12"/>
      <c r="AL809" s="12"/>
      <c r="AM809" s="13">
        <v>0</v>
      </c>
      <c r="AN809" s="12">
        <v>3.5379231882134352</v>
      </c>
      <c r="AO809" s="12"/>
      <c r="AP809" s="12"/>
      <c r="AQ809" s="12"/>
      <c r="AR809" s="12">
        <f>R809+U809+AD809+AQ809</f>
        <v>7091.2232264799895</v>
      </c>
      <c r="AS809" s="12"/>
      <c r="AT809" s="12"/>
      <c r="AU809" s="12"/>
      <c r="AV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</row>
    <row r="810" spans="1:89" x14ac:dyDescent="0.25">
      <c r="A810" t="s">
        <v>102</v>
      </c>
      <c r="B810" s="1">
        <v>40267</v>
      </c>
      <c r="C810" s="1"/>
      <c r="E810" s="2">
        <v>101</v>
      </c>
      <c r="F810" t="s">
        <v>90</v>
      </c>
      <c r="G810" s="2"/>
      <c r="H810" s="12"/>
      <c r="I810" s="12">
        <v>26.25</v>
      </c>
      <c r="J810" s="2"/>
      <c r="K810" s="2"/>
      <c r="L810" s="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3"/>
      <c r="AN810" s="12"/>
      <c r="AO810" s="12"/>
      <c r="AP810" s="12"/>
      <c r="AQ810" s="12"/>
      <c r="AR810" s="12"/>
      <c r="AS810" s="12"/>
      <c r="AT810" s="12"/>
      <c r="AU810" s="12"/>
      <c r="AV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</row>
    <row r="811" spans="1:89" x14ac:dyDescent="0.25">
      <c r="A811" t="s">
        <v>102</v>
      </c>
      <c r="B811" s="1">
        <v>40273</v>
      </c>
      <c r="C811" s="1"/>
      <c r="D811" t="s">
        <v>18</v>
      </c>
      <c r="E811" s="2">
        <v>107</v>
      </c>
      <c r="F811" t="s">
        <v>90</v>
      </c>
      <c r="G811" s="2"/>
      <c r="H811" s="12"/>
      <c r="I811" s="12"/>
      <c r="J811" s="2"/>
      <c r="K811" s="2"/>
      <c r="L811" s="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3"/>
      <c r="AN811" s="12"/>
      <c r="AO811" s="12"/>
      <c r="AP811" s="12"/>
      <c r="AQ811" s="12"/>
      <c r="AR811" s="12"/>
      <c r="AS811" s="12"/>
      <c r="AT811" s="12"/>
      <c r="AU811" s="12"/>
      <c r="AV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</row>
    <row r="812" spans="1:89" x14ac:dyDescent="0.25">
      <c r="A812" t="s">
        <v>102</v>
      </c>
      <c r="B812" s="1">
        <v>40275</v>
      </c>
      <c r="C812" s="1"/>
      <c r="D812" s="9"/>
      <c r="E812" s="2">
        <v>109</v>
      </c>
      <c r="F812" t="s">
        <v>90</v>
      </c>
      <c r="G812" s="2"/>
      <c r="H812" s="12"/>
      <c r="I812" s="12"/>
      <c r="J812" s="2"/>
      <c r="K812" s="2"/>
      <c r="L812" s="2"/>
      <c r="M812" s="12"/>
      <c r="N812" s="12"/>
      <c r="O812" s="12"/>
      <c r="P812" s="12"/>
      <c r="Q812" s="12"/>
      <c r="R812" s="12">
        <v>5358.5411635830496</v>
      </c>
      <c r="S812" s="12"/>
      <c r="T812" s="12"/>
      <c r="U812" s="12">
        <v>2223.5306771159826</v>
      </c>
      <c r="V812" s="12"/>
      <c r="W812" s="12"/>
      <c r="X812" s="12">
        <v>74.81397126254997</v>
      </c>
      <c r="Y812" s="12"/>
      <c r="Z812" s="12">
        <v>2950.0317077013906</v>
      </c>
      <c r="AA812" s="12"/>
      <c r="AB812" s="12">
        <v>10.408607350096712</v>
      </c>
      <c r="AC812" s="12">
        <v>129.29943348831688</v>
      </c>
      <c r="AD812" s="12"/>
      <c r="AE812" s="12"/>
      <c r="AF812" s="12"/>
      <c r="AG812" s="12">
        <v>134.12053877471757</v>
      </c>
      <c r="AH812" s="12">
        <v>49.465909425152702</v>
      </c>
      <c r="AI812" s="12">
        <v>73.214983456456551</v>
      </c>
      <c r="AJ812" s="12">
        <v>10.943997924056099</v>
      </c>
      <c r="AK812" s="12"/>
      <c r="AL812" s="12"/>
      <c r="AM812" s="13">
        <v>0.49564796905222436</v>
      </c>
      <c r="AN812" s="12">
        <v>3.5447388949478862</v>
      </c>
      <c r="AO812" s="12"/>
      <c r="AP812" s="12"/>
      <c r="AQ812" s="12"/>
      <c r="AR812" s="12">
        <f>R812+U812+AD812+AQ812</f>
        <v>7582.0718406990327</v>
      </c>
      <c r="AS812" s="12"/>
      <c r="AT812" s="12"/>
      <c r="AU812" s="12"/>
      <c r="AV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</row>
    <row r="813" spans="1:89" x14ac:dyDescent="0.25">
      <c r="A813" t="s">
        <v>102</v>
      </c>
      <c r="B813" s="1">
        <v>40280</v>
      </c>
      <c r="C813" s="1"/>
      <c r="E813" s="2">
        <v>114</v>
      </c>
      <c r="F813" t="s">
        <v>90</v>
      </c>
      <c r="G813" s="2"/>
      <c r="H813" s="12"/>
      <c r="I813" s="12">
        <v>27.3</v>
      </c>
      <c r="J813" s="2"/>
      <c r="K813" s="2"/>
      <c r="L813" s="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3"/>
      <c r="AN813" s="12"/>
      <c r="AO813" s="12"/>
      <c r="AP813" s="12"/>
      <c r="AQ813" s="12"/>
      <c r="AR813" s="12"/>
      <c r="AS813" s="12"/>
      <c r="AT813" s="12"/>
      <c r="AU813" s="12"/>
      <c r="AV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</row>
    <row r="814" spans="1:89" x14ac:dyDescent="0.25">
      <c r="A814" t="s">
        <v>102</v>
      </c>
      <c r="B814" s="1">
        <v>40284</v>
      </c>
      <c r="C814" s="1"/>
      <c r="E814" s="2">
        <v>118</v>
      </c>
      <c r="F814" t="s">
        <v>90</v>
      </c>
      <c r="G814" s="2"/>
      <c r="H814" s="12"/>
      <c r="I814" s="12"/>
      <c r="J814" s="2"/>
      <c r="K814" s="2"/>
      <c r="L814" s="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3"/>
      <c r="AN814" s="12"/>
      <c r="AO814" s="12"/>
      <c r="AP814" s="12"/>
      <c r="AQ814" s="12"/>
      <c r="AR814" s="12"/>
      <c r="AS814" s="12"/>
      <c r="AT814" s="12"/>
      <c r="AU814" s="12">
        <v>5.2710292798032503</v>
      </c>
      <c r="AV814" s="12">
        <v>3.7166666666666663</v>
      </c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</row>
    <row r="815" spans="1:89" x14ac:dyDescent="0.25">
      <c r="A815" t="s">
        <v>102</v>
      </c>
      <c r="B815" s="1">
        <v>40290</v>
      </c>
      <c r="C815" s="1"/>
      <c r="E815" s="2">
        <v>124</v>
      </c>
      <c r="F815" t="s">
        <v>90</v>
      </c>
      <c r="G815" s="2"/>
      <c r="H815" s="12"/>
      <c r="I815" s="12"/>
      <c r="J815" s="2"/>
      <c r="K815" s="2"/>
      <c r="L815" s="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3"/>
      <c r="AN815" s="12"/>
      <c r="AO815" s="12"/>
      <c r="AP815" s="12"/>
      <c r="AQ815" s="12"/>
      <c r="AR815" s="12"/>
      <c r="AS815" s="12"/>
      <c r="AT815" s="12"/>
      <c r="AU815" s="12">
        <v>6.2713948619096671</v>
      </c>
      <c r="AV815" s="12">
        <v>5.8</v>
      </c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</row>
    <row r="816" spans="1:89" x14ac:dyDescent="0.25">
      <c r="A816" t="s">
        <v>102</v>
      </c>
      <c r="B816" s="1">
        <v>40291</v>
      </c>
      <c r="C816" s="1"/>
      <c r="D816" t="s">
        <v>19</v>
      </c>
      <c r="E816" s="2">
        <v>125</v>
      </c>
      <c r="F816" t="s">
        <v>90</v>
      </c>
      <c r="G816" s="2"/>
      <c r="H816" s="12"/>
      <c r="I816" s="12"/>
      <c r="J816" s="2"/>
      <c r="K816" s="2"/>
      <c r="L816" s="2">
        <v>125</v>
      </c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3"/>
      <c r="AN816" s="12"/>
      <c r="AO816" s="12"/>
      <c r="AP816" s="12"/>
      <c r="AQ816" s="12"/>
      <c r="AR816" s="12"/>
      <c r="AS816" s="12"/>
      <c r="AT816" s="12"/>
      <c r="AU816" s="12"/>
      <c r="AV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</row>
    <row r="817" spans="1:89" x14ac:dyDescent="0.25">
      <c r="A817" t="s">
        <v>102</v>
      </c>
      <c r="B817" s="1">
        <v>40298</v>
      </c>
      <c r="C817" s="1"/>
      <c r="E817" s="2">
        <v>132</v>
      </c>
      <c r="F817" t="s">
        <v>90</v>
      </c>
      <c r="G817" s="2"/>
      <c r="H817" s="12"/>
      <c r="I817" s="12"/>
      <c r="J817" s="2"/>
      <c r="K817" s="2"/>
      <c r="L817" s="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3"/>
      <c r="AN817" s="12"/>
      <c r="AO817" s="12"/>
      <c r="AP817" s="12"/>
      <c r="AQ817" s="12"/>
      <c r="AR817" s="12"/>
      <c r="AS817" s="12"/>
      <c r="AT817" s="12"/>
      <c r="AU817" s="12">
        <v>27.724417561235004</v>
      </c>
      <c r="AV817" s="12">
        <v>5.5867011944125782</v>
      </c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</row>
    <row r="818" spans="1:89" x14ac:dyDescent="0.25">
      <c r="A818" t="s">
        <v>102</v>
      </c>
      <c r="B818" s="1">
        <v>40302</v>
      </c>
      <c r="C818" s="1"/>
      <c r="D818" s="9"/>
      <c r="E818" s="2">
        <v>136</v>
      </c>
      <c r="F818" t="s">
        <v>90</v>
      </c>
      <c r="G818" s="2"/>
      <c r="H818" s="12"/>
      <c r="I818" s="12"/>
      <c r="J818" s="2"/>
      <c r="K818" s="2"/>
      <c r="L818" s="2"/>
      <c r="M818" s="12"/>
      <c r="N818" s="12"/>
      <c r="O818" s="12"/>
      <c r="P818" s="12"/>
      <c r="Q818" s="12"/>
      <c r="R818" s="12">
        <v>6216.9135780719307</v>
      </c>
      <c r="S818" s="12"/>
      <c r="T818" s="12"/>
      <c r="U818" s="12">
        <v>2184.7937413813543</v>
      </c>
      <c r="V818" s="12"/>
      <c r="W818" s="12"/>
      <c r="X818" s="12">
        <v>0</v>
      </c>
      <c r="Y818" s="12"/>
      <c r="Z818" s="12">
        <v>3187.5773383610103</v>
      </c>
      <c r="AA818" s="12"/>
      <c r="AB818" s="12">
        <v>181.06462107095948</v>
      </c>
      <c r="AC818" s="12">
        <v>2623.1490946450999</v>
      </c>
      <c r="AD818" s="12"/>
      <c r="AE818" s="12"/>
      <c r="AF818" s="12"/>
      <c r="AG818" s="12">
        <v>83.515520085709028</v>
      </c>
      <c r="AH818" s="12">
        <v>0</v>
      </c>
      <c r="AI818" s="12">
        <v>40.761696192032744</v>
      </c>
      <c r="AJ818" s="12">
        <v>40.764102783006393</v>
      </c>
      <c r="AK818" s="12"/>
      <c r="AL818" s="12"/>
      <c r="AM818" s="13">
        <v>1.9897211106698842</v>
      </c>
      <c r="AN818" s="12"/>
      <c r="AO818" s="12"/>
      <c r="AP818" s="12"/>
      <c r="AQ818" s="12"/>
      <c r="AR818" s="12">
        <f>R818+U818+AD818+AQ818</f>
        <v>8401.7073194532859</v>
      </c>
      <c r="AS818" s="12"/>
      <c r="AT818" s="12"/>
      <c r="AU818" s="12"/>
      <c r="AV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</row>
    <row r="819" spans="1:89" x14ac:dyDescent="0.25">
      <c r="A819" t="s">
        <v>102</v>
      </c>
      <c r="B819" s="1">
        <v>40305</v>
      </c>
      <c r="C819" s="1"/>
      <c r="E819" s="2">
        <v>139</v>
      </c>
      <c r="F819" t="s">
        <v>90</v>
      </c>
      <c r="G819" s="2"/>
      <c r="H819" s="12"/>
      <c r="I819" s="12"/>
      <c r="J819" s="2"/>
      <c r="K819" s="2"/>
      <c r="L819" s="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3"/>
      <c r="AN819" s="12"/>
      <c r="AO819" s="12"/>
      <c r="AP819" s="12"/>
      <c r="AQ819" s="12"/>
      <c r="AR819" s="12"/>
      <c r="AS819" s="12"/>
      <c r="AT819" s="12"/>
      <c r="AU819" s="12">
        <v>63.272292199807225</v>
      </c>
      <c r="AV819" s="12">
        <v>5.0630416108281961</v>
      </c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</row>
    <row r="820" spans="1:89" x14ac:dyDescent="0.25">
      <c r="A820" t="s">
        <v>102</v>
      </c>
      <c r="B820" s="1">
        <v>40311</v>
      </c>
      <c r="C820" s="1"/>
      <c r="E820" s="2">
        <v>145</v>
      </c>
      <c r="F820" t="s">
        <v>90</v>
      </c>
      <c r="G820" s="2"/>
      <c r="H820" s="12"/>
      <c r="I820" s="12"/>
      <c r="J820" s="2"/>
      <c r="K820" s="2"/>
      <c r="L820" s="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3"/>
      <c r="AN820" s="12"/>
      <c r="AO820" s="12"/>
      <c r="AP820" s="12"/>
      <c r="AQ820" s="12"/>
      <c r="AR820" s="12"/>
      <c r="AS820" s="12"/>
      <c r="AT820" s="12"/>
      <c r="AU820" s="12">
        <v>80.886702781747459</v>
      </c>
      <c r="AV820" s="12">
        <v>4.9620625</v>
      </c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</row>
    <row r="821" spans="1:89" x14ac:dyDescent="0.25">
      <c r="A821" t="s">
        <v>102</v>
      </c>
      <c r="B821" s="1">
        <v>40319</v>
      </c>
      <c r="C821" s="1"/>
      <c r="E821" s="2">
        <v>153</v>
      </c>
      <c r="F821" t="s">
        <v>90</v>
      </c>
      <c r="G821" s="2"/>
      <c r="H821" s="12"/>
      <c r="I821" s="12"/>
      <c r="J821" s="2"/>
      <c r="K821" s="2"/>
      <c r="L821" s="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3"/>
      <c r="AN821" s="12"/>
      <c r="AO821" s="12"/>
      <c r="AP821" s="12"/>
      <c r="AQ821" s="12"/>
      <c r="AR821" s="12"/>
      <c r="AS821" s="12"/>
      <c r="AT821" s="12"/>
      <c r="AU821" s="12">
        <v>100</v>
      </c>
      <c r="AV821" s="12">
        <v>4.3876776989755717</v>
      </c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</row>
    <row r="822" spans="1:89" x14ac:dyDescent="0.25">
      <c r="A822" t="s">
        <v>102</v>
      </c>
      <c r="B822" s="1">
        <v>40328</v>
      </c>
      <c r="C822" s="1"/>
      <c r="D822" t="s">
        <v>20</v>
      </c>
      <c r="E822" s="2">
        <v>162</v>
      </c>
      <c r="F822" t="s">
        <v>90</v>
      </c>
      <c r="G822" s="2"/>
      <c r="H822" s="12"/>
      <c r="I822" s="12"/>
      <c r="J822" s="2"/>
      <c r="K822" s="2"/>
      <c r="L822" s="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3"/>
      <c r="AN822" s="12"/>
      <c r="AO822" s="12">
        <v>4632.9244809593029</v>
      </c>
      <c r="AP822" s="12">
        <v>36.396417286848894</v>
      </c>
      <c r="AQ822" s="12">
        <f>AO822*(AP822/100)</f>
        <v>1686.2185266745259</v>
      </c>
      <c r="AR822" s="12"/>
      <c r="AS822" s="12"/>
      <c r="AT822" s="12">
        <f>AQ822/227</f>
        <v>7.428275447905401</v>
      </c>
      <c r="AU822" s="12"/>
      <c r="AV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</row>
    <row r="823" spans="1:89" x14ac:dyDescent="0.25">
      <c r="A823" t="s">
        <v>137</v>
      </c>
      <c r="B823" s="1">
        <v>40166</v>
      </c>
      <c r="C823" s="1"/>
      <c r="D823" s="9" t="s">
        <v>14</v>
      </c>
      <c r="E823" s="2">
        <v>0</v>
      </c>
      <c r="F823" t="s">
        <v>94</v>
      </c>
      <c r="G823" s="2"/>
      <c r="H823" s="12"/>
      <c r="I823" s="12"/>
      <c r="J823" s="2"/>
      <c r="K823" s="2"/>
      <c r="L823" s="2"/>
      <c r="M823" s="12"/>
      <c r="N823" s="12"/>
      <c r="O823" s="12"/>
      <c r="P823" s="12"/>
      <c r="Q823" s="12"/>
      <c r="R823" s="12">
        <v>0</v>
      </c>
      <c r="S823" s="12"/>
      <c r="T823" s="12"/>
      <c r="U823" s="12">
        <v>0</v>
      </c>
      <c r="V823" s="12"/>
      <c r="W823" s="12"/>
      <c r="X823" s="12">
        <v>0</v>
      </c>
      <c r="Y823" s="12"/>
      <c r="Z823" s="12">
        <v>0</v>
      </c>
      <c r="AA823" s="12"/>
      <c r="AB823" s="12">
        <v>0</v>
      </c>
      <c r="AC823" s="12">
        <v>0</v>
      </c>
      <c r="AD823" s="12"/>
      <c r="AE823" s="12"/>
      <c r="AF823" s="12"/>
      <c r="AG823" s="12">
        <v>0</v>
      </c>
      <c r="AH823" s="12">
        <v>0</v>
      </c>
      <c r="AI823" s="12">
        <v>0</v>
      </c>
      <c r="AJ823" s="12">
        <v>0</v>
      </c>
      <c r="AK823" s="12"/>
      <c r="AL823" s="12"/>
      <c r="AM823" s="13">
        <v>0</v>
      </c>
      <c r="AN823" s="12">
        <v>0</v>
      </c>
      <c r="AO823" s="12"/>
      <c r="AP823" s="12"/>
      <c r="AQ823" s="12"/>
      <c r="AR823" s="12"/>
      <c r="AS823" s="12"/>
      <c r="AT823" s="12"/>
      <c r="AU823" s="12"/>
      <c r="AV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</row>
    <row r="824" spans="1:89" x14ac:dyDescent="0.25">
      <c r="A824" t="s">
        <v>137</v>
      </c>
      <c r="B824" s="1">
        <v>40189</v>
      </c>
      <c r="C824" s="1"/>
      <c r="D824" s="9"/>
      <c r="E824" s="2">
        <v>23</v>
      </c>
      <c r="F824" t="s">
        <v>94</v>
      </c>
      <c r="G824" s="2"/>
      <c r="H824" s="12"/>
      <c r="I824" s="12">
        <v>5.75</v>
      </c>
      <c r="J824" s="2"/>
      <c r="K824" s="2"/>
      <c r="L824" s="2"/>
      <c r="M824" s="12"/>
      <c r="N824" s="12"/>
      <c r="O824" s="12"/>
      <c r="P824" s="12"/>
      <c r="Q824" s="12"/>
      <c r="R824" s="12">
        <v>0</v>
      </c>
      <c r="S824" s="12"/>
      <c r="T824" s="12"/>
      <c r="U824" s="12">
        <v>0</v>
      </c>
      <c r="V824" s="12"/>
      <c r="W824" s="12"/>
      <c r="X824" s="12">
        <v>0</v>
      </c>
      <c r="Y824" s="12"/>
      <c r="Z824" s="12">
        <v>0</v>
      </c>
      <c r="AA824" s="12"/>
      <c r="AB824" s="12">
        <v>0</v>
      </c>
      <c r="AC824" s="12">
        <v>0</v>
      </c>
      <c r="AD824" s="12"/>
      <c r="AE824" s="12"/>
      <c r="AF824" s="12"/>
      <c r="AG824" s="12">
        <v>0</v>
      </c>
      <c r="AH824" s="12">
        <v>0</v>
      </c>
      <c r="AI824" s="12">
        <v>0</v>
      </c>
      <c r="AJ824" s="12">
        <v>0</v>
      </c>
      <c r="AK824" s="12"/>
      <c r="AL824" s="12"/>
      <c r="AM824" s="13">
        <v>0</v>
      </c>
      <c r="AN824" s="12">
        <v>0.174340625</v>
      </c>
      <c r="AO824" s="12"/>
      <c r="AP824" s="12"/>
      <c r="AQ824" s="12"/>
      <c r="AR824" s="12"/>
      <c r="AS824" s="12"/>
      <c r="AT824" s="12"/>
      <c r="AU824" s="12"/>
      <c r="AV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</row>
    <row r="825" spans="1:89" x14ac:dyDescent="0.25">
      <c r="A825" t="s">
        <v>137</v>
      </c>
      <c r="B825" s="1">
        <v>40191</v>
      </c>
      <c r="C825" s="1"/>
      <c r="D825" t="s">
        <v>16</v>
      </c>
      <c r="E825" s="2">
        <v>25</v>
      </c>
      <c r="F825" t="s">
        <v>94</v>
      </c>
      <c r="G825" s="2"/>
      <c r="H825" s="12"/>
      <c r="I825" s="12"/>
      <c r="J825" s="2"/>
      <c r="K825" s="2"/>
      <c r="L825" s="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3"/>
      <c r="AN825" s="12"/>
      <c r="AO825" s="12"/>
      <c r="AP825" s="12"/>
      <c r="AQ825" s="12"/>
      <c r="AR825" s="12"/>
      <c r="AS825" s="12"/>
      <c r="AT825" s="12"/>
      <c r="AU825" s="12"/>
      <c r="AV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</row>
    <row r="826" spans="1:89" x14ac:dyDescent="0.25">
      <c r="A826" t="s">
        <v>137</v>
      </c>
      <c r="B826" s="1">
        <v>40197</v>
      </c>
      <c r="C826" s="1"/>
      <c r="E826" s="2">
        <v>31</v>
      </c>
      <c r="F826" t="s">
        <v>94</v>
      </c>
      <c r="G826" s="2"/>
      <c r="H826" s="12"/>
      <c r="I826" s="12">
        <v>8.5</v>
      </c>
      <c r="J826" s="2"/>
      <c r="K826" s="2"/>
      <c r="L826" s="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3"/>
      <c r="AN826" s="12"/>
      <c r="AO826" s="12"/>
      <c r="AP826" s="12"/>
      <c r="AQ826" s="12"/>
      <c r="AR826" s="12"/>
      <c r="AS826" s="12"/>
      <c r="AT826" s="12"/>
      <c r="AU826" s="12"/>
      <c r="AV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</row>
    <row r="827" spans="1:89" x14ac:dyDescent="0.25">
      <c r="A827" t="s">
        <v>137</v>
      </c>
      <c r="B827" s="1">
        <v>40200</v>
      </c>
      <c r="C827" s="1"/>
      <c r="E827" s="2">
        <v>34</v>
      </c>
      <c r="F827" t="s">
        <v>94</v>
      </c>
      <c r="G827" s="2"/>
      <c r="H827" s="12"/>
      <c r="I827" s="12">
        <v>8.9499999999999993</v>
      </c>
      <c r="J827" s="2"/>
      <c r="K827" s="2"/>
      <c r="L827" s="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3"/>
      <c r="AN827" s="12"/>
      <c r="AO827" s="12"/>
      <c r="AP827" s="12"/>
      <c r="AQ827" s="12"/>
      <c r="AR827" s="12"/>
      <c r="AS827" s="12"/>
      <c r="AT827" s="12"/>
      <c r="AU827" s="12"/>
      <c r="AV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</row>
    <row r="828" spans="1:89" x14ac:dyDescent="0.25">
      <c r="A828" t="s">
        <v>137</v>
      </c>
      <c r="B828" s="1">
        <v>40203</v>
      </c>
      <c r="C828" s="1"/>
      <c r="D828" s="9"/>
      <c r="E828" s="2">
        <v>37</v>
      </c>
      <c r="F828" t="s">
        <v>94</v>
      </c>
      <c r="G828" s="2"/>
      <c r="H828" s="12"/>
      <c r="I828" s="12"/>
      <c r="J828" s="2"/>
      <c r="K828" s="2"/>
      <c r="L828" s="2"/>
      <c r="M828" s="12"/>
      <c r="N828" s="12"/>
      <c r="O828" s="12"/>
      <c r="P828" s="12"/>
      <c r="Q828" s="12"/>
      <c r="R828" s="12">
        <v>339.31928134347936</v>
      </c>
      <c r="S828" s="12"/>
      <c r="T828" s="12"/>
      <c r="U828" s="12">
        <v>501.36234979193176</v>
      </c>
      <c r="V828" s="12"/>
      <c r="W828" s="12"/>
      <c r="X828" s="12">
        <v>36.791033608412569</v>
      </c>
      <c r="Y828" s="12"/>
      <c r="Z828" s="12">
        <v>0</v>
      </c>
      <c r="AA828" s="12"/>
      <c r="AB828" s="12">
        <v>0</v>
      </c>
      <c r="AC828" s="12">
        <v>0</v>
      </c>
      <c r="AD828" s="12"/>
      <c r="AE828" s="12"/>
      <c r="AF828" s="12"/>
      <c r="AG828" s="12">
        <v>92.362562482625066</v>
      </c>
      <c r="AH828" s="12">
        <v>92.362562482625066</v>
      </c>
      <c r="AI828" s="12">
        <v>0</v>
      </c>
      <c r="AJ828" s="12">
        <v>0</v>
      </c>
      <c r="AK828" s="12"/>
      <c r="AL828" s="12"/>
      <c r="AM828" s="13">
        <v>0</v>
      </c>
      <c r="AN828" s="12">
        <v>0.88363893326297205</v>
      </c>
      <c r="AO828" s="12"/>
      <c r="AP828" s="12"/>
      <c r="AQ828" s="12"/>
      <c r="AR828" s="12">
        <f>R828+U828+AD828+AQ828</f>
        <v>840.68163113541118</v>
      </c>
      <c r="AS828" s="12"/>
      <c r="AT828" s="12"/>
      <c r="AU828" s="12"/>
      <c r="AV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</row>
    <row r="829" spans="1:89" x14ac:dyDescent="0.25">
      <c r="A829" t="s">
        <v>137</v>
      </c>
      <c r="B829" s="1">
        <v>40210</v>
      </c>
      <c r="C829" s="1"/>
      <c r="E829" s="2">
        <v>44</v>
      </c>
      <c r="F829" t="s">
        <v>94</v>
      </c>
      <c r="G829" s="2"/>
      <c r="H829" s="12"/>
      <c r="I829" s="12">
        <v>13.2</v>
      </c>
      <c r="J829" s="2"/>
      <c r="K829" s="2"/>
      <c r="L829" s="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3"/>
      <c r="AN829" s="12"/>
      <c r="AO829" s="12"/>
      <c r="AP829" s="12"/>
      <c r="AQ829" s="12"/>
      <c r="AR829" s="12"/>
      <c r="AS829" s="12"/>
      <c r="AT829" s="12"/>
      <c r="AU829" s="12"/>
      <c r="AV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</row>
    <row r="830" spans="1:89" x14ac:dyDescent="0.25">
      <c r="A830" t="s">
        <v>137</v>
      </c>
      <c r="B830" s="1">
        <v>40217</v>
      </c>
      <c r="C830" s="1"/>
      <c r="E830" s="2">
        <v>51</v>
      </c>
      <c r="F830" t="s">
        <v>94</v>
      </c>
      <c r="G830" s="2"/>
      <c r="H830" s="12"/>
      <c r="I830" s="12">
        <v>16.399999999999999</v>
      </c>
      <c r="J830" s="2"/>
      <c r="K830" s="2"/>
      <c r="L830" s="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3"/>
      <c r="AN830" s="12"/>
      <c r="AO830" s="12"/>
      <c r="AP830" s="12"/>
      <c r="AQ830" s="12"/>
      <c r="AR830" s="12"/>
      <c r="AS830" s="12"/>
      <c r="AT830" s="12"/>
      <c r="AU830" s="12"/>
      <c r="AV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</row>
    <row r="831" spans="1:89" x14ac:dyDescent="0.25">
      <c r="A831" t="s">
        <v>137</v>
      </c>
      <c r="B831" s="1">
        <v>40218</v>
      </c>
      <c r="C831" s="1"/>
      <c r="D831" t="s">
        <v>17</v>
      </c>
      <c r="E831" s="2">
        <v>52</v>
      </c>
      <c r="F831" t="s">
        <v>94</v>
      </c>
      <c r="G831" s="2"/>
      <c r="H831" s="12"/>
      <c r="I831" s="12"/>
      <c r="J831" s="2"/>
      <c r="K831" s="2">
        <v>52</v>
      </c>
      <c r="L831" s="2"/>
      <c r="M831" s="12"/>
      <c r="N831" s="12"/>
      <c r="O831" s="12"/>
      <c r="P831" s="12"/>
      <c r="Q831" s="12"/>
      <c r="R831" s="12">
        <v>1444.0955298633535</v>
      </c>
      <c r="S831" s="12"/>
      <c r="T831" s="12"/>
      <c r="U831" s="12">
        <v>1398.1412467386908</v>
      </c>
      <c r="V831" s="12"/>
      <c r="W831" s="12"/>
      <c r="X831" s="12">
        <v>92.321099290175937</v>
      </c>
      <c r="Y831" s="12"/>
      <c r="Z831" s="12">
        <v>0</v>
      </c>
      <c r="AA831" s="12"/>
      <c r="AB831" s="12">
        <v>0</v>
      </c>
      <c r="AC831" s="12">
        <v>0</v>
      </c>
      <c r="AD831" s="12"/>
      <c r="AE831" s="12"/>
      <c r="AF831" s="12"/>
      <c r="AG831" s="12">
        <v>153.86851051725375</v>
      </c>
      <c r="AH831" s="12">
        <v>153.86851051725375</v>
      </c>
      <c r="AI831" s="12">
        <v>0</v>
      </c>
      <c r="AJ831" s="12">
        <v>0</v>
      </c>
      <c r="AK831" s="12"/>
      <c r="AL831" s="12"/>
      <c r="AM831" s="13">
        <v>0</v>
      </c>
      <c r="AN831" s="12">
        <v>2.4177083684861858</v>
      </c>
      <c r="AO831" s="12"/>
      <c r="AP831" s="12"/>
      <c r="AQ831" s="12"/>
      <c r="AR831" s="12">
        <f>R831+U831+AD831+AQ831</f>
        <v>2842.2367766020443</v>
      </c>
      <c r="AS831" s="12"/>
      <c r="AT831" s="12"/>
      <c r="AU831" s="12"/>
      <c r="AV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</row>
    <row r="832" spans="1:89" x14ac:dyDescent="0.25">
      <c r="A832" t="s">
        <v>137</v>
      </c>
      <c r="B832" s="1">
        <v>40225</v>
      </c>
      <c r="C832" s="1"/>
      <c r="E832" s="2">
        <v>59</v>
      </c>
      <c r="F832" t="s">
        <v>94</v>
      </c>
      <c r="G832" s="2"/>
      <c r="H832" s="12"/>
      <c r="I832" s="12">
        <v>17.850000000000001</v>
      </c>
      <c r="J832" s="2"/>
      <c r="K832" s="2"/>
      <c r="L832" s="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3"/>
      <c r="AN832" s="12"/>
      <c r="AO832" s="12"/>
      <c r="AP832" s="12"/>
      <c r="AQ832" s="12"/>
      <c r="AR832" s="12"/>
      <c r="AS832" s="12"/>
      <c r="AT832" s="12"/>
      <c r="AU832" s="12"/>
      <c r="AV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</row>
    <row r="833" spans="1:89" x14ac:dyDescent="0.25">
      <c r="A833" t="s">
        <v>137</v>
      </c>
      <c r="B833" s="1">
        <v>40231</v>
      </c>
      <c r="C833" s="1"/>
      <c r="D833" s="9"/>
      <c r="E833" s="2">
        <v>65</v>
      </c>
      <c r="F833" t="s">
        <v>94</v>
      </c>
      <c r="G833" s="2"/>
      <c r="H833" s="12"/>
      <c r="I833" s="12"/>
      <c r="J833" s="2"/>
      <c r="K833" s="2"/>
      <c r="L833" s="2"/>
      <c r="M833" s="12"/>
      <c r="N833" s="12"/>
      <c r="O833" s="12"/>
      <c r="P833" s="12"/>
      <c r="Q833" s="12"/>
      <c r="R833" s="12">
        <v>3315.5349888469523</v>
      </c>
      <c r="S833" s="12"/>
      <c r="T833" s="12"/>
      <c r="U833" s="12">
        <v>2661.4328027028832</v>
      </c>
      <c r="V833" s="12"/>
      <c r="W833" s="12"/>
      <c r="X833" s="12">
        <v>211.4752610651538</v>
      </c>
      <c r="Y833" s="12"/>
      <c r="Z833" s="12">
        <v>83.969988257107516</v>
      </c>
      <c r="AA833" s="12"/>
      <c r="AB833" s="12">
        <v>0</v>
      </c>
      <c r="AC833" s="12">
        <v>0</v>
      </c>
      <c r="AD833" s="12"/>
      <c r="AE833" s="12"/>
      <c r="AF833" s="12"/>
      <c r="AG833" s="12">
        <v>264.91457087343952</v>
      </c>
      <c r="AH833" s="12">
        <v>262.12940219682343</v>
      </c>
      <c r="AI833" s="12">
        <v>2.785168676616109</v>
      </c>
      <c r="AJ833" s="12">
        <v>0</v>
      </c>
      <c r="AK833" s="12"/>
      <c r="AL833" s="12"/>
      <c r="AM833" s="13">
        <v>0</v>
      </c>
      <c r="AN833" s="12">
        <v>3.7951800053002951</v>
      </c>
      <c r="AO833" s="12"/>
      <c r="AP833" s="12"/>
      <c r="AQ833" s="12"/>
      <c r="AR833" s="12">
        <f>R833+U833+AD833+AQ833</f>
        <v>5976.967791549836</v>
      </c>
      <c r="AS833" s="12"/>
      <c r="AT833" s="12"/>
      <c r="AU833" s="12"/>
      <c r="AV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</row>
    <row r="834" spans="1:89" x14ac:dyDescent="0.25">
      <c r="A834" t="s">
        <v>137</v>
      </c>
      <c r="B834" s="1">
        <v>40233</v>
      </c>
      <c r="C834" s="1"/>
      <c r="E834" s="2">
        <v>67</v>
      </c>
      <c r="F834" t="s">
        <v>94</v>
      </c>
      <c r="G834" s="2"/>
      <c r="H834" s="12"/>
      <c r="I834" s="12">
        <v>19.8</v>
      </c>
      <c r="J834" s="2"/>
      <c r="K834" s="2"/>
      <c r="L834" s="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3"/>
      <c r="AN834" s="12"/>
      <c r="AO834" s="12"/>
      <c r="AP834" s="12"/>
      <c r="AQ834" s="12"/>
      <c r="AR834" s="12"/>
      <c r="AS834" s="12"/>
      <c r="AT834" s="12"/>
      <c r="AU834" s="12"/>
      <c r="AV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</row>
    <row r="835" spans="1:89" x14ac:dyDescent="0.25">
      <c r="A835" t="s">
        <v>137</v>
      </c>
      <c r="B835" s="1">
        <v>40240</v>
      </c>
      <c r="C835" s="1"/>
      <c r="E835" s="2">
        <v>74</v>
      </c>
      <c r="F835" t="s">
        <v>94</v>
      </c>
      <c r="G835" s="2"/>
      <c r="H835" s="12"/>
      <c r="I835" s="12">
        <v>21.95</v>
      </c>
      <c r="J835" s="2"/>
      <c r="K835" s="2"/>
      <c r="L835" s="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3"/>
      <c r="AN835" s="12"/>
      <c r="AO835" s="12"/>
      <c r="AP835" s="12"/>
      <c r="AQ835" s="12"/>
      <c r="AR835" s="12"/>
      <c r="AS835" s="12"/>
      <c r="AT835" s="12"/>
      <c r="AU835" s="12"/>
      <c r="AV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</row>
    <row r="836" spans="1:89" x14ac:dyDescent="0.25">
      <c r="A836" t="s">
        <v>137</v>
      </c>
      <c r="B836" s="1">
        <v>40245</v>
      </c>
      <c r="C836" s="1"/>
      <c r="D836" s="9"/>
      <c r="E836" s="2">
        <v>79</v>
      </c>
      <c r="F836" t="s">
        <v>94</v>
      </c>
      <c r="G836" s="2"/>
      <c r="H836" s="12"/>
      <c r="I836" s="12">
        <v>22.9</v>
      </c>
      <c r="J836" s="2"/>
      <c r="K836" s="2"/>
      <c r="L836" s="2"/>
      <c r="M836" s="12"/>
      <c r="N836" s="12"/>
      <c r="O836" s="12"/>
      <c r="P836" s="12"/>
      <c r="Q836" s="12"/>
      <c r="R836" s="12">
        <v>4020.8209441600129</v>
      </c>
      <c r="S836" s="12"/>
      <c r="T836" s="12"/>
      <c r="U836" s="12">
        <v>2409.892538222487</v>
      </c>
      <c r="V836" s="12"/>
      <c r="W836" s="12"/>
      <c r="X836" s="12">
        <v>90.029648241812481</v>
      </c>
      <c r="Y836" s="12"/>
      <c r="Z836" s="12">
        <v>505.47805670127508</v>
      </c>
      <c r="AA836" s="12"/>
      <c r="AB836" s="12">
        <v>0</v>
      </c>
      <c r="AC836" s="12">
        <v>0</v>
      </c>
      <c r="AD836" s="12"/>
      <c r="AE836" s="12"/>
      <c r="AF836" s="12"/>
      <c r="AG836" s="12">
        <v>150.71142952245987</v>
      </c>
      <c r="AH836" s="12">
        <v>105.39159558365171</v>
      </c>
      <c r="AI836" s="12">
        <v>45.319833938808173</v>
      </c>
      <c r="AJ836" s="12">
        <v>0</v>
      </c>
      <c r="AK836" s="12"/>
      <c r="AL836" s="12"/>
      <c r="AM836" s="13">
        <v>0</v>
      </c>
      <c r="AN836" s="12">
        <v>3.3788333968953332</v>
      </c>
      <c r="AO836" s="12"/>
      <c r="AP836" s="12"/>
      <c r="AQ836" s="12"/>
      <c r="AR836" s="12">
        <f>R836+U836+AD836+AQ836</f>
        <v>6430.7134823824999</v>
      </c>
      <c r="AS836" s="12"/>
      <c r="AT836" s="12"/>
      <c r="AU836" s="12"/>
      <c r="AV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</row>
    <row r="837" spans="1:89" x14ac:dyDescent="0.25">
      <c r="A837" t="s">
        <v>137</v>
      </c>
      <c r="B837" s="1">
        <v>40252</v>
      </c>
      <c r="C837" s="1"/>
      <c r="E837" s="2">
        <v>86</v>
      </c>
      <c r="F837" t="s">
        <v>94</v>
      </c>
      <c r="G837" s="2"/>
      <c r="H837" s="12"/>
      <c r="I837" s="12">
        <v>23.55</v>
      </c>
      <c r="J837" s="2"/>
      <c r="K837" s="2"/>
      <c r="L837" s="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3"/>
      <c r="AN837" s="12"/>
      <c r="AO837" s="12"/>
      <c r="AP837" s="12"/>
      <c r="AQ837" s="12"/>
      <c r="AR837" s="12"/>
      <c r="AS837" s="12"/>
      <c r="AT837" s="12"/>
      <c r="AU837" s="12"/>
      <c r="AV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</row>
    <row r="838" spans="1:89" x14ac:dyDescent="0.25">
      <c r="A838" t="s">
        <v>137</v>
      </c>
      <c r="B838" s="1">
        <v>40259</v>
      </c>
      <c r="C838" s="1"/>
      <c r="E838" s="2">
        <v>93</v>
      </c>
      <c r="F838" t="s">
        <v>94</v>
      </c>
      <c r="G838" s="2"/>
      <c r="H838" s="12"/>
      <c r="I838" s="12"/>
      <c r="J838" s="2"/>
      <c r="K838" s="2"/>
      <c r="L838" s="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3"/>
      <c r="AN838" s="12"/>
      <c r="AO838" s="12"/>
      <c r="AP838" s="12"/>
      <c r="AQ838" s="12"/>
      <c r="AR838" s="12"/>
      <c r="AS838" s="12"/>
      <c r="AT838" s="12"/>
      <c r="AU838" s="12"/>
      <c r="AV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</row>
    <row r="839" spans="1:89" x14ac:dyDescent="0.25">
      <c r="A839" t="s">
        <v>137</v>
      </c>
      <c r="B839" s="1">
        <v>40260</v>
      </c>
      <c r="C839" s="1"/>
      <c r="D839" s="9"/>
      <c r="E839" s="2">
        <v>94</v>
      </c>
      <c r="F839" t="s">
        <v>94</v>
      </c>
      <c r="G839" s="2"/>
      <c r="H839" s="12"/>
      <c r="I839" s="12"/>
      <c r="J839" s="2"/>
      <c r="K839" s="2"/>
      <c r="L839" s="2"/>
      <c r="M839" s="12"/>
      <c r="N839" s="12"/>
      <c r="O839" s="12"/>
      <c r="P839" s="12"/>
      <c r="Q839" s="12"/>
      <c r="R839" s="12">
        <v>4620.9795464796298</v>
      </c>
      <c r="S839" s="12"/>
      <c r="T839" s="12"/>
      <c r="U839" s="12">
        <v>2418.4446066381715</v>
      </c>
      <c r="V839" s="12"/>
      <c r="W839" s="12"/>
      <c r="X839" s="12">
        <v>98.89513736787066</v>
      </c>
      <c r="Y839" s="12"/>
      <c r="Z839" s="12">
        <v>1690.52562504806</v>
      </c>
      <c r="AA839" s="12"/>
      <c r="AB839" s="12">
        <v>0</v>
      </c>
      <c r="AC839" s="12">
        <v>0</v>
      </c>
      <c r="AD839" s="12"/>
      <c r="AE839" s="12"/>
      <c r="AF839" s="12"/>
      <c r="AG839" s="12">
        <v>133.98371629152609</v>
      </c>
      <c r="AH839" s="12">
        <v>78.771521906406505</v>
      </c>
      <c r="AI839" s="12">
        <v>55.212194385119574</v>
      </c>
      <c r="AJ839" s="12">
        <v>0</v>
      </c>
      <c r="AK839" s="12"/>
      <c r="AL839" s="12"/>
      <c r="AM839" s="13">
        <v>0</v>
      </c>
      <c r="AN839" s="12">
        <v>3.706368306901723</v>
      </c>
      <c r="AO839" s="12"/>
      <c r="AP839" s="12"/>
      <c r="AQ839" s="12"/>
      <c r="AR839" s="12">
        <f>R839+U839+AD839+AQ839</f>
        <v>7039.4241531178013</v>
      </c>
      <c r="AS839" s="12"/>
      <c r="AT839" s="12"/>
      <c r="AU839" s="12"/>
      <c r="AV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</row>
    <row r="840" spans="1:89" x14ac:dyDescent="0.25">
      <c r="A840" t="s">
        <v>137</v>
      </c>
      <c r="B840" s="1">
        <v>40267</v>
      </c>
      <c r="C840" s="1"/>
      <c r="E840" s="2">
        <v>101</v>
      </c>
      <c r="F840" t="s">
        <v>94</v>
      </c>
      <c r="G840" s="2"/>
      <c r="H840" s="12"/>
      <c r="I840" s="12">
        <v>23.55</v>
      </c>
      <c r="J840" s="2"/>
      <c r="K840" s="2"/>
      <c r="L840" s="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3"/>
      <c r="AN840" s="12"/>
      <c r="AO840" s="12"/>
      <c r="AP840" s="12"/>
      <c r="AQ840" s="12"/>
      <c r="AR840" s="12"/>
      <c r="AS840" s="12"/>
      <c r="AT840" s="12"/>
      <c r="AU840" s="12"/>
      <c r="AV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</row>
    <row r="841" spans="1:89" x14ac:dyDescent="0.25">
      <c r="A841" t="s">
        <v>137</v>
      </c>
      <c r="B841" s="1">
        <v>40275</v>
      </c>
      <c r="C841" s="1"/>
      <c r="D841" s="9"/>
      <c r="E841" s="2">
        <v>109</v>
      </c>
      <c r="F841" t="s">
        <v>94</v>
      </c>
      <c r="G841" s="2"/>
      <c r="H841" s="12"/>
      <c r="I841" s="12"/>
      <c r="J841" s="2"/>
      <c r="K841" s="2"/>
      <c r="L841" s="2"/>
      <c r="M841" s="12"/>
      <c r="N841" s="12"/>
      <c r="O841" s="12"/>
      <c r="P841" s="12"/>
      <c r="Q841" s="12"/>
      <c r="R841" s="12">
        <v>4799.3262164205771</v>
      </c>
      <c r="S841" s="12"/>
      <c r="T841" s="12"/>
      <c r="U841" s="12">
        <v>2361.0272916301351</v>
      </c>
      <c r="V841" s="12"/>
      <c r="W841" s="12"/>
      <c r="X841" s="12">
        <v>39.729312936453248</v>
      </c>
      <c r="Y841" s="12"/>
      <c r="Z841" s="12">
        <v>2816.3121580176153</v>
      </c>
      <c r="AA841" s="12"/>
      <c r="AB841" s="12">
        <v>134.7009752490176</v>
      </c>
      <c r="AC841" s="12">
        <v>0</v>
      </c>
      <c r="AD841" s="12"/>
      <c r="AE841" s="12"/>
      <c r="AF841" s="12"/>
      <c r="AG841" s="12">
        <v>97.743232388537479</v>
      </c>
      <c r="AH841" s="12">
        <v>28.506472833000039</v>
      </c>
      <c r="AI841" s="12">
        <v>65.672672427494689</v>
      </c>
      <c r="AJ841" s="12">
        <v>0</v>
      </c>
      <c r="AK841" s="12"/>
      <c r="AL841" s="12"/>
      <c r="AM841" s="13">
        <v>3.5640871280427646</v>
      </c>
      <c r="AN841" s="12">
        <v>3.491528365675391</v>
      </c>
      <c r="AO841" s="12"/>
      <c r="AP841" s="12"/>
      <c r="AQ841" s="12"/>
      <c r="AR841" s="12">
        <f>R841+U841+AD841+AQ841</f>
        <v>7160.3535080507118</v>
      </c>
      <c r="AS841" s="12"/>
      <c r="AT841" s="12"/>
      <c r="AU841" s="12"/>
      <c r="AV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</row>
    <row r="842" spans="1:89" x14ac:dyDescent="0.25">
      <c r="A842" t="s">
        <v>137</v>
      </c>
      <c r="B842" s="1">
        <v>40280</v>
      </c>
      <c r="C842" s="1"/>
      <c r="D842" t="s">
        <v>18</v>
      </c>
      <c r="E842" s="2">
        <v>114</v>
      </c>
      <c r="F842" t="s">
        <v>94</v>
      </c>
      <c r="G842" s="2"/>
      <c r="H842" s="12"/>
      <c r="I842" s="12">
        <v>26.6</v>
      </c>
      <c r="J842" s="2"/>
      <c r="K842" s="2"/>
      <c r="L842" s="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3"/>
      <c r="AN842" s="12"/>
      <c r="AO842" s="12"/>
      <c r="AP842" s="12"/>
      <c r="AQ842" s="12"/>
      <c r="AR842" s="12"/>
      <c r="AS842" s="12"/>
      <c r="AT842" s="12"/>
      <c r="AU842" s="12"/>
      <c r="AV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</row>
    <row r="843" spans="1:89" x14ac:dyDescent="0.25">
      <c r="A843" t="s">
        <v>137</v>
      </c>
      <c r="B843" s="1">
        <v>40284</v>
      </c>
      <c r="C843" s="1"/>
      <c r="E843" s="2">
        <v>118</v>
      </c>
      <c r="F843" t="s">
        <v>94</v>
      </c>
      <c r="G843" s="2"/>
      <c r="H843" s="12"/>
      <c r="I843" s="12"/>
      <c r="J843" s="2"/>
      <c r="K843" s="2"/>
      <c r="L843" s="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3"/>
      <c r="AN843" s="12"/>
      <c r="AO843" s="12"/>
      <c r="AP843" s="12"/>
      <c r="AQ843" s="12"/>
      <c r="AR843" s="12"/>
      <c r="AS843" s="12"/>
      <c r="AT843" s="12"/>
      <c r="AU843" s="12">
        <v>2.6779924782777851</v>
      </c>
      <c r="AV843" s="12">
        <v>4.2666666666666666</v>
      </c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</row>
    <row r="844" spans="1:89" x14ac:dyDescent="0.25">
      <c r="A844" t="s">
        <v>137</v>
      </c>
      <c r="B844" s="1">
        <v>40290</v>
      </c>
      <c r="C844" s="1"/>
      <c r="E844" s="2">
        <v>124</v>
      </c>
      <c r="F844" t="s">
        <v>94</v>
      </c>
      <c r="G844" s="2"/>
      <c r="H844" s="12"/>
      <c r="I844" s="12"/>
      <c r="J844" s="2"/>
      <c r="K844" s="2"/>
      <c r="L844" s="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3"/>
      <c r="AN844" s="12"/>
      <c r="AO844" s="12"/>
      <c r="AP844" s="12"/>
      <c r="AQ844" s="12"/>
      <c r="AR844" s="12"/>
      <c r="AS844" s="12"/>
      <c r="AT844" s="12"/>
      <c r="AU844" s="12">
        <v>3.6182077551549736</v>
      </c>
      <c r="AV844" s="12">
        <v>5.8166666666666664</v>
      </c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</row>
    <row r="845" spans="1:89" x14ac:dyDescent="0.25">
      <c r="A845" t="s">
        <v>137</v>
      </c>
      <c r="B845" s="1">
        <v>40292</v>
      </c>
      <c r="C845" s="1"/>
      <c r="D845" t="s">
        <v>19</v>
      </c>
      <c r="E845" s="2">
        <v>126</v>
      </c>
      <c r="F845" t="s">
        <v>94</v>
      </c>
      <c r="G845" s="2"/>
      <c r="H845" s="12"/>
      <c r="I845" s="12"/>
      <c r="J845" s="2"/>
      <c r="K845" s="2"/>
      <c r="L845" s="2">
        <v>126</v>
      </c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3"/>
      <c r="AN845" s="12"/>
      <c r="AO845" s="12"/>
      <c r="AP845" s="12"/>
      <c r="AQ845" s="12"/>
      <c r="AR845" s="12"/>
      <c r="AS845" s="12"/>
      <c r="AT845" s="12"/>
      <c r="AU845" s="12"/>
      <c r="AV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</row>
    <row r="846" spans="1:89" x14ac:dyDescent="0.25">
      <c r="A846" t="s">
        <v>137</v>
      </c>
      <c r="B846" s="1">
        <v>40298</v>
      </c>
      <c r="C846" s="1"/>
      <c r="E846" s="2">
        <v>132</v>
      </c>
      <c r="F846" t="s">
        <v>94</v>
      </c>
      <c r="G846" s="2"/>
      <c r="H846" s="12"/>
      <c r="I846" s="12"/>
      <c r="J846" s="2"/>
      <c r="K846" s="2"/>
      <c r="L846" s="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3"/>
      <c r="AN846" s="12"/>
      <c r="AO846" s="12"/>
      <c r="AP846" s="12"/>
      <c r="AQ846" s="12"/>
      <c r="AR846" s="12"/>
      <c r="AS846" s="12"/>
      <c r="AT846" s="12"/>
      <c r="AU846" s="12">
        <v>36.76241732589807</v>
      </c>
      <c r="AV846" s="12">
        <v>5.3356952887537989</v>
      </c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</row>
    <row r="847" spans="1:89" x14ac:dyDescent="0.25">
      <c r="A847" t="s">
        <v>137</v>
      </c>
      <c r="B847" s="1">
        <v>40302</v>
      </c>
      <c r="C847" s="1"/>
      <c r="E847" s="2">
        <v>136</v>
      </c>
      <c r="F847" t="s">
        <v>94</v>
      </c>
      <c r="G847" s="2"/>
      <c r="H847" s="12"/>
      <c r="I847" s="12"/>
      <c r="J847" s="2"/>
      <c r="K847" s="2"/>
      <c r="L847" s="2"/>
      <c r="M847" s="12"/>
      <c r="N847" s="12"/>
      <c r="O847" s="12"/>
      <c r="P847" s="12"/>
      <c r="Q847" s="12"/>
      <c r="R847" s="12">
        <v>5340.7012839935442</v>
      </c>
      <c r="S847" s="12"/>
      <c r="T847" s="12"/>
      <c r="U847" s="12">
        <v>2328.1186161198498</v>
      </c>
      <c r="V847" s="12"/>
      <c r="W847" s="12"/>
      <c r="X847" s="12">
        <v>0</v>
      </c>
      <c r="Y847" s="12"/>
      <c r="Z847" s="12">
        <v>2981.5545077604497</v>
      </c>
      <c r="AA847" s="12"/>
      <c r="AB847" s="12">
        <v>143.07630962763537</v>
      </c>
      <c r="AC847" s="12">
        <v>3157.0320174886979</v>
      </c>
      <c r="AD847" s="12"/>
      <c r="AE847" s="12"/>
      <c r="AF847" s="12"/>
      <c r="AG847" s="12">
        <v>85.994692651604566</v>
      </c>
      <c r="AH847" s="12">
        <v>0</v>
      </c>
      <c r="AI847" s="12">
        <v>33.551711040305122</v>
      </c>
      <c r="AJ847" s="12">
        <v>49.115864427354353</v>
      </c>
      <c r="AK847" s="12"/>
      <c r="AL847" s="12"/>
      <c r="AM847" s="13">
        <v>3.3271171839450933</v>
      </c>
      <c r="AN847" s="12"/>
      <c r="AO847" s="12"/>
      <c r="AP847" s="12"/>
      <c r="AQ847" s="12"/>
      <c r="AR847" s="12">
        <f>R847+U847+AD847+AQ847</f>
        <v>7668.8199001133944</v>
      </c>
      <c r="AS847" s="12"/>
      <c r="AT847" s="12"/>
      <c r="AU847" s="12"/>
      <c r="AV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</row>
    <row r="848" spans="1:89" x14ac:dyDescent="0.25">
      <c r="A848" t="s">
        <v>137</v>
      </c>
      <c r="B848" s="1">
        <v>40305</v>
      </c>
      <c r="C848" s="1"/>
      <c r="E848" s="2">
        <v>139</v>
      </c>
      <c r="F848" t="s">
        <v>94</v>
      </c>
      <c r="G848" s="2"/>
      <c r="H848" s="12"/>
      <c r="I848" s="12"/>
      <c r="J848" s="2"/>
      <c r="K848" s="2"/>
      <c r="L848" s="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3"/>
      <c r="AN848" s="12"/>
      <c r="AO848" s="12"/>
      <c r="AP848" s="12"/>
      <c r="AQ848" s="12"/>
      <c r="AR848" s="12"/>
      <c r="AS848" s="12"/>
      <c r="AT848" s="12"/>
      <c r="AU848" s="12">
        <v>67.821942679289336</v>
      </c>
      <c r="AV848" s="12">
        <v>5.0013372668084042</v>
      </c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</row>
    <row r="849" spans="1:89" x14ac:dyDescent="0.25">
      <c r="A849" t="s">
        <v>137</v>
      </c>
      <c r="B849" s="1">
        <v>40311</v>
      </c>
      <c r="C849" s="1"/>
      <c r="E849" s="2">
        <v>145</v>
      </c>
      <c r="F849" t="s">
        <v>94</v>
      </c>
      <c r="G849" s="2"/>
      <c r="H849" s="12"/>
      <c r="I849" s="12"/>
      <c r="J849" s="2"/>
      <c r="K849" s="2"/>
      <c r="L849" s="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3"/>
      <c r="AN849" s="12"/>
      <c r="AO849" s="12"/>
      <c r="AP849" s="12"/>
      <c r="AQ849" s="12"/>
      <c r="AR849" s="12"/>
      <c r="AS849" s="12"/>
      <c r="AT849" s="12"/>
      <c r="AU849" s="12">
        <v>87.958760212683174</v>
      </c>
      <c r="AV849" s="12">
        <v>5.1182181543946248</v>
      </c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</row>
    <row r="850" spans="1:89" x14ac:dyDescent="0.25">
      <c r="A850" t="s">
        <v>137</v>
      </c>
      <c r="B850" s="1">
        <v>40319</v>
      </c>
      <c r="C850" s="1"/>
      <c r="E850" s="2">
        <v>153</v>
      </c>
      <c r="F850" t="s">
        <v>94</v>
      </c>
      <c r="G850" s="2"/>
      <c r="H850" s="12"/>
      <c r="I850" s="12"/>
      <c r="J850" s="2"/>
      <c r="K850" s="2"/>
      <c r="L850" s="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3"/>
      <c r="AN850" s="12"/>
      <c r="AO850" s="12"/>
      <c r="AP850" s="12"/>
      <c r="AQ850" s="12"/>
      <c r="AR850" s="12"/>
      <c r="AS850" s="12"/>
      <c r="AT850" s="12"/>
      <c r="AU850" s="12">
        <v>100</v>
      </c>
      <c r="AV850" s="12">
        <v>4.2896835269993172</v>
      </c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</row>
    <row r="851" spans="1:89" x14ac:dyDescent="0.25">
      <c r="A851" t="s">
        <v>137</v>
      </c>
      <c r="B851" s="1">
        <v>40328</v>
      </c>
      <c r="C851" s="1"/>
      <c r="D851" t="s">
        <v>20</v>
      </c>
      <c r="E851" s="2">
        <v>162</v>
      </c>
      <c r="F851" t="s">
        <v>94</v>
      </c>
      <c r="G851" s="2"/>
      <c r="H851" s="12"/>
      <c r="I851" s="12"/>
      <c r="J851" s="2"/>
      <c r="K851" s="2"/>
      <c r="L851" s="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3"/>
      <c r="AN851" s="12"/>
      <c r="AO851" s="12">
        <v>4340.0548826071927</v>
      </c>
      <c r="AP851" s="12">
        <v>42.450537775661466</v>
      </c>
      <c r="AQ851" s="12">
        <f>AO851*(AP851/100)</f>
        <v>1842.3766374256063</v>
      </c>
      <c r="AR851" s="12"/>
      <c r="AS851" s="12"/>
      <c r="AT851" s="12">
        <f>AQ851/227</f>
        <v>8.1161966406414372</v>
      </c>
      <c r="AU851" s="12"/>
      <c r="AV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</row>
    <row r="852" spans="1:89" x14ac:dyDescent="0.25">
      <c r="A852" t="s">
        <v>115</v>
      </c>
      <c r="B852" s="1">
        <v>40166</v>
      </c>
      <c r="C852" s="1"/>
      <c r="D852" s="9" t="s">
        <v>14</v>
      </c>
      <c r="E852" s="2">
        <v>0</v>
      </c>
      <c r="F852" t="s">
        <v>91</v>
      </c>
      <c r="G852" s="2"/>
      <c r="H852" s="12"/>
      <c r="I852" s="12"/>
      <c r="J852" s="2"/>
      <c r="K852" s="2"/>
      <c r="L852" s="2"/>
      <c r="M852" s="12"/>
      <c r="N852" s="12"/>
      <c r="O852" s="12"/>
      <c r="P852" s="12"/>
      <c r="Q852" s="12"/>
      <c r="R852" s="12">
        <v>0</v>
      </c>
      <c r="S852" s="12"/>
      <c r="T852" s="12"/>
      <c r="U852" s="12">
        <v>0</v>
      </c>
      <c r="V852" s="12"/>
      <c r="W852" s="12"/>
      <c r="X852" s="12">
        <v>0</v>
      </c>
      <c r="Y852" s="12"/>
      <c r="Z852" s="12">
        <v>0</v>
      </c>
      <c r="AA852" s="12"/>
      <c r="AB852" s="12">
        <v>0</v>
      </c>
      <c r="AC852" s="12">
        <v>0</v>
      </c>
      <c r="AD852" s="12"/>
      <c r="AE852" s="12"/>
      <c r="AF852" s="12"/>
      <c r="AG852" s="12">
        <v>0</v>
      </c>
      <c r="AH852" s="12">
        <v>0</v>
      </c>
      <c r="AI852" s="12">
        <v>0</v>
      </c>
      <c r="AJ852" s="12">
        <v>0</v>
      </c>
      <c r="AK852" s="12"/>
      <c r="AL852" s="12"/>
      <c r="AM852" s="13">
        <v>0</v>
      </c>
      <c r="AN852" s="12">
        <v>0</v>
      </c>
      <c r="AO852" s="12"/>
      <c r="AP852" s="12"/>
      <c r="AQ852" s="12"/>
      <c r="AR852" s="12"/>
      <c r="AS852" s="12"/>
      <c r="AT852" s="12"/>
      <c r="AU852" s="12"/>
      <c r="AV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</row>
    <row r="853" spans="1:89" x14ac:dyDescent="0.25">
      <c r="A853" t="s">
        <v>115</v>
      </c>
      <c r="B853" s="1">
        <v>40189</v>
      </c>
      <c r="C853" s="1"/>
      <c r="D853" s="9"/>
      <c r="E853" s="2">
        <v>23</v>
      </c>
      <c r="F853" t="s">
        <v>91</v>
      </c>
      <c r="G853" s="2"/>
      <c r="H853" s="12"/>
      <c r="I853" s="12">
        <v>5.85</v>
      </c>
      <c r="J853" s="2"/>
      <c r="K853" s="2"/>
      <c r="L853" s="2"/>
      <c r="M853" s="12"/>
      <c r="N853" s="12"/>
      <c r="O853" s="12"/>
      <c r="P853" s="12"/>
      <c r="Q853" s="12"/>
      <c r="R853" s="12">
        <v>0</v>
      </c>
      <c r="S853" s="12"/>
      <c r="T853" s="12"/>
      <c r="U853" s="12">
        <v>0</v>
      </c>
      <c r="V853" s="12"/>
      <c r="W853" s="12"/>
      <c r="X853" s="12">
        <v>0</v>
      </c>
      <c r="Y853" s="12"/>
      <c r="Z853" s="12">
        <v>0</v>
      </c>
      <c r="AA853" s="12"/>
      <c r="AB853" s="12">
        <v>0</v>
      </c>
      <c r="AC853" s="12">
        <v>0</v>
      </c>
      <c r="AD853" s="12"/>
      <c r="AE853" s="12"/>
      <c r="AF853" s="12"/>
      <c r="AG853" s="12">
        <v>0</v>
      </c>
      <c r="AH853" s="12">
        <v>0</v>
      </c>
      <c r="AI853" s="12">
        <v>0</v>
      </c>
      <c r="AJ853" s="12">
        <v>0</v>
      </c>
      <c r="AK853" s="12"/>
      <c r="AL853" s="12"/>
      <c r="AM853" s="13">
        <v>0</v>
      </c>
      <c r="AN853" s="12">
        <v>0.20329375</v>
      </c>
      <c r="AO853" s="12"/>
      <c r="AP853" s="12"/>
      <c r="AQ853" s="12"/>
      <c r="AR853" s="12"/>
      <c r="AS853" s="12"/>
      <c r="AT853" s="12"/>
      <c r="AU853" s="12"/>
      <c r="AV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</row>
    <row r="854" spans="1:89" x14ac:dyDescent="0.25">
      <c r="A854" t="s">
        <v>115</v>
      </c>
      <c r="B854" s="1">
        <v>40191</v>
      </c>
      <c r="C854" s="1"/>
      <c r="D854" t="s">
        <v>16</v>
      </c>
      <c r="E854" s="2">
        <v>25</v>
      </c>
      <c r="F854" t="s">
        <v>91</v>
      </c>
      <c r="G854" s="2"/>
      <c r="H854" s="12"/>
      <c r="I854" s="12"/>
      <c r="J854" s="2"/>
      <c r="K854" s="2"/>
      <c r="L854" s="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3"/>
      <c r="AN854" s="12"/>
      <c r="AO854" s="12"/>
      <c r="AP854" s="12"/>
      <c r="AQ854" s="12"/>
      <c r="AR854" s="12"/>
      <c r="AS854" s="12"/>
      <c r="AT854" s="12"/>
      <c r="AU854" s="12"/>
      <c r="AV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</row>
    <row r="855" spans="1:89" x14ac:dyDescent="0.25">
      <c r="A855" t="s">
        <v>115</v>
      </c>
      <c r="B855" s="1">
        <v>40197</v>
      </c>
      <c r="C855" s="1"/>
      <c r="E855" s="2">
        <v>31</v>
      </c>
      <c r="F855" t="s">
        <v>91</v>
      </c>
      <c r="G855" s="2"/>
      <c r="H855" s="12"/>
      <c r="I855" s="12">
        <v>8.75</v>
      </c>
      <c r="J855" s="2"/>
      <c r="K855" s="2"/>
      <c r="L855" s="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3"/>
      <c r="AN855" s="12"/>
      <c r="AO855" s="12"/>
      <c r="AP855" s="12"/>
      <c r="AQ855" s="12"/>
      <c r="AR855" s="12"/>
      <c r="AS855" s="12"/>
      <c r="AT855" s="12"/>
      <c r="AU855" s="12"/>
      <c r="AV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</row>
    <row r="856" spans="1:89" x14ac:dyDescent="0.25">
      <c r="A856" t="s">
        <v>115</v>
      </c>
      <c r="B856" s="1">
        <v>40200</v>
      </c>
      <c r="C856" s="1"/>
      <c r="E856" s="2">
        <v>34</v>
      </c>
      <c r="F856" t="s">
        <v>91</v>
      </c>
      <c r="G856" s="2"/>
      <c r="H856" s="12"/>
      <c r="I856" s="12">
        <v>9.4499999999999993</v>
      </c>
      <c r="J856" s="2"/>
      <c r="K856" s="2"/>
      <c r="L856" s="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3"/>
      <c r="AN856" s="12"/>
      <c r="AO856" s="12"/>
      <c r="AP856" s="12"/>
      <c r="AQ856" s="12"/>
      <c r="AR856" s="12"/>
      <c r="AS856" s="12"/>
      <c r="AT856" s="12"/>
      <c r="AU856" s="12"/>
      <c r="AV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</row>
    <row r="857" spans="1:89" x14ac:dyDescent="0.25">
      <c r="A857" t="s">
        <v>115</v>
      </c>
      <c r="B857" s="1">
        <v>40203</v>
      </c>
      <c r="C857" s="1"/>
      <c r="D857" s="9"/>
      <c r="E857" s="2">
        <v>37</v>
      </c>
      <c r="F857" t="s">
        <v>91</v>
      </c>
      <c r="G857" s="2"/>
      <c r="H857" s="12"/>
      <c r="I857" s="12"/>
      <c r="J857" s="2"/>
      <c r="K857" s="2"/>
      <c r="L857" s="2"/>
      <c r="M857" s="12"/>
      <c r="N857" s="12"/>
      <c r="O857" s="12"/>
      <c r="P857" s="12"/>
      <c r="Q857" s="12"/>
      <c r="R857" s="12">
        <v>314.59042495856801</v>
      </c>
      <c r="S857" s="12"/>
      <c r="T857" s="12"/>
      <c r="U857" s="12">
        <v>458.4585060202088</v>
      </c>
      <c r="V857" s="12"/>
      <c r="W857" s="12"/>
      <c r="X857" s="12">
        <v>46.735919379706566</v>
      </c>
      <c r="Y857" s="12"/>
      <c r="Z857" s="12">
        <v>0</v>
      </c>
      <c r="AA857" s="12"/>
      <c r="AB857" s="12">
        <v>0</v>
      </c>
      <c r="AC857" s="12">
        <v>0</v>
      </c>
      <c r="AD857" s="12"/>
      <c r="AE857" s="12"/>
      <c r="AF857" s="12"/>
      <c r="AG857" s="12">
        <v>90.469121564765658</v>
      </c>
      <c r="AH857" s="12">
        <v>90.469121564765658</v>
      </c>
      <c r="AI857" s="12">
        <v>0</v>
      </c>
      <c r="AJ857" s="12">
        <v>0</v>
      </c>
      <c r="AK857" s="12"/>
      <c r="AL857" s="12"/>
      <c r="AM857" s="13">
        <v>0</v>
      </c>
      <c r="AN857" s="12">
        <v>0.85141443906049086</v>
      </c>
      <c r="AO857" s="12"/>
      <c r="AP857" s="12"/>
      <c r="AQ857" s="12"/>
      <c r="AR857" s="12">
        <f>R857+U857+AD857+AQ857</f>
        <v>773.04893097877675</v>
      </c>
      <c r="AS857" s="12"/>
      <c r="AT857" s="12"/>
      <c r="AU857" s="12"/>
      <c r="AV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</row>
    <row r="858" spans="1:89" x14ac:dyDescent="0.25">
      <c r="A858" t="s">
        <v>115</v>
      </c>
      <c r="B858" s="1">
        <v>40210</v>
      </c>
      <c r="C858" s="1"/>
      <c r="E858" s="2">
        <v>44</v>
      </c>
      <c r="F858" t="s">
        <v>91</v>
      </c>
      <c r="G858" s="2"/>
      <c r="H858" s="12"/>
      <c r="I858" s="12">
        <v>12.05</v>
      </c>
      <c r="J858" s="2"/>
      <c r="K858" s="2"/>
      <c r="L858" s="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3"/>
      <c r="AN858" s="12"/>
      <c r="AO858" s="12"/>
      <c r="AP858" s="12"/>
      <c r="AQ858" s="12"/>
      <c r="AR858" s="12"/>
      <c r="AS858" s="12"/>
      <c r="AT858" s="12"/>
      <c r="AU858" s="12"/>
      <c r="AV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</row>
    <row r="859" spans="1:89" x14ac:dyDescent="0.25">
      <c r="A859" t="s">
        <v>115</v>
      </c>
      <c r="B859" s="1">
        <v>40217</v>
      </c>
      <c r="C859" s="1"/>
      <c r="E859" s="2">
        <v>51</v>
      </c>
      <c r="F859" t="s">
        <v>91</v>
      </c>
      <c r="G859" s="2"/>
      <c r="H859" s="12"/>
      <c r="I859" s="12">
        <v>15.5</v>
      </c>
      <c r="J859" s="2"/>
      <c r="K859" s="2"/>
      <c r="L859" s="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3"/>
      <c r="AN859" s="12"/>
      <c r="AO859" s="12"/>
      <c r="AP859" s="12"/>
      <c r="AQ859" s="12"/>
      <c r="AR859" s="12"/>
      <c r="AS859" s="12"/>
      <c r="AT859" s="12"/>
      <c r="AU859" s="12"/>
      <c r="AV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</row>
    <row r="860" spans="1:89" x14ac:dyDescent="0.25">
      <c r="A860" t="s">
        <v>115</v>
      </c>
      <c r="B860" s="1">
        <v>40218</v>
      </c>
      <c r="C860" s="1"/>
      <c r="D860" t="s">
        <v>17</v>
      </c>
      <c r="E860" s="2">
        <v>52</v>
      </c>
      <c r="F860" t="s">
        <v>91</v>
      </c>
      <c r="G860" s="2"/>
      <c r="H860" s="12"/>
      <c r="I860" s="12"/>
      <c r="J860" s="2"/>
      <c r="K860" s="2">
        <v>52</v>
      </c>
      <c r="L860" s="2"/>
      <c r="M860" s="12"/>
      <c r="N860" s="12"/>
      <c r="O860" s="12"/>
      <c r="P860" s="12"/>
      <c r="Q860" s="12"/>
      <c r="R860" s="12">
        <v>1977.2645957437896</v>
      </c>
      <c r="S860" s="12"/>
      <c r="T860" s="12"/>
      <c r="U860" s="12">
        <v>2069.4603174985441</v>
      </c>
      <c r="V860" s="12"/>
      <c r="W860" s="12"/>
      <c r="X860" s="12">
        <v>126.973593054118</v>
      </c>
      <c r="Y860" s="12"/>
      <c r="Z860" s="12">
        <v>0</v>
      </c>
      <c r="AA860" s="12"/>
      <c r="AB860" s="12">
        <v>0</v>
      </c>
      <c r="AC860" s="12">
        <v>0</v>
      </c>
      <c r="AD860" s="12"/>
      <c r="AE860" s="12"/>
      <c r="AF860" s="12"/>
      <c r="AG860" s="12">
        <v>259.02513077597422</v>
      </c>
      <c r="AH860" s="12">
        <v>259.02513077597422</v>
      </c>
      <c r="AI860" s="12">
        <v>0</v>
      </c>
      <c r="AJ860" s="12">
        <v>0</v>
      </c>
      <c r="AK860" s="12"/>
      <c r="AL860" s="12"/>
      <c r="AM860" s="13">
        <v>0</v>
      </c>
      <c r="AN860" s="12">
        <v>3.4200713117229045</v>
      </c>
      <c r="AO860" s="12"/>
      <c r="AP860" s="12"/>
      <c r="AQ860" s="12"/>
      <c r="AR860" s="12">
        <f>R860+U860+AD860+AQ860</f>
        <v>4046.724913242334</v>
      </c>
      <c r="AS860" s="12"/>
      <c r="AT860" s="12"/>
      <c r="AU860" s="12"/>
      <c r="AV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</row>
    <row r="861" spans="1:89" x14ac:dyDescent="0.25">
      <c r="A861" t="s">
        <v>115</v>
      </c>
      <c r="B861" s="1">
        <v>40225</v>
      </c>
      <c r="C861" s="1"/>
      <c r="E861" s="2">
        <v>59</v>
      </c>
      <c r="F861" t="s">
        <v>91</v>
      </c>
      <c r="G861" s="2"/>
      <c r="H861" s="12"/>
      <c r="I861" s="12">
        <v>17.7</v>
      </c>
      <c r="J861" s="2"/>
      <c r="K861" s="2"/>
      <c r="L861" s="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3"/>
      <c r="AN861" s="12"/>
      <c r="AO861" s="12"/>
      <c r="AP861" s="12"/>
      <c r="AQ861" s="12"/>
      <c r="AR861" s="12"/>
      <c r="AS861" s="12"/>
      <c r="AT861" s="12"/>
      <c r="AU861" s="12"/>
      <c r="AV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</row>
    <row r="862" spans="1:89" x14ac:dyDescent="0.25">
      <c r="A862" t="s">
        <v>115</v>
      </c>
      <c r="B862" s="1">
        <v>40231</v>
      </c>
      <c r="C862" s="1"/>
      <c r="D862" s="9"/>
      <c r="E862" s="2">
        <v>65</v>
      </c>
      <c r="F862" t="s">
        <v>91</v>
      </c>
      <c r="G862" s="2"/>
      <c r="H862" s="12"/>
      <c r="I862" s="12"/>
      <c r="J862" s="2"/>
      <c r="K862" s="2"/>
      <c r="L862" s="2"/>
      <c r="M862" s="12"/>
      <c r="N862" s="12"/>
      <c r="O862" s="12"/>
      <c r="P862" s="12"/>
      <c r="Q862" s="12"/>
      <c r="R862" s="12">
        <v>3169.9695827281716</v>
      </c>
      <c r="S862" s="12"/>
      <c r="T862" s="12"/>
      <c r="U862" s="12">
        <v>2679.9711014135883</v>
      </c>
      <c r="V862" s="12"/>
      <c r="W862" s="12"/>
      <c r="X862" s="12">
        <v>166.70203820105857</v>
      </c>
      <c r="Y862" s="12"/>
      <c r="Z862" s="12">
        <v>253.11842605885644</v>
      </c>
      <c r="AA862" s="12"/>
      <c r="AB862" s="12">
        <v>0</v>
      </c>
      <c r="AC862" s="12">
        <v>0</v>
      </c>
      <c r="AD862" s="12"/>
      <c r="AE862" s="12"/>
      <c r="AF862" s="12"/>
      <c r="AG862" s="12">
        <v>248.46975619477666</v>
      </c>
      <c r="AH862" s="12">
        <v>239.43174703120332</v>
      </c>
      <c r="AI862" s="12">
        <v>9.0380091635733475</v>
      </c>
      <c r="AJ862" s="12">
        <v>0</v>
      </c>
      <c r="AK862" s="12"/>
      <c r="AL862" s="12"/>
      <c r="AM862" s="13">
        <v>0</v>
      </c>
      <c r="AN862" s="12">
        <v>3.7636340966637252</v>
      </c>
      <c r="AO862" s="12"/>
      <c r="AP862" s="12"/>
      <c r="AQ862" s="12"/>
      <c r="AR862" s="12">
        <f>R862+U862+AD862+AQ862</f>
        <v>5849.9406841417604</v>
      </c>
      <c r="AS862" s="12"/>
      <c r="AT862" s="12"/>
      <c r="AU862" s="12"/>
      <c r="AV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</row>
    <row r="863" spans="1:89" x14ac:dyDescent="0.25">
      <c r="A863" t="s">
        <v>115</v>
      </c>
      <c r="B863" s="1">
        <v>40233</v>
      </c>
      <c r="C863" s="1"/>
      <c r="E863" s="2">
        <v>67</v>
      </c>
      <c r="F863" t="s">
        <v>91</v>
      </c>
      <c r="G863" s="2"/>
      <c r="H863" s="12"/>
      <c r="I863" s="12">
        <v>18.95</v>
      </c>
      <c r="J863" s="2"/>
      <c r="K863" s="2"/>
      <c r="L863" s="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3"/>
      <c r="AN863" s="12"/>
      <c r="AO863" s="12"/>
      <c r="AP863" s="12"/>
      <c r="AQ863" s="12"/>
      <c r="AR863" s="12"/>
      <c r="AS863" s="12"/>
      <c r="AT863" s="12"/>
      <c r="AU863" s="12"/>
      <c r="AV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</row>
    <row r="864" spans="1:89" x14ac:dyDescent="0.25">
      <c r="A864" t="s">
        <v>115</v>
      </c>
      <c r="B864" s="1">
        <v>40240</v>
      </c>
      <c r="C864" s="1"/>
      <c r="E864" s="2">
        <v>74</v>
      </c>
      <c r="F864" t="s">
        <v>91</v>
      </c>
      <c r="G864" s="2"/>
      <c r="H864" s="12"/>
      <c r="I864" s="12">
        <v>22.066666666666666</v>
      </c>
      <c r="J864" s="2"/>
      <c r="K864" s="2"/>
      <c r="L864" s="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3"/>
      <c r="AN864" s="12"/>
      <c r="AO864" s="12"/>
      <c r="AP864" s="12"/>
      <c r="AQ864" s="12"/>
      <c r="AR864" s="12"/>
      <c r="AS864" s="12"/>
      <c r="AT864" s="12"/>
      <c r="AU864" s="12"/>
      <c r="AV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</row>
    <row r="865" spans="1:89" x14ac:dyDescent="0.25">
      <c r="A865" t="s">
        <v>115</v>
      </c>
      <c r="B865" s="1">
        <v>40245</v>
      </c>
      <c r="C865" s="1"/>
      <c r="D865" s="9"/>
      <c r="E865" s="2">
        <v>79</v>
      </c>
      <c r="F865" t="s">
        <v>91</v>
      </c>
      <c r="G865" s="2"/>
      <c r="H865" s="12"/>
      <c r="I865" s="12">
        <v>22.15</v>
      </c>
      <c r="J865" s="2"/>
      <c r="K865" s="2"/>
      <c r="L865" s="2"/>
      <c r="M865" s="12"/>
      <c r="N865" s="12"/>
      <c r="O865" s="12"/>
      <c r="P865" s="12"/>
      <c r="Q865" s="12"/>
      <c r="R865" s="12">
        <v>3445.9561376120364</v>
      </c>
      <c r="S865" s="12"/>
      <c r="T865" s="12"/>
      <c r="U865" s="12">
        <v>2230.9918168739405</v>
      </c>
      <c r="V865" s="12"/>
      <c r="W865" s="12"/>
      <c r="X865" s="12">
        <v>150.47063798579865</v>
      </c>
      <c r="Y865" s="12"/>
      <c r="Z865" s="12">
        <v>885.42460477504835</v>
      </c>
      <c r="AA865" s="12"/>
      <c r="AB865" s="12">
        <v>0</v>
      </c>
      <c r="AC865" s="12">
        <v>0</v>
      </c>
      <c r="AD865" s="12"/>
      <c r="AE865" s="12"/>
      <c r="AF865" s="12"/>
      <c r="AG865" s="12">
        <v>149.23225937750297</v>
      </c>
      <c r="AH865" s="12">
        <v>88.488983377130253</v>
      </c>
      <c r="AI865" s="12">
        <v>60.743276000372717</v>
      </c>
      <c r="AJ865" s="12">
        <v>0</v>
      </c>
      <c r="AK865" s="12"/>
      <c r="AL865" s="12"/>
      <c r="AM865" s="13">
        <v>0</v>
      </c>
      <c r="AN865" s="12">
        <v>3.3754888917918855</v>
      </c>
      <c r="AO865" s="12"/>
      <c r="AP865" s="12"/>
      <c r="AQ865" s="12"/>
      <c r="AR865" s="12">
        <f>R865+U865+AD865+AQ865</f>
        <v>5676.9479544859769</v>
      </c>
      <c r="AS865" s="12"/>
      <c r="AT865" s="12"/>
      <c r="AU865" s="12"/>
      <c r="AV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</row>
    <row r="866" spans="1:89" x14ac:dyDescent="0.25">
      <c r="A866" t="s">
        <v>115</v>
      </c>
      <c r="B866" s="1">
        <v>40252</v>
      </c>
      <c r="C866" s="1"/>
      <c r="E866" s="2">
        <v>86</v>
      </c>
      <c r="F866" t="s">
        <v>91</v>
      </c>
      <c r="G866" s="2"/>
      <c r="H866" s="12"/>
      <c r="I866" s="12">
        <v>22.65</v>
      </c>
      <c r="J866" s="2"/>
      <c r="K866" s="2"/>
      <c r="L866" s="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3"/>
      <c r="AN866" s="12"/>
      <c r="AO866" s="12"/>
      <c r="AP866" s="12"/>
      <c r="AQ866" s="12"/>
      <c r="AR866" s="12"/>
      <c r="AS866" s="12"/>
      <c r="AT866" s="12"/>
      <c r="AU866" s="12"/>
      <c r="AV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</row>
    <row r="867" spans="1:89" x14ac:dyDescent="0.25">
      <c r="A867" t="s">
        <v>115</v>
      </c>
      <c r="B867" s="1">
        <v>40259</v>
      </c>
      <c r="C867" s="1"/>
      <c r="E867" s="2">
        <v>93</v>
      </c>
      <c r="F867" t="s">
        <v>91</v>
      </c>
      <c r="G867" s="2"/>
      <c r="H867" s="12"/>
      <c r="I867" s="12"/>
      <c r="J867" s="2"/>
      <c r="K867" s="2"/>
      <c r="L867" s="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3"/>
      <c r="AN867" s="12"/>
      <c r="AO867" s="12"/>
      <c r="AP867" s="12"/>
      <c r="AQ867" s="12"/>
      <c r="AR867" s="12"/>
      <c r="AS867" s="12"/>
      <c r="AT867" s="12"/>
      <c r="AU867" s="12"/>
      <c r="AV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</row>
    <row r="868" spans="1:89" x14ac:dyDescent="0.25">
      <c r="A868" t="s">
        <v>115</v>
      </c>
      <c r="B868" s="1">
        <v>40260</v>
      </c>
      <c r="C868" s="1"/>
      <c r="D868" s="9"/>
      <c r="E868" s="2">
        <v>94</v>
      </c>
      <c r="F868" t="s">
        <v>91</v>
      </c>
      <c r="G868" s="2"/>
      <c r="H868" s="12"/>
      <c r="I868" s="12"/>
      <c r="J868" s="2"/>
      <c r="K868" s="2"/>
      <c r="L868" s="2"/>
      <c r="M868" s="12"/>
      <c r="N868" s="12"/>
      <c r="O868" s="12"/>
      <c r="P868" s="12"/>
      <c r="Q868" s="12"/>
      <c r="R868" s="12">
        <v>3575.4329775431488</v>
      </c>
      <c r="S868" s="12"/>
      <c r="T868" s="12"/>
      <c r="U868" s="12">
        <v>1914.4115365638886</v>
      </c>
      <c r="V868" s="12"/>
      <c r="W868" s="12"/>
      <c r="X868" s="12">
        <v>102.50750022505716</v>
      </c>
      <c r="Y868" s="12"/>
      <c r="Z868" s="12">
        <v>2058.4449574472446</v>
      </c>
      <c r="AA868" s="12"/>
      <c r="AB868" s="12">
        <v>0</v>
      </c>
      <c r="AC868" s="12">
        <v>0</v>
      </c>
      <c r="AD868" s="12"/>
      <c r="AE868" s="12"/>
      <c r="AF868" s="12"/>
      <c r="AG868" s="12">
        <v>106.50831544353413</v>
      </c>
      <c r="AH868" s="12">
        <v>47.850874250084885</v>
      </c>
      <c r="AI868" s="12">
        <v>58.657441193449245</v>
      </c>
      <c r="AJ868" s="12">
        <v>0</v>
      </c>
      <c r="AK868" s="12"/>
      <c r="AL868" s="12"/>
      <c r="AM868" s="13">
        <v>0</v>
      </c>
      <c r="AN868" s="12">
        <v>3.2815387529212314</v>
      </c>
      <c r="AO868" s="12"/>
      <c r="AP868" s="12"/>
      <c r="AQ868" s="12"/>
      <c r="AR868" s="12">
        <f>R868+U868+AD868+AQ868</f>
        <v>5489.844514107037</v>
      </c>
      <c r="AS868" s="12"/>
      <c r="AT868" s="12"/>
      <c r="AU868" s="12"/>
      <c r="AV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</row>
    <row r="869" spans="1:89" x14ac:dyDescent="0.25">
      <c r="A869" t="s">
        <v>115</v>
      </c>
      <c r="B869" s="1">
        <v>40267</v>
      </c>
      <c r="C869" s="1"/>
      <c r="E869" s="2">
        <v>101</v>
      </c>
      <c r="F869" t="s">
        <v>91</v>
      </c>
      <c r="G869" s="2"/>
      <c r="H869" s="12"/>
      <c r="I869" s="12">
        <v>23.15</v>
      </c>
      <c r="J869" s="2"/>
      <c r="K869" s="2"/>
      <c r="L869" s="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3"/>
      <c r="AN869" s="12"/>
      <c r="AO869" s="12"/>
      <c r="AP869" s="12"/>
      <c r="AQ869" s="12"/>
      <c r="AR869" s="12"/>
      <c r="AS869" s="12"/>
      <c r="AT869" s="12"/>
      <c r="AU869" s="12"/>
      <c r="AV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</row>
    <row r="870" spans="1:89" x14ac:dyDescent="0.25">
      <c r="A870" t="s">
        <v>115</v>
      </c>
      <c r="B870" s="1">
        <v>40273</v>
      </c>
      <c r="C870" s="1"/>
      <c r="D870" t="s">
        <v>18</v>
      </c>
      <c r="E870" s="2">
        <v>107</v>
      </c>
      <c r="F870" t="s">
        <v>91</v>
      </c>
      <c r="G870" s="2"/>
      <c r="H870" s="12"/>
      <c r="I870" s="12"/>
      <c r="J870" s="2"/>
      <c r="K870" s="2"/>
      <c r="L870" s="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3"/>
      <c r="AN870" s="12"/>
      <c r="AO870" s="12"/>
      <c r="AP870" s="12"/>
      <c r="AQ870" s="12"/>
      <c r="AR870" s="12"/>
      <c r="AS870" s="12"/>
      <c r="AT870" s="12"/>
      <c r="AU870" s="12"/>
      <c r="AV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</row>
    <row r="871" spans="1:89" x14ac:dyDescent="0.25">
      <c r="A871" t="s">
        <v>115</v>
      </c>
      <c r="B871" s="1">
        <v>40275</v>
      </c>
      <c r="C871" s="1"/>
      <c r="D871" s="9"/>
      <c r="E871" s="2">
        <v>109</v>
      </c>
      <c r="F871" t="s">
        <v>91</v>
      </c>
      <c r="G871" s="2"/>
      <c r="H871" s="12"/>
      <c r="I871" s="12"/>
      <c r="J871" s="2"/>
      <c r="K871" s="2"/>
      <c r="L871" s="2"/>
      <c r="M871" s="12"/>
      <c r="N871" s="12"/>
      <c r="O871" s="12"/>
      <c r="P871" s="12"/>
      <c r="Q871" s="12"/>
      <c r="R871" s="12">
        <v>4290.4173539346939</v>
      </c>
      <c r="S871" s="12"/>
      <c r="T871" s="12"/>
      <c r="U871" s="12">
        <v>2136.7830067985005</v>
      </c>
      <c r="V871" s="12"/>
      <c r="W871" s="12"/>
      <c r="X871" s="12">
        <v>0</v>
      </c>
      <c r="Y871" s="12"/>
      <c r="Z871" s="12">
        <v>3781.8390296707221</v>
      </c>
      <c r="AA871" s="12"/>
      <c r="AB871" s="12">
        <v>161.73629318012135</v>
      </c>
      <c r="AC871" s="12">
        <v>768.67076258218378</v>
      </c>
      <c r="AD871" s="12"/>
      <c r="AE871" s="12"/>
      <c r="AF871" s="12"/>
      <c r="AG871" s="12">
        <v>76.997075857212735</v>
      </c>
      <c r="AH871" s="12">
        <v>0</v>
      </c>
      <c r="AI871" s="12">
        <v>56.603909700811798</v>
      </c>
      <c r="AJ871" s="12">
        <v>13.574068837498029</v>
      </c>
      <c r="AK871" s="12"/>
      <c r="AL871" s="12"/>
      <c r="AM871" s="13">
        <v>6.8190973189029043</v>
      </c>
      <c r="AN871" s="12">
        <v>3.2213146722495103</v>
      </c>
      <c r="AO871" s="12"/>
      <c r="AP871" s="12"/>
      <c r="AQ871" s="12"/>
      <c r="AR871" s="12">
        <f>R871+U871+AD871+AQ871</f>
        <v>6427.2003607331944</v>
      </c>
      <c r="AS871" s="12"/>
      <c r="AT871" s="12"/>
      <c r="AU871" s="12"/>
      <c r="AV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</row>
    <row r="872" spans="1:89" x14ac:dyDescent="0.25">
      <c r="A872" t="s">
        <v>115</v>
      </c>
      <c r="B872" s="1">
        <v>40280</v>
      </c>
      <c r="C872" s="1"/>
      <c r="E872" s="2">
        <v>114</v>
      </c>
      <c r="F872" t="s">
        <v>91</v>
      </c>
      <c r="G872" s="2"/>
      <c r="H872" s="12"/>
      <c r="I872" s="12">
        <v>24.2</v>
      </c>
      <c r="J872" s="2"/>
      <c r="K872" s="2"/>
      <c r="L872" s="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3"/>
      <c r="AN872" s="12"/>
      <c r="AO872" s="12"/>
      <c r="AP872" s="12"/>
      <c r="AQ872" s="12"/>
      <c r="AR872" s="12"/>
      <c r="AS872" s="12"/>
      <c r="AT872" s="12"/>
      <c r="AU872" s="12"/>
      <c r="AV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</row>
    <row r="873" spans="1:89" x14ac:dyDescent="0.25">
      <c r="A873" t="s">
        <v>115</v>
      </c>
      <c r="B873" s="1">
        <v>40284</v>
      </c>
      <c r="C873" s="1"/>
      <c r="E873" s="2">
        <v>118</v>
      </c>
      <c r="F873" t="s">
        <v>91</v>
      </c>
      <c r="G873" s="2"/>
      <c r="H873" s="12"/>
      <c r="I873" s="12"/>
      <c r="J873" s="2"/>
      <c r="K873" s="2"/>
      <c r="L873" s="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3"/>
      <c r="AN873" s="12"/>
      <c r="AO873" s="12"/>
      <c r="AP873" s="12"/>
      <c r="AQ873" s="12"/>
      <c r="AR873" s="12"/>
      <c r="AS873" s="12"/>
      <c r="AT873" s="12"/>
      <c r="AU873" s="12">
        <v>8.2072738976504667</v>
      </c>
      <c r="AV873" s="12">
        <v>4.4129731379731378</v>
      </c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</row>
    <row r="874" spans="1:89" x14ac:dyDescent="0.25">
      <c r="A874" t="s">
        <v>115</v>
      </c>
      <c r="B874" s="1">
        <v>40290</v>
      </c>
      <c r="C874" s="1"/>
      <c r="E874" s="2">
        <v>124</v>
      </c>
      <c r="F874" t="s">
        <v>91</v>
      </c>
      <c r="G874" s="2"/>
      <c r="H874" s="12"/>
      <c r="I874" s="12"/>
      <c r="J874" s="2"/>
      <c r="K874" s="2"/>
      <c r="L874" s="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3"/>
      <c r="AN874" s="12"/>
      <c r="AO874" s="12"/>
      <c r="AP874" s="12"/>
      <c r="AQ874" s="12"/>
      <c r="AR874" s="12"/>
      <c r="AS874" s="12"/>
      <c r="AT874" s="12"/>
      <c r="AU874" s="12">
        <v>12.625449863943587</v>
      </c>
      <c r="AV874" s="12">
        <v>6.4797101449275365</v>
      </c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</row>
    <row r="875" spans="1:89" x14ac:dyDescent="0.25">
      <c r="A875" t="s">
        <v>115</v>
      </c>
      <c r="B875" s="1">
        <v>40293</v>
      </c>
      <c r="C875" s="1"/>
      <c r="D875" t="s">
        <v>19</v>
      </c>
      <c r="E875" s="2">
        <v>127</v>
      </c>
      <c r="F875" t="s">
        <v>91</v>
      </c>
      <c r="G875" s="2"/>
      <c r="H875" s="12"/>
      <c r="I875" s="12"/>
      <c r="J875" s="2"/>
      <c r="K875" s="2"/>
      <c r="L875" s="2">
        <v>127</v>
      </c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3"/>
      <c r="AN875" s="12"/>
      <c r="AO875" s="12"/>
      <c r="AP875" s="12"/>
      <c r="AQ875" s="12"/>
      <c r="AR875" s="12"/>
      <c r="AS875" s="12"/>
      <c r="AT875" s="12"/>
      <c r="AU875" s="12"/>
      <c r="AV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</row>
    <row r="876" spans="1:89" x14ac:dyDescent="0.25">
      <c r="A876" t="s">
        <v>115</v>
      </c>
      <c r="B876" s="1">
        <v>40298</v>
      </c>
      <c r="C876" s="1"/>
      <c r="E876" s="2">
        <v>132</v>
      </c>
      <c r="F876" t="s">
        <v>91</v>
      </c>
      <c r="G876" s="2"/>
      <c r="H876" s="12"/>
      <c r="I876" s="12"/>
      <c r="J876" s="2"/>
      <c r="K876" s="2"/>
      <c r="L876" s="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3"/>
      <c r="AN876" s="12"/>
      <c r="AO876" s="12"/>
      <c r="AP876" s="12"/>
      <c r="AQ876" s="12"/>
      <c r="AR876" s="12"/>
      <c r="AS876" s="12"/>
      <c r="AT876" s="12"/>
      <c r="AU876" s="12">
        <v>45.021505690961753</v>
      </c>
      <c r="AV876" s="12">
        <v>5.2397297065365098</v>
      </c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</row>
    <row r="877" spans="1:89" x14ac:dyDescent="0.25">
      <c r="A877" t="s">
        <v>115</v>
      </c>
      <c r="B877" s="1">
        <v>40302</v>
      </c>
      <c r="C877" s="1"/>
      <c r="D877" s="9"/>
      <c r="E877" s="2">
        <v>136</v>
      </c>
      <c r="F877" t="s">
        <v>91</v>
      </c>
      <c r="G877" s="2"/>
      <c r="H877" s="12"/>
      <c r="I877" s="12"/>
      <c r="J877" s="2"/>
      <c r="K877" s="2"/>
      <c r="L877" s="2"/>
      <c r="M877" s="12"/>
      <c r="N877" s="12"/>
      <c r="O877" s="12"/>
      <c r="P877" s="12"/>
      <c r="Q877" s="12"/>
      <c r="R877" s="12">
        <v>5324.3838303429475</v>
      </c>
      <c r="S877" s="12"/>
      <c r="T877" s="12"/>
      <c r="U877" s="12">
        <v>3052.3619768214658</v>
      </c>
      <c r="V877" s="12"/>
      <c r="W877" s="12"/>
      <c r="X877" s="12">
        <v>0</v>
      </c>
      <c r="Y877" s="12"/>
      <c r="Z877" s="12">
        <v>2450.438452973297</v>
      </c>
      <c r="AA877" s="12"/>
      <c r="AB877" s="12">
        <v>248.31188667424271</v>
      </c>
      <c r="AC877" s="12">
        <v>4614.5494664393591</v>
      </c>
      <c r="AD877" s="12"/>
      <c r="AE877" s="12"/>
      <c r="AF877" s="12"/>
      <c r="AG877" s="12">
        <v>112.63942012311196</v>
      </c>
      <c r="AH877" s="12">
        <v>0</v>
      </c>
      <c r="AI877" s="12">
        <v>29.290350751285324</v>
      </c>
      <c r="AJ877" s="12">
        <v>75.053501280986382</v>
      </c>
      <c r="AK877" s="12"/>
      <c r="AL877" s="12"/>
      <c r="AM877" s="13">
        <v>8.2955680908402467</v>
      </c>
      <c r="AN877" s="12"/>
      <c r="AO877" s="12"/>
      <c r="AP877" s="12"/>
      <c r="AQ877" s="12"/>
      <c r="AR877" s="12">
        <f>R877+U877+AD877+AQ877</f>
        <v>8376.7458071644141</v>
      </c>
      <c r="AS877" s="12"/>
      <c r="AT877" s="12"/>
      <c r="AU877" s="12"/>
      <c r="AV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</row>
    <row r="878" spans="1:89" x14ac:dyDescent="0.25">
      <c r="A878" t="s">
        <v>115</v>
      </c>
      <c r="B878" s="1">
        <v>40305</v>
      </c>
      <c r="C878" s="1"/>
      <c r="E878" s="2">
        <v>139</v>
      </c>
      <c r="F878" t="s">
        <v>91</v>
      </c>
      <c r="G878" s="2"/>
      <c r="H878" s="12"/>
      <c r="I878" s="12"/>
      <c r="J878" s="2"/>
      <c r="K878" s="2"/>
      <c r="L878" s="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3"/>
      <c r="AN878" s="12"/>
      <c r="AO878" s="12"/>
      <c r="AP878" s="12"/>
      <c r="AQ878" s="12"/>
      <c r="AR878" s="12"/>
      <c r="AS878" s="12"/>
      <c r="AT878" s="12"/>
      <c r="AU878" s="12">
        <v>68.610469028879066</v>
      </c>
      <c r="AV878" s="12">
        <v>4.8528032398595773</v>
      </c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</row>
    <row r="879" spans="1:89" x14ac:dyDescent="0.25">
      <c r="A879" t="s">
        <v>115</v>
      </c>
      <c r="B879" s="1">
        <v>40311</v>
      </c>
      <c r="C879" s="1"/>
      <c r="E879" s="2">
        <v>145</v>
      </c>
      <c r="F879" t="s">
        <v>91</v>
      </c>
      <c r="G879" s="2"/>
      <c r="H879" s="12"/>
      <c r="I879" s="12"/>
      <c r="J879" s="2"/>
      <c r="K879" s="2"/>
      <c r="L879" s="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3"/>
      <c r="AN879" s="12"/>
      <c r="AO879" s="12"/>
      <c r="AP879" s="12"/>
      <c r="AQ879" s="12"/>
      <c r="AR879" s="12"/>
      <c r="AS879" s="12"/>
      <c r="AT879" s="12"/>
      <c r="AU879" s="12">
        <v>84.305234514439533</v>
      </c>
      <c r="AV879" s="12">
        <v>4.6713247863247869</v>
      </c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</row>
    <row r="880" spans="1:89" x14ac:dyDescent="0.25">
      <c r="A880" t="s">
        <v>115</v>
      </c>
      <c r="B880" s="1">
        <v>40319</v>
      </c>
      <c r="C880" s="1"/>
      <c r="E880" s="2">
        <v>153</v>
      </c>
      <c r="F880" t="s">
        <v>91</v>
      </c>
      <c r="G880" s="2"/>
      <c r="H880" s="12"/>
      <c r="I880" s="12"/>
      <c r="J880" s="2"/>
      <c r="K880" s="2"/>
      <c r="L880" s="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3"/>
      <c r="AN880" s="12"/>
      <c r="AO880" s="12"/>
      <c r="AP880" s="12"/>
      <c r="AQ880" s="12"/>
      <c r="AR880" s="12"/>
      <c r="AS880" s="12"/>
      <c r="AT880" s="12"/>
      <c r="AU880" s="12">
        <v>100</v>
      </c>
      <c r="AV880" s="12">
        <v>3.815745951417004</v>
      </c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</row>
    <row r="881" spans="1:89" x14ac:dyDescent="0.25">
      <c r="A881" t="s">
        <v>115</v>
      </c>
      <c r="B881" s="1">
        <v>40328</v>
      </c>
      <c r="C881" s="1"/>
      <c r="D881" t="s">
        <v>20</v>
      </c>
      <c r="E881" s="2">
        <v>162</v>
      </c>
      <c r="F881" t="s">
        <v>91</v>
      </c>
      <c r="G881" s="2"/>
      <c r="H881" s="12"/>
      <c r="I881" s="12"/>
      <c r="J881" s="2"/>
      <c r="K881" s="2"/>
      <c r="L881" s="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3"/>
      <c r="AN881" s="12"/>
      <c r="AO881" s="12">
        <v>4662.7141567424414</v>
      </c>
      <c r="AP881" s="12">
        <v>36.213326869391089</v>
      </c>
      <c r="AQ881" s="12">
        <f>AO881*(AP881/100)</f>
        <v>1688.5239185665127</v>
      </c>
      <c r="AR881" s="12"/>
      <c r="AS881" s="12"/>
      <c r="AT881" s="12">
        <f>AQ881/227</f>
        <v>7.4384313593238449</v>
      </c>
      <c r="AU881" s="12"/>
      <c r="AV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</row>
    <row r="882" spans="1:89" x14ac:dyDescent="0.25">
      <c r="A882" t="s">
        <v>125</v>
      </c>
      <c r="B882" s="1">
        <v>40185</v>
      </c>
      <c r="C882" s="1"/>
      <c r="D882" s="9" t="s">
        <v>14</v>
      </c>
      <c r="E882" s="2">
        <v>0</v>
      </c>
      <c r="F882" t="s">
        <v>92</v>
      </c>
      <c r="G882" s="2"/>
      <c r="H882" s="12"/>
      <c r="I882" s="12"/>
      <c r="J882" s="2"/>
      <c r="K882" s="2"/>
      <c r="L882" s="2"/>
      <c r="M882" s="12"/>
      <c r="N882" s="12"/>
      <c r="O882" s="12"/>
      <c r="P882" s="12"/>
      <c r="Q882" s="12"/>
      <c r="R882" s="12">
        <v>0</v>
      </c>
      <c r="S882" s="12"/>
      <c r="T882" s="12"/>
      <c r="U882" s="12">
        <v>0</v>
      </c>
      <c r="V882" s="12"/>
      <c r="W882" s="12"/>
      <c r="X882" s="12">
        <v>0</v>
      </c>
      <c r="Y882" s="12"/>
      <c r="Z882" s="12">
        <v>0</v>
      </c>
      <c r="AA882" s="12"/>
      <c r="AB882" s="12">
        <v>0</v>
      </c>
      <c r="AC882" s="12">
        <v>0</v>
      </c>
      <c r="AD882" s="12"/>
      <c r="AE882" s="12"/>
      <c r="AF882" s="12"/>
      <c r="AG882" s="12">
        <v>0</v>
      </c>
      <c r="AH882" s="12">
        <v>0</v>
      </c>
      <c r="AI882" s="12">
        <v>0</v>
      </c>
      <c r="AJ882" s="12">
        <v>0</v>
      </c>
      <c r="AK882" s="12"/>
      <c r="AL882" s="12"/>
      <c r="AM882" s="13">
        <v>0</v>
      </c>
      <c r="AN882" s="12">
        <v>0</v>
      </c>
      <c r="AO882" s="12"/>
      <c r="AP882" s="12"/>
      <c r="AQ882" s="12"/>
      <c r="AR882" s="12"/>
      <c r="AS882" s="12"/>
      <c r="AT882" s="12"/>
      <c r="AU882" s="12"/>
      <c r="AV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</row>
    <row r="883" spans="1:89" x14ac:dyDescent="0.25">
      <c r="A883" t="s">
        <v>125</v>
      </c>
      <c r="B883" s="1">
        <v>40210</v>
      </c>
      <c r="C883" s="1"/>
      <c r="E883" s="2">
        <v>25</v>
      </c>
      <c r="F883" t="s">
        <v>92</v>
      </c>
      <c r="G883" s="2"/>
      <c r="H883" s="12"/>
      <c r="I883" s="12">
        <v>6.85</v>
      </c>
      <c r="J883" s="2"/>
      <c r="K883" s="2"/>
      <c r="L883" s="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3"/>
      <c r="AN883" s="12"/>
      <c r="AO883" s="12"/>
      <c r="AP883" s="12"/>
      <c r="AQ883" s="12"/>
      <c r="AR883" s="12"/>
      <c r="AS883" s="12"/>
      <c r="AT883" s="12"/>
      <c r="AU883" s="12"/>
      <c r="AV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</row>
    <row r="884" spans="1:89" x14ac:dyDescent="0.25">
      <c r="A884" t="s">
        <v>125</v>
      </c>
      <c r="B884" s="1">
        <v>40211</v>
      </c>
      <c r="C884" s="1"/>
      <c r="D884" s="9"/>
      <c r="E884" s="2">
        <v>26</v>
      </c>
      <c r="F884" t="s">
        <v>92</v>
      </c>
      <c r="G884" s="2"/>
      <c r="H884" s="12"/>
      <c r="I884" s="12"/>
      <c r="J884" s="2"/>
      <c r="K884" s="2"/>
      <c r="L884" s="2"/>
      <c r="M884" s="12"/>
      <c r="N884" s="12"/>
      <c r="O884" s="12"/>
      <c r="P884" s="12"/>
      <c r="Q884" s="12"/>
      <c r="R884" s="12">
        <v>0</v>
      </c>
      <c r="S884" s="12"/>
      <c r="T884" s="12"/>
      <c r="U884" s="12">
        <v>0</v>
      </c>
      <c r="V884" s="12"/>
      <c r="W884" s="12"/>
      <c r="X884" s="12">
        <v>0</v>
      </c>
      <c r="Y884" s="12"/>
      <c r="Z884" s="12">
        <v>0</v>
      </c>
      <c r="AA884" s="12"/>
      <c r="AB884" s="12">
        <v>0</v>
      </c>
      <c r="AC884" s="12">
        <v>0</v>
      </c>
      <c r="AD884" s="12"/>
      <c r="AE884" s="12"/>
      <c r="AF884" s="12"/>
      <c r="AG884" s="12">
        <v>0</v>
      </c>
      <c r="AH884" s="12">
        <v>0</v>
      </c>
      <c r="AI884" s="12">
        <v>0</v>
      </c>
      <c r="AJ884" s="12">
        <v>0</v>
      </c>
      <c r="AK884" s="12"/>
      <c r="AL884" s="12"/>
      <c r="AM884" s="13">
        <v>0</v>
      </c>
      <c r="AN884" s="12">
        <v>0.19813749999999999</v>
      </c>
      <c r="AO884" s="12"/>
      <c r="AP884" s="12"/>
      <c r="AQ884" s="12"/>
      <c r="AR884" s="12"/>
      <c r="AS884" s="12"/>
      <c r="AT884" s="12"/>
      <c r="AU884" s="12"/>
      <c r="AV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</row>
    <row r="885" spans="1:89" x14ac:dyDescent="0.25">
      <c r="A885" t="s">
        <v>125</v>
      </c>
      <c r="B885" s="1">
        <v>40212</v>
      </c>
      <c r="C885" s="1"/>
      <c r="D885" t="s">
        <v>16</v>
      </c>
      <c r="E885" s="2">
        <v>27</v>
      </c>
      <c r="F885" t="s">
        <v>92</v>
      </c>
      <c r="G885" s="2"/>
      <c r="H885" s="12"/>
      <c r="I885" s="12"/>
      <c r="J885" s="2"/>
      <c r="K885" s="2"/>
      <c r="L885" s="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3"/>
      <c r="AN885" s="12"/>
      <c r="AO885" s="12"/>
      <c r="AP885" s="12"/>
      <c r="AQ885" s="12"/>
      <c r="AR885" s="12"/>
      <c r="AS885" s="12"/>
      <c r="AT885" s="12"/>
      <c r="AU885" s="12"/>
      <c r="AV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</row>
    <row r="886" spans="1:89" x14ac:dyDescent="0.25">
      <c r="A886" t="s">
        <v>125</v>
      </c>
      <c r="B886" s="1">
        <v>40217</v>
      </c>
      <c r="C886" s="1"/>
      <c r="E886" s="2">
        <v>32</v>
      </c>
      <c r="F886" t="s">
        <v>92</v>
      </c>
      <c r="G886" s="2"/>
      <c r="H886" s="12"/>
      <c r="I886" s="12">
        <v>9.3000000000000007</v>
      </c>
      <c r="J886" s="2"/>
      <c r="K886" s="2"/>
      <c r="L886" s="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3"/>
      <c r="AN886" s="12"/>
      <c r="AO886" s="12"/>
      <c r="AP886" s="12"/>
      <c r="AQ886" s="12"/>
      <c r="AR886" s="12"/>
      <c r="AS886" s="12"/>
      <c r="AT886" s="12"/>
      <c r="AU886" s="12"/>
      <c r="AV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</row>
    <row r="887" spans="1:89" x14ac:dyDescent="0.25">
      <c r="A887" t="s">
        <v>125</v>
      </c>
      <c r="B887" s="1">
        <v>40225</v>
      </c>
      <c r="C887" s="1"/>
      <c r="E887" s="2">
        <v>40</v>
      </c>
      <c r="F887" t="s">
        <v>92</v>
      </c>
      <c r="G887" s="2"/>
      <c r="H887" s="12"/>
      <c r="I887" s="12">
        <v>11.65</v>
      </c>
      <c r="J887" s="2"/>
      <c r="K887" s="2"/>
      <c r="L887" s="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3"/>
      <c r="AN887" s="12"/>
      <c r="AO887" s="12"/>
      <c r="AP887" s="12"/>
      <c r="AQ887" s="12"/>
      <c r="AR887" s="12"/>
      <c r="AS887" s="12"/>
      <c r="AT887" s="12"/>
      <c r="AU887" s="12"/>
      <c r="AV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</row>
    <row r="888" spans="1:89" x14ac:dyDescent="0.25">
      <c r="A888" t="s">
        <v>125</v>
      </c>
      <c r="B888" s="1">
        <v>40227</v>
      </c>
      <c r="C888" s="1"/>
      <c r="D888" s="9"/>
      <c r="E888" s="2">
        <v>42</v>
      </c>
      <c r="F888" t="s">
        <v>92</v>
      </c>
      <c r="G888" s="2"/>
      <c r="H888" s="12"/>
      <c r="I888" s="12"/>
      <c r="J888" s="2"/>
      <c r="K888" s="2"/>
      <c r="L888" s="2"/>
      <c r="M888" s="12"/>
      <c r="N888" s="12"/>
      <c r="O888" s="12"/>
      <c r="P888" s="12"/>
      <c r="Q888" s="12"/>
      <c r="R888" s="12">
        <v>523.5355325818374</v>
      </c>
      <c r="S888" s="12"/>
      <c r="T888" s="12"/>
      <c r="U888" s="12">
        <v>703.96333327025275</v>
      </c>
      <c r="V888" s="12"/>
      <c r="W888" s="12"/>
      <c r="X888" s="12">
        <v>63.402314826121746</v>
      </c>
      <c r="Y888" s="12"/>
      <c r="Z888" s="12">
        <v>0</v>
      </c>
      <c r="AA888" s="12"/>
      <c r="AB888" s="12">
        <v>0</v>
      </c>
      <c r="AC888" s="12">
        <v>0</v>
      </c>
      <c r="AD888" s="12"/>
      <c r="AE888" s="12"/>
      <c r="AF888" s="12"/>
      <c r="AG888" s="12">
        <v>133.52635447391697</v>
      </c>
      <c r="AH888" s="12">
        <v>133.52635447391697</v>
      </c>
      <c r="AI888" s="12">
        <v>0</v>
      </c>
      <c r="AJ888" s="12">
        <v>0</v>
      </c>
      <c r="AK888" s="12"/>
      <c r="AL888" s="12"/>
      <c r="AM888" s="13">
        <v>0</v>
      </c>
      <c r="AN888" s="12">
        <v>1.895133673827567</v>
      </c>
      <c r="AO888" s="12"/>
      <c r="AP888" s="12"/>
      <c r="AQ888" s="12"/>
      <c r="AR888" s="12">
        <f>R888+U888+AD888+AQ888</f>
        <v>1227.4988658520901</v>
      </c>
      <c r="AS888" s="12"/>
      <c r="AT888" s="12"/>
      <c r="AU888" s="12"/>
      <c r="AV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</row>
    <row r="889" spans="1:89" x14ac:dyDescent="0.25">
      <c r="A889" t="s">
        <v>125</v>
      </c>
      <c r="B889" s="1">
        <v>40231</v>
      </c>
      <c r="C889" s="1"/>
      <c r="E889" s="2">
        <v>46</v>
      </c>
      <c r="F889" t="s">
        <v>92</v>
      </c>
      <c r="G889" s="2"/>
      <c r="H889" s="12"/>
      <c r="I889" s="12">
        <v>13.9</v>
      </c>
      <c r="J889" s="2"/>
      <c r="K889" s="2"/>
      <c r="L889" s="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3"/>
      <c r="AN889" s="12"/>
      <c r="AO889" s="12"/>
      <c r="AP889" s="12"/>
      <c r="AQ889" s="12"/>
      <c r="AR889" s="12"/>
      <c r="AS889" s="12"/>
      <c r="AT889" s="12"/>
      <c r="AU889" s="12"/>
      <c r="AV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</row>
    <row r="890" spans="1:89" x14ac:dyDescent="0.25">
      <c r="A890" t="s">
        <v>125</v>
      </c>
      <c r="B890" s="1">
        <v>40233</v>
      </c>
      <c r="C890" s="1"/>
      <c r="D890" s="9"/>
      <c r="E890" s="2">
        <v>48</v>
      </c>
      <c r="F890" t="s">
        <v>92</v>
      </c>
      <c r="G890" s="2"/>
      <c r="H890" s="12"/>
      <c r="I890" s="12"/>
      <c r="J890" s="2"/>
      <c r="K890" s="2"/>
      <c r="L890" s="2"/>
      <c r="M890" s="12"/>
      <c r="N890" s="12"/>
      <c r="O890" s="12"/>
      <c r="P890" s="12"/>
      <c r="Q890" s="12"/>
      <c r="R890" s="12">
        <v>1489.5142539909418</v>
      </c>
      <c r="S890" s="12"/>
      <c r="T890" s="12"/>
      <c r="U890" s="12">
        <v>1579.5703425368401</v>
      </c>
      <c r="V890" s="12"/>
      <c r="W890" s="12"/>
      <c r="X890" s="12">
        <v>160.15208194934388</v>
      </c>
      <c r="Y890" s="12"/>
      <c r="Z890" s="12">
        <v>1.1522048364153628</v>
      </c>
      <c r="AA890" s="12"/>
      <c r="AB890" s="12">
        <v>0</v>
      </c>
      <c r="AC890" s="12">
        <v>0</v>
      </c>
      <c r="AD890" s="12"/>
      <c r="AE890" s="12"/>
      <c r="AF890" s="12"/>
      <c r="AG890" s="12">
        <v>172.93588798927266</v>
      </c>
      <c r="AH890" s="12">
        <v>172.35978557106498</v>
      </c>
      <c r="AI890" s="12">
        <v>0.57610241820768138</v>
      </c>
      <c r="AJ890" s="12">
        <v>0</v>
      </c>
      <c r="AK890" s="12"/>
      <c r="AL890" s="12"/>
      <c r="AM890" s="13">
        <v>0</v>
      </c>
      <c r="AN890" s="12">
        <v>1.987210555757644</v>
      </c>
      <c r="AO890" s="12"/>
      <c r="AP890" s="12"/>
      <c r="AQ890" s="12"/>
      <c r="AR890" s="12">
        <f>R890+U890+AD890+AQ890</f>
        <v>3069.0845965277822</v>
      </c>
      <c r="AS890" s="12"/>
      <c r="AT890" s="12"/>
      <c r="AU890" s="12"/>
      <c r="AV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</row>
    <row r="891" spans="1:89" x14ac:dyDescent="0.25">
      <c r="A891" t="s">
        <v>125</v>
      </c>
      <c r="B891" s="1">
        <v>40234</v>
      </c>
      <c r="C891" s="1"/>
      <c r="D891" t="s">
        <v>17</v>
      </c>
      <c r="E891" s="2">
        <v>49</v>
      </c>
      <c r="F891" t="s">
        <v>92</v>
      </c>
      <c r="G891" s="2"/>
      <c r="H891" s="12"/>
      <c r="I891" s="12"/>
      <c r="J891" s="2"/>
      <c r="K891" s="2">
        <v>49</v>
      </c>
      <c r="L891" s="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3"/>
      <c r="AN891" s="12"/>
      <c r="AO891" s="12"/>
      <c r="AP891" s="12"/>
      <c r="AQ891" s="12"/>
      <c r="AR891" s="12"/>
      <c r="AS891" s="12"/>
      <c r="AT891" s="12"/>
      <c r="AU891" s="12"/>
      <c r="AV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</row>
    <row r="892" spans="1:89" x14ac:dyDescent="0.25">
      <c r="A892" t="s">
        <v>125</v>
      </c>
      <c r="B892" s="1">
        <v>40240</v>
      </c>
      <c r="C892" s="1"/>
      <c r="E892" s="2">
        <v>55</v>
      </c>
      <c r="F892" t="s">
        <v>92</v>
      </c>
      <c r="G892" s="2"/>
      <c r="H892" s="12"/>
      <c r="I892" s="12">
        <v>16.75</v>
      </c>
      <c r="J892" s="2"/>
      <c r="K892" s="2"/>
      <c r="L892" s="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3"/>
      <c r="AN892" s="12"/>
      <c r="AO892" s="12"/>
      <c r="AP892" s="12"/>
      <c r="AQ892" s="12"/>
      <c r="AR892" s="12"/>
      <c r="AS892" s="12"/>
      <c r="AT892" s="12"/>
      <c r="AU892" s="12"/>
      <c r="AV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</row>
    <row r="893" spans="1:89" x14ac:dyDescent="0.25">
      <c r="A893" t="s">
        <v>125</v>
      </c>
      <c r="B893" s="1">
        <v>40245</v>
      </c>
      <c r="C893" s="1"/>
      <c r="E893" s="2">
        <v>60</v>
      </c>
      <c r="F893" t="s">
        <v>92</v>
      </c>
      <c r="G893" s="2"/>
      <c r="H893" s="12"/>
      <c r="I893" s="12"/>
      <c r="J893" s="2"/>
      <c r="K893" s="2"/>
      <c r="L893" s="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3"/>
      <c r="AN893" s="12"/>
      <c r="AO893" s="12"/>
      <c r="AP893" s="12"/>
      <c r="AQ893" s="12"/>
      <c r="AR893" s="12"/>
      <c r="AS893" s="12"/>
      <c r="AT893" s="12"/>
      <c r="AU893" s="12"/>
      <c r="AV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</row>
    <row r="894" spans="1:89" x14ac:dyDescent="0.25">
      <c r="A894" t="s">
        <v>125</v>
      </c>
      <c r="B894" s="1">
        <v>40248</v>
      </c>
      <c r="C894" s="1"/>
      <c r="D894" s="9"/>
      <c r="E894" s="2">
        <v>63</v>
      </c>
      <c r="F894" t="s">
        <v>92</v>
      </c>
      <c r="G894" s="2"/>
      <c r="H894" s="12"/>
      <c r="I894" s="12"/>
      <c r="J894" s="2"/>
      <c r="K894" s="2"/>
      <c r="L894" s="2"/>
      <c r="M894" s="12"/>
      <c r="N894" s="12"/>
      <c r="O894" s="12"/>
      <c r="P894" s="12"/>
      <c r="Q894" s="12"/>
      <c r="R894" s="12">
        <v>2180.6884568146329</v>
      </c>
      <c r="S894" s="12"/>
      <c r="T894" s="12"/>
      <c r="U894" s="12">
        <v>1832.2561287714125</v>
      </c>
      <c r="V894" s="12"/>
      <c r="W894" s="12"/>
      <c r="X894" s="12">
        <v>147.33186468471223</v>
      </c>
      <c r="Y894" s="12"/>
      <c r="Z894" s="12">
        <v>145.50414005608602</v>
      </c>
      <c r="AA894" s="12"/>
      <c r="AB894" s="12">
        <v>0</v>
      </c>
      <c r="AC894" s="12">
        <v>0</v>
      </c>
      <c r="AD894" s="12"/>
      <c r="AE894" s="12"/>
      <c r="AF894" s="12"/>
      <c r="AG894" s="12">
        <v>219.72266808742029</v>
      </c>
      <c r="AH894" s="12">
        <v>176.62258510488545</v>
      </c>
      <c r="AI894" s="12">
        <v>43.100082982534836</v>
      </c>
      <c r="AJ894" s="12">
        <v>0</v>
      </c>
      <c r="AK894" s="12"/>
      <c r="AL894" s="12"/>
      <c r="AM894" s="13">
        <v>0</v>
      </c>
      <c r="AN894" s="12">
        <v>2.7312110216524492</v>
      </c>
      <c r="AO894" s="12"/>
      <c r="AP894" s="12"/>
      <c r="AQ894" s="12"/>
      <c r="AR894" s="12">
        <f>R894+U894+AD894+AQ894</f>
        <v>4012.9445855860454</v>
      </c>
      <c r="AS894" s="12"/>
      <c r="AT894" s="12"/>
      <c r="AU894" s="12"/>
      <c r="AV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</row>
    <row r="895" spans="1:89" x14ac:dyDescent="0.25">
      <c r="A895" t="s">
        <v>125</v>
      </c>
      <c r="B895" s="1">
        <v>40252</v>
      </c>
      <c r="C895" s="1"/>
      <c r="E895" s="2">
        <v>67</v>
      </c>
      <c r="F895" t="s">
        <v>92</v>
      </c>
      <c r="G895" s="2"/>
      <c r="H895" s="12"/>
      <c r="I895" s="12">
        <v>21.05</v>
      </c>
      <c r="J895" s="2"/>
      <c r="K895" s="2"/>
      <c r="L895" s="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3"/>
      <c r="AN895" s="12"/>
      <c r="AO895" s="12"/>
      <c r="AP895" s="12"/>
      <c r="AQ895" s="12"/>
      <c r="AR895" s="12"/>
      <c r="AS895" s="12"/>
      <c r="AT895" s="12"/>
      <c r="AU895" s="12"/>
      <c r="AV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</row>
    <row r="896" spans="1:89" x14ac:dyDescent="0.25">
      <c r="A896" t="s">
        <v>125</v>
      </c>
      <c r="B896" s="1">
        <v>40259</v>
      </c>
      <c r="C896" s="1"/>
      <c r="E896" s="2">
        <v>74</v>
      </c>
      <c r="F896" t="s">
        <v>92</v>
      </c>
      <c r="G896" s="2"/>
      <c r="H896" s="12"/>
      <c r="I896" s="12">
        <v>21.05</v>
      </c>
      <c r="J896" s="2"/>
      <c r="K896" s="2"/>
      <c r="L896" s="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3"/>
      <c r="AN896" s="12"/>
      <c r="AO896" s="12"/>
      <c r="AP896" s="12"/>
      <c r="AQ896" s="12"/>
      <c r="AR896" s="12"/>
      <c r="AS896" s="12"/>
      <c r="AT896" s="12"/>
      <c r="AU896" s="12"/>
      <c r="AV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</row>
    <row r="897" spans="1:89" x14ac:dyDescent="0.25">
      <c r="A897" t="s">
        <v>125</v>
      </c>
      <c r="B897" s="1">
        <v>40266</v>
      </c>
      <c r="C897" s="1"/>
      <c r="E897" s="2">
        <v>81</v>
      </c>
      <c r="F897" t="s">
        <v>92</v>
      </c>
      <c r="G897" s="2"/>
      <c r="H897" s="12"/>
      <c r="I897" s="12">
        <v>21.65</v>
      </c>
      <c r="J897" s="2"/>
      <c r="K897" s="2"/>
      <c r="L897" s="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3"/>
      <c r="AN897" s="12"/>
      <c r="AO897" s="12"/>
      <c r="AP897" s="12"/>
      <c r="AQ897" s="12"/>
      <c r="AR897" s="12"/>
      <c r="AS897" s="12"/>
      <c r="AT897" s="12"/>
      <c r="AU897" s="12"/>
      <c r="AV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</row>
    <row r="898" spans="1:89" x14ac:dyDescent="0.25">
      <c r="A898" t="s">
        <v>125</v>
      </c>
      <c r="B898" s="1">
        <v>40267</v>
      </c>
      <c r="C898" s="1"/>
      <c r="D898" s="9"/>
      <c r="E898" s="2">
        <v>82</v>
      </c>
      <c r="F898" t="s">
        <v>92</v>
      </c>
      <c r="G898" s="2"/>
      <c r="H898" s="12"/>
      <c r="I898" s="12"/>
      <c r="J898" s="2"/>
      <c r="K898" s="2"/>
      <c r="L898" s="2"/>
      <c r="M898" s="12"/>
      <c r="N898" s="12"/>
      <c r="O898" s="12"/>
      <c r="P898" s="12"/>
      <c r="Q898" s="12"/>
      <c r="R898" s="12">
        <v>3285.6100881323791</v>
      </c>
      <c r="S898" s="12"/>
      <c r="T898" s="12"/>
      <c r="U898" s="12">
        <v>2245.7549333305342</v>
      </c>
      <c r="V898" s="12"/>
      <c r="W898" s="12"/>
      <c r="X898" s="12">
        <v>103.03991331537988</v>
      </c>
      <c r="Y898" s="12"/>
      <c r="Z898" s="12">
        <v>1760.9605703180184</v>
      </c>
      <c r="AA898" s="12"/>
      <c r="AB898" s="12">
        <v>0</v>
      </c>
      <c r="AC898" s="12">
        <v>0</v>
      </c>
      <c r="AD898" s="12"/>
      <c r="AE898" s="12"/>
      <c r="AF898" s="12"/>
      <c r="AG898" s="12">
        <v>171.31208344074363</v>
      </c>
      <c r="AH898" s="12">
        <v>65.590638220321893</v>
      </c>
      <c r="AI898" s="12">
        <v>105.72144522042174</v>
      </c>
      <c r="AJ898" s="12">
        <v>0</v>
      </c>
      <c r="AK898" s="12"/>
      <c r="AL898" s="12"/>
      <c r="AM898" s="13">
        <v>0</v>
      </c>
      <c r="AN898" s="12">
        <v>3.4586553019707891</v>
      </c>
      <c r="AO898" s="12"/>
      <c r="AP898" s="12"/>
      <c r="AQ898" s="12"/>
      <c r="AR898" s="12">
        <f>R898+U898+AD898+AQ898</f>
        <v>5531.3650214629133</v>
      </c>
      <c r="AS898" s="12"/>
      <c r="AT898" s="12"/>
      <c r="AU898" s="12"/>
      <c r="AV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</row>
    <row r="899" spans="1:89" x14ac:dyDescent="0.25">
      <c r="A899" t="s">
        <v>125</v>
      </c>
      <c r="B899" s="1">
        <v>40276</v>
      </c>
      <c r="C899" s="1"/>
      <c r="E899" s="2">
        <v>91</v>
      </c>
      <c r="F899" t="s">
        <v>92</v>
      </c>
      <c r="G899" s="2"/>
      <c r="H899" s="12"/>
      <c r="I899" s="12">
        <v>23.3</v>
      </c>
      <c r="J899" s="2"/>
      <c r="K899" s="2"/>
      <c r="L899" s="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3"/>
      <c r="AN899" s="12"/>
      <c r="AO899" s="12"/>
      <c r="AP899" s="12"/>
      <c r="AQ899" s="12"/>
      <c r="AR899" s="12"/>
      <c r="AS899" s="12"/>
      <c r="AT899" s="12"/>
      <c r="AU899" s="12"/>
      <c r="AV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</row>
    <row r="900" spans="1:89" x14ac:dyDescent="0.25">
      <c r="A900" t="s">
        <v>125</v>
      </c>
      <c r="B900" s="1">
        <v>40287</v>
      </c>
      <c r="C900" s="1"/>
      <c r="D900" s="9"/>
      <c r="E900" s="2">
        <v>102</v>
      </c>
      <c r="F900" t="s">
        <v>92</v>
      </c>
      <c r="G900" s="2"/>
      <c r="H900" s="12"/>
      <c r="I900" s="12"/>
      <c r="J900" s="2"/>
      <c r="K900" s="2"/>
      <c r="L900" s="2"/>
      <c r="M900" s="12"/>
      <c r="N900" s="12"/>
      <c r="O900" s="12"/>
      <c r="P900" s="12"/>
      <c r="Q900" s="12"/>
      <c r="R900" s="12">
        <v>3692.2854674790287</v>
      </c>
      <c r="S900" s="12"/>
      <c r="T900" s="12"/>
      <c r="U900" s="12">
        <v>2429.7533849191045</v>
      </c>
      <c r="V900" s="12"/>
      <c r="W900" s="12"/>
      <c r="X900" s="12">
        <v>5.7523923444976077</v>
      </c>
      <c r="Y900" s="12"/>
      <c r="Z900" s="12">
        <v>2934.6448550163896</v>
      </c>
      <c r="AA900" s="12"/>
      <c r="AB900" s="12">
        <v>0</v>
      </c>
      <c r="AC900" s="12">
        <v>0</v>
      </c>
      <c r="AD900" s="12"/>
      <c r="AE900" s="12"/>
      <c r="AF900" s="12"/>
      <c r="AG900" s="12">
        <v>123.30098053066686</v>
      </c>
      <c r="AH900" s="12">
        <v>4.985406698564594</v>
      </c>
      <c r="AI900" s="12">
        <v>118.31557383210227</v>
      </c>
      <c r="AJ900" s="12">
        <v>0</v>
      </c>
      <c r="AK900" s="12"/>
      <c r="AL900" s="12"/>
      <c r="AM900" s="13">
        <v>0</v>
      </c>
      <c r="AN900" s="12">
        <v>4.3270881380118071</v>
      </c>
      <c r="AO900" s="12"/>
      <c r="AP900" s="12"/>
      <c r="AQ900" s="12"/>
      <c r="AR900" s="12">
        <f>R900+U900+AD900+AQ900</f>
        <v>6122.0388523981328</v>
      </c>
      <c r="AS900" s="12"/>
      <c r="AT900" s="12"/>
      <c r="AU900" s="12"/>
      <c r="AV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</row>
    <row r="901" spans="1:89" x14ac:dyDescent="0.25">
      <c r="A901" t="s">
        <v>125</v>
      </c>
      <c r="B901" s="1">
        <v>40288</v>
      </c>
      <c r="C901" s="1"/>
      <c r="E901" s="2">
        <v>103</v>
      </c>
      <c r="F901" t="s">
        <v>92</v>
      </c>
      <c r="G901" s="2"/>
      <c r="H901" s="12"/>
      <c r="I901" s="12">
        <v>24.3</v>
      </c>
      <c r="J901" s="2"/>
      <c r="K901" s="2"/>
      <c r="L901" s="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3"/>
      <c r="AN901" s="12"/>
      <c r="AO901" s="12"/>
      <c r="AP901" s="12"/>
      <c r="AQ901" s="12"/>
      <c r="AR901" s="12"/>
      <c r="AS901" s="12"/>
      <c r="AT901" s="12"/>
      <c r="AU901" s="12"/>
      <c r="AV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</row>
    <row r="902" spans="1:89" x14ac:dyDescent="0.25">
      <c r="A902" t="s">
        <v>125</v>
      </c>
      <c r="B902" s="1">
        <v>40293</v>
      </c>
      <c r="C902" s="1"/>
      <c r="D902" t="s">
        <v>18</v>
      </c>
      <c r="E902" s="2">
        <v>108</v>
      </c>
      <c r="F902" t="s">
        <v>92</v>
      </c>
      <c r="G902" s="2"/>
      <c r="H902" s="12"/>
      <c r="I902" s="12"/>
      <c r="J902" s="2"/>
      <c r="K902" s="2"/>
      <c r="L902" s="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3"/>
      <c r="AN902" s="12"/>
      <c r="AO902" s="12"/>
      <c r="AP902" s="12"/>
      <c r="AQ902" s="12"/>
      <c r="AR902" s="12"/>
      <c r="AS902" s="12"/>
      <c r="AT902" s="12"/>
      <c r="AU902" s="12"/>
      <c r="AV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</row>
    <row r="903" spans="1:89" x14ac:dyDescent="0.25">
      <c r="A903" t="s">
        <v>125</v>
      </c>
      <c r="B903" s="1">
        <v>40302</v>
      </c>
      <c r="C903" s="1"/>
      <c r="E903" s="2">
        <v>117</v>
      </c>
      <c r="F903" t="s">
        <v>92</v>
      </c>
      <c r="G903" s="2"/>
      <c r="H903" s="12"/>
      <c r="I903" s="12"/>
      <c r="J903" s="2"/>
      <c r="K903" s="2"/>
      <c r="L903" s="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3"/>
      <c r="AN903" s="12"/>
      <c r="AO903" s="12"/>
      <c r="AP903" s="12"/>
      <c r="AQ903" s="12"/>
      <c r="AR903" s="12"/>
      <c r="AS903" s="12"/>
      <c r="AT903" s="12"/>
      <c r="AU903" s="12">
        <v>10.591437762929967</v>
      </c>
      <c r="AV903" s="12">
        <v>5.0041597205683903</v>
      </c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</row>
    <row r="904" spans="1:89" x14ac:dyDescent="0.25">
      <c r="A904" t="s">
        <v>125</v>
      </c>
      <c r="B904" s="1">
        <v>40308</v>
      </c>
      <c r="C904" s="1"/>
      <c r="E904" s="2">
        <v>123</v>
      </c>
      <c r="F904" t="s">
        <v>92</v>
      </c>
      <c r="G904" s="2"/>
      <c r="H904" s="12"/>
      <c r="I904" s="12"/>
      <c r="J904" s="2"/>
      <c r="K904" s="2"/>
      <c r="L904" s="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3"/>
      <c r="AN904" s="12"/>
      <c r="AO904" s="12"/>
      <c r="AP904" s="12"/>
      <c r="AQ904" s="12"/>
      <c r="AR904" s="12"/>
      <c r="AS904" s="12"/>
      <c r="AT904" s="12"/>
      <c r="AU904" s="12">
        <v>26.569331023674003</v>
      </c>
      <c r="AV904" s="12">
        <v>4.5728801434366844</v>
      </c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</row>
    <row r="905" spans="1:89" x14ac:dyDescent="0.25">
      <c r="A905" t="s">
        <v>125</v>
      </c>
      <c r="B905" s="1">
        <v>40315</v>
      </c>
      <c r="C905" s="1"/>
      <c r="E905" s="2">
        <v>130</v>
      </c>
      <c r="F905" t="s">
        <v>92</v>
      </c>
      <c r="G905" s="2"/>
      <c r="H905" s="12"/>
      <c r="I905" s="12"/>
      <c r="J905" s="2"/>
      <c r="K905" s="2"/>
      <c r="L905" s="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3"/>
      <c r="AN905" s="12"/>
      <c r="AO905" s="12"/>
      <c r="AP905" s="12"/>
      <c r="AQ905" s="12"/>
      <c r="AR905" s="12"/>
      <c r="AS905" s="12"/>
      <c r="AT905" s="12"/>
      <c r="AU905" s="12">
        <v>41.169677472572793</v>
      </c>
      <c r="AV905" s="12">
        <v>4.744184027777778</v>
      </c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</row>
    <row r="906" spans="1:89" x14ac:dyDescent="0.25">
      <c r="A906" t="s">
        <v>125</v>
      </c>
      <c r="B906" s="1">
        <v>40323</v>
      </c>
      <c r="C906" s="1"/>
      <c r="E906" s="2">
        <v>138</v>
      </c>
      <c r="F906" t="s">
        <v>92</v>
      </c>
      <c r="G906" s="2"/>
      <c r="H906" s="12"/>
      <c r="I906" s="12"/>
      <c r="J906" s="2"/>
      <c r="K906" s="2"/>
      <c r="L906" s="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3"/>
      <c r="AN906" s="12"/>
      <c r="AO906" s="12"/>
      <c r="AP906" s="12"/>
      <c r="AQ906" s="12"/>
      <c r="AR906" s="12"/>
      <c r="AS906" s="12"/>
      <c r="AT906" s="12"/>
      <c r="AU906" s="12">
        <v>57.362039099232852</v>
      </c>
      <c r="AV906" s="12">
        <v>4.6493161094224931</v>
      </c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</row>
    <row r="907" spans="1:89" x14ac:dyDescent="0.25">
      <c r="A907" t="s">
        <v>125</v>
      </c>
      <c r="B907" s="1">
        <v>40324</v>
      </c>
      <c r="C907" s="1"/>
      <c r="D907" s="9"/>
      <c r="E907" s="2">
        <v>139</v>
      </c>
      <c r="F907" t="s">
        <v>92</v>
      </c>
      <c r="G907" s="2"/>
      <c r="H907" s="12"/>
      <c r="I907" s="12"/>
      <c r="J907" s="2"/>
      <c r="K907" s="2"/>
      <c r="L907" s="2"/>
      <c r="M907" s="12"/>
      <c r="N907" s="12"/>
      <c r="O907" s="12"/>
      <c r="P907" s="12"/>
      <c r="Q907" s="12"/>
      <c r="R907" s="12">
        <v>4479.0226611252892</v>
      </c>
      <c r="S907" s="12"/>
      <c r="T907" s="12"/>
      <c r="U907" s="12">
        <v>2471.1643873359212</v>
      </c>
      <c r="V907" s="12"/>
      <c r="W907" s="12"/>
      <c r="X907" s="12">
        <v>0</v>
      </c>
      <c r="Y907" s="12"/>
      <c r="Z907" s="12">
        <v>2034.7412689495047</v>
      </c>
      <c r="AA907" s="12"/>
      <c r="AB907" s="12">
        <v>93.685344827586192</v>
      </c>
      <c r="AC907" s="12">
        <v>3830.0659955032011</v>
      </c>
      <c r="AD907" s="12"/>
      <c r="AE907" s="12"/>
      <c r="AF907" s="12"/>
      <c r="AG907" s="12">
        <v>118.531617928008</v>
      </c>
      <c r="AH907" s="12">
        <v>0</v>
      </c>
      <c r="AI907" s="12">
        <v>44.853550647615727</v>
      </c>
      <c r="AJ907" s="12">
        <v>69.712550039012967</v>
      </c>
      <c r="AK907" s="12"/>
      <c r="AL907" s="12"/>
      <c r="AM907" s="13">
        <v>3.9655172413793105</v>
      </c>
      <c r="AN907" s="12">
        <v>3.4235745789380534</v>
      </c>
      <c r="AO907" s="12"/>
      <c r="AP907" s="12"/>
      <c r="AQ907" s="12"/>
      <c r="AR907" s="12">
        <f>R907+U907+AD907+AQ907</f>
        <v>6950.18704846121</v>
      </c>
      <c r="AS907" s="12"/>
      <c r="AT907" s="12"/>
      <c r="AU907" s="12"/>
      <c r="AV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</row>
    <row r="908" spans="1:89" x14ac:dyDescent="0.25">
      <c r="A908" t="s">
        <v>125</v>
      </c>
      <c r="B908" s="1">
        <v>40326</v>
      </c>
      <c r="C908" s="1"/>
      <c r="D908" t="s">
        <v>19</v>
      </c>
      <c r="E908" s="2">
        <v>141</v>
      </c>
      <c r="F908" t="s">
        <v>92</v>
      </c>
      <c r="G908" s="2"/>
      <c r="H908" s="12"/>
      <c r="I908" s="12"/>
      <c r="J908" s="2"/>
      <c r="K908" s="2"/>
      <c r="L908" s="2">
        <v>141</v>
      </c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3"/>
      <c r="AN908" s="12"/>
      <c r="AO908" s="12"/>
      <c r="AP908" s="12"/>
      <c r="AQ908" s="12"/>
      <c r="AR908" s="12"/>
      <c r="AS908" s="12"/>
      <c r="AT908" s="12"/>
      <c r="AU908" s="12"/>
      <c r="AV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</row>
    <row r="909" spans="1:89" x14ac:dyDescent="0.25">
      <c r="A909" t="s">
        <v>125</v>
      </c>
      <c r="B909" s="1">
        <v>40357</v>
      </c>
      <c r="C909" s="1"/>
      <c r="D909" t="s">
        <v>20</v>
      </c>
      <c r="E909" s="2">
        <v>172</v>
      </c>
      <c r="F909" t="s">
        <v>92</v>
      </c>
      <c r="G909" s="2"/>
      <c r="H909" s="12"/>
      <c r="I909" s="12"/>
      <c r="J909" s="2"/>
      <c r="K909" s="2"/>
      <c r="L909" s="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3"/>
      <c r="AN909" s="12"/>
      <c r="AO909" s="12">
        <v>4499.8875000000007</v>
      </c>
      <c r="AP909" s="12">
        <v>35.48615911287434</v>
      </c>
      <c r="AQ909" s="12">
        <f>AO909*(AP909/100)</f>
        <v>1596.8372381503434</v>
      </c>
      <c r="AR909" s="12"/>
      <c r="AS909" s="12"/>
      <c r="AT909" s="12">
        <f>AQ909/227</f>
        <v>7.0345252781953453</v>
      </c>
      <c r="AU909" s="12">
        <v>100</v>
      </c>
      <c r="AV909" s="12">
        <v>4.4841892169800008</v>
      </c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</row>
    <row r="910" spans="1:89" x14ac:dyDescent="0.25">
      <c r="A910" t="s">
        <v>103</v>
      </c>
      <c r="B910" s="1">
        <v>40185</v>
      </c>
      <c r="C910" s="1"/>
      <c r="D910" s="9" t="s">
        <v>14</v>
      </c>
      <c r="E910" s="2">
        <v>0</v>
      </c>
      <c r="F910" t="s">
        <v>90</v>
      </c>
      <c r="G910" s="2"/>
      <c r="H910" s="12"/>
      <c r="I910" s="12"/>
      <c r="J910" s="2"/>
      <c r="K910" s="2"/>
      <c r="L910" s="2"/>
      <c r="M910" s="12"/>
      <c r="N910" s="12"/>
      <c r="O910" s="12"/>
      <c r="P910" s="12"/>
      <c r="Q910" s="12"/>
      <c r="R910" s="12">
        <v>0</v>
      </c>
      <c r="S910" s="12"/>
      <c r="T910" s="12"/>
      <c r="U910" s="12">
        <v>0</v>
      </c>
      <c r="V910" s="12"/>
      <c r="W910" s="12"/>
      <c r="X910" s="12">
        <v>0</v>
      </c>
      <c r="Y910" s="12"/>
      <c r="Z910" s="12">
        <v>0</v>
      </c>
      <c r="AA910" s="12"/>
      <c r="AB910" s="12">
        <v>0</v>
      </c>
      <c r="AC910" s="12">
        <v>0</v>
      </c>
      <c r="AD910" s="12"/>
      <c r="AE910" s="12"/>
      <c r="AF910" s="12"/>
      <c r="AG910" s="12">
        <v>0</v>
      </c>
      <c r="AH910" s="12">
        <v>0</v>
      </c>
      <c r="AI910" s="12">
        <v>0</v>
      </c>
      <c r="AJ910" s="12">
        <v>0</v>
      </c>
      <c r="AK910" s="12"/>
      <c r="AL910" s="12"/>
      <c r="AM910" s="13">
        <v>0</v>
      </c>
      <c r="AN910" s="12">
        <v>0</v>
      </c>
      <c r="AO910" s="12"/>
      <c r="AP910" s="12"/>
      <c r="AQ910" s="12"/>
      <c r="AR910" s="12"/>
      <c r="AS910" s="12"/>
      <c r="AT910" s="12"/>
      <c r="AU910" s="12"/>
      <c r="AV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</row>
    <row r="911" spans="1:89" x14ac:dyDescent="0.25">
      <c r="A911" t="s">
        <v>103</v>
      </c>
      <c r="B911" s="1">
        <v>40210</v>
      </c>
      <c r="C911" s="1"/>
      <c r="E911" s="2">
        <v>25</v>
      </c>
      <c r="F911" t="s">
        <v>90</v>
      </c>
      <c r="G911" s="2"/>
      <c r="H911" s="12"/>
      <c r="I911" s="12">
        <v>7.55</v>
      </c>
      <c r="J911" s="2"/>
      <c r="K911" s="2"/>
      <c r="L911" s="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3"/>
      <c r="AN911" s="12"/>
      <c r="AO911" s="12"/>
      <c r="AP911" s="12"/>
      <c r="AQ911" s="12"/>
      <c r="AR911" s="12"/>
      <c r="AS911" s="12"/>
      <c r="AT911" s="12"/>
      <c r="AU911" s="12"/>
      <c r="AV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</row>
    <row r="912" spans="1:89" x14ac:dyDescent="0.25">
      <c r="A912" t="s">
        <v>103</v>
      </c>
      <c r="B912" s="1">
        <v>40211</v>
      </c>
      <c r="C912" s="1"/>
      <c r="D912" s="9"/>
      <c r="E912" s="2">
        <v>26</v>
      </c>
      <c r="F912" t="s">
        <v>90</v>
      </c>
      <c r="G912" s="2"/>
      <c r="H912" s="12"/>
      <c r="I912" s="12"/>
      <c r="J912" s="2"/>
      <c r="K912" s="2"/>
      <c r="L912" s="2"/>
      <c r="M912" s="12"/>
      <c r="N912" s="12"/>
      <c r="O912" s="12"/>
      <c r="P912" s="12"/>
      <c r="Q912" s="12"/>
      <c r="R912" s="12">
        <v>0</v>
      </c>
      <c r="S912" s="12"/>
      <c r="T912" s="12"/>
      <c r="U912" s="12">
        <v>0</v>
      </c>
      <c r="V912" s="12"/>
      <c r="W912" s="12"/>
      <c r="X912" s="12">
        <v>0</v>
      </c>
      <c r="Y912" s="12"/>
      <c r="Z912" s="12">
        <v>0</v>
      </c>
      <c r="AA912" s="12"/>
      <c r="AB912" s="12">
        <v>0</v>
      </c>
      <c r="AC912" s="12">
        <v>0</v>
      </c>
      <c r="AD912" s="12"/>
      <c r="AE912" s="12"/>
      <c r="AF912" s="12"/>
      <c r="AG912" s="12">
        <v>0</v>
      </c>
      <c r="AH912" s="12">
        <v>0</v>
      </c>
      <c r="AI912" s="12">
        <v>0</v>
      </c>
      <c r="AJ912" s="12">
        <v>0</v>
      </c>
      <c r="AK912" s="12"/>
      <c r="AL912" s="12"/>
      <c r="AM912" s="13">
        <v>0</v>
      </c>
      <c r="AN912" s="12">
        <v>0.21693437500000001</v>
      </c>
      <c r="AO912" s="12"/>
      <c r="AP912" s="12"/>
      <c r="AQ912" s="12"/>
      <c r="AR912" s="12"/>
      <c r="AS912" s="12"/>
      <c r="AT912" s="12"/>
      <c r="AU912" s="12"/>
      <c r="AV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</row>
    <row r="913" spans="1:89" x14ac:dyDescent="0.25">
      <c r="A913" t="s">
        <v>103</v>
      </c>
      <c r="B913" s="1">
        <v>40212</v>
      </c>
      <c r="C913" s="1"/>
      <c r="D913" t="s">
        <v>16</v>
      </c>
      <c r="E913" s="2">
        <v>27</v>
      </c>
      <c r="F913" t="s">
        <v>90</v>
      </c>
      <c r="G913" s="2"/>
      <c r="H913" s="12"/>
      <c r="I913" s="12"/>
      <c r="J913" s="2"/>
      <c r="K913" s="2"/>
      <c r="L913" s="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3"/>
      <c r="AN913" s="12"/>
      <c r="AO913" s="12"/>
      <c r="AP913" s="12"/>
      <c r="AQ913" s="12"/>
      <c r="AR913" s="12"/>
      <c r="AS913" s="12"/>
      <c r="AT913" s="12"/>
      <c r="AU913" s="12"/>
      <c r="AV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</row>
    <row r="914" spans="1:89" x14ac:dyDescent="0.25">
      <c r="A914" t="s">
        <v>103</v>
      </c>
      <c r="B914" s="1">
        <v>40217</v>
      </c>
      <c r="C914" s="1"/>
      <c r="E914" s="2">
        <v>32</v>
      </c>
      <c r="F914" t="s">
        <v>90</v>
      </c>
      <c r="G914" s="2"/>
      <c r="H914" s="12"/>
      <c r="I914" s="12">
        <v>9.5</v>
      </c>
      <c r="J914" s="2"/>
      <c r="K914" s="2"/>
      <c r="L914" s="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3"/>
      <c r="AN914" s="12"/>
      <c r="AO914" s="12"/>
      <c r="AP914" s="12"/>
      <c r="AQ914" s="12"/>
      <c r="AR914" s="12"/>
      <c r="AS914" s="12"/>
      <c r="AT914" s="12"/>
      <c r="AU914" s="12"/>
      <c r="AV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</row>
    <row r="915" spans="1:89" x14ac:dyDescent="0.25">
      <c r="A915" t="s">
        <v>103</v>
      </c>
      <c r="B915" s="1">
        <v>40225</v>
      </c>
      <c r="C915" s="1"/>
      <c r="E915" s="2">
        <v>40</v>
      </c>
      <c r="F915" t="s">
        <v>90</v>
      </c>
      <c r="G915" s="2"/>
      <c r="H915" s="12"/>
      <c r="I915" s="12">
        <v>12.45</v>
      </c>
      <c r="J915" s="2"/>
      <c r="K915" s="2"/>
      <c r="L915" s="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3"/>
      <c r="AN915" s="12"/>
      <c r="AO915" s="12"/>
      <c r="AP915" s="12"/>
      <c r="AQ915" s="12"/>
      <c r="AR915" s="12"/>
      <c r="AS915" s="12"/>
      <c r="AT915" s="12"/>
      <c r="AU915" s="12"/>
      <c r="AV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</row>
    <row r="916" spans="1:89" x14ac:dyDescent="0.25">
      <c r="A916" t="s">
        <v>103</v>
      </c>
      <c r="B916" s="1">
        <v>40227</v>
      </c>
      <c r="C916" s="1"/>
      <c r="D916" s="9"/>
      <c r="E916" s="2">
        <v>42</v>
      </c>
      <c r="F916" t="s">
        <v>90</v>
      </c>
      <c r="G916" s="2"/>
      <c r="H916" s="12"/>
      <c r="I916" s="12"/>
      <c r="J916" s="2"/>
      <c r="K916" s="2"/>
      <c r="L916" s="2"/>
      <c r="M916" s="12"/>
      <c r="N916" s="12"/>
      <c r="O916" s="12"/>
      <c r="P916" s="12"/>
      <c r="Q916" s="12"/>
      <c r="R916" s="12">
        <v>607.71052993009107</v>
      </c>
      <c r="S916" s="12"/>
      <c r="T916" s="12"/>
      <c r="U916" s="12">
        <v>626.99930506458611</v>
      </c>
      <c r="V916" s="12"/>
      <c r="W916" s="12"/>
      <c r="X916" s="12">
        <v>62.575443576427247</v>
      </c>
      <c r="Y916" s="12"/>
      <c r="Z916" s="12">
        <v>0</v>
      </c>
      <c r="AA916" s="12"/>
      <c r="AB916" s="12">
        <v>0</v>
      </c>
      <c r="AC916" s="12">
        <v>0</v>
      </c>
      <c r="AD916" s="12"/>
      <c r="AE916" s="12"/>
      <c r="AF916" s="12"/>
      <c r="AG916" s="12">
        <v>127.72884539288839</v>
      </c>
      <c r="AH916" s="12">
        <v>127.72884539288839</v>
      </c>
      <c r="AI916" s="12">
        <v>0</v>
      </c>
      <c r="AJ916" s="12">
        <v>0</v>
      </c>
      <c r="AK916" s="12"/>
      <c r="AL916" s="12"/>
      <c r="AM916" s="13">
        <v>0</v>
      </c>
      <c r="AN916" s="12">
        <v>1.7233965304565813</v>
      </c>
      <c r="AO916" s="12"/>
      <c r="AP916" s="12"/>
      <c r="AQ916" s="12"/>
      <c r="AR916" s="12">
        <f>R916+U916+AD916+AQ916</f>
        <v>1234.7098349946773</v>
      </c>
      <c r="AS916" s="12"/>
      <c r="AT916" s="12"/>
      <c r="AU916" s="12"/>
      <c r="AV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</row>
    <row r="917" spans="1:89" x14ac:dyDescent="0.25">
      <c r="A917" t="s">
        <v>103</v>
      </c>
      <c r="B917" s="1">
        <v>40231</v>
      </c>
      <c r="C917" s="1"/>
      <c r="E917" s="2">
        <v>46</v>
      </c>
      <c r="F917" t="s">
        <v>90</v>
      </c>
      <c r="G917" s="2"/>
      <c r="H917" s="12"/>
      <c r="I917" s="12">
        <v>15.2</v>
      </c>
      <c r="J917" s="2"/>
      <c r="K917" s="2"/>
      <c r="L917" s="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3"/>
      <c r="AN917" s="12"/>
      <c r="AO917" s="12"/>
      <c r="AP917" s="12"/>
      <c r="AQ917" s="12"/>
      <c r="AR917" s="12"/>
      <c r="AS917" s="12"/>
      <c r="AT917" s="12"/>
      <c r="AU917" s="12"/>
      <c r="AV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</row>
    <row r="918" spans="1:89" x14ac:dyDescent="0.25">
      <c r="A918" t="s">
        <v>103</v>
      </c>
      <c r="B918" s="1">
        <v>40233</v>
      </c>
      <c r="C918" s="1"/>
      <c r="D918" s="9"/>
      <c r="E918" s="2">
        <v>48</v>
      </c>
      <c r="F918" t="s">
        <v>90</v>
      </c>
      <c r="G918" s="2"/>
      <c r="H918" s="12"/>
      <c r="I918" s="12"/>
      <c r="J918" s="2"/>
      <c r="K918" s="2"/>
      <c r="L918" s="2"/>
      <c r="M918" s="12"/>
      <c r="N918" s="12"/>
      <c r="O918" s="12"/>
      <c r="P918" s="12"/>
      <c r="Q918" s="12"/>
      <c r="R918" s="12">
        <v>1811.6834756240087</v>
      </c>
      <c r="S918" s="12"/>
      <c r="T918" s="12"/>
      <c r="U918" s="12">
        <v>1582.8332767561926</v>
      </c>
      <c r="V918" s="12"/>
      <c r="W918" s="12"/>
      <c r="X918" s="12">
        <v>171.74905809135015</v>
      </c>
      <c r="Y918" s="12"/>
      <c r="Z918" s="12">
        <v>2.9257088218175769</v>
      </c>
      <c r="AA918" s="12"/>
      <c r="AB918" s="12">
        <v>0</v>
      </c>
      <c r="AC918" s="12">
        <v>0</v>
      </c>
      <c r="AD918" s="12"/>
      <c r="AE918" s="12"/>
      <c r="AF918" s="12"/>
      <c r="AG918" s="12">
        <v>203.04756161493773</v>
      </c>
      <c r="AH918" s="12">
        <v>201.29213632184718</v>
      </c>
      <c r="AI918" s="12">
        <v>1.7554252930905465</v>
      </c>
      <c r="AJ918" s="12">
        <v>0</v>
      </c>
      <c r="AK918" s="12"/>
      <c r="AL918" s="12"/>
      <c r="AM918" s="13">
        <v>0</v>
      </c>
      <c r="AN918" s="12">
        <v>1.9326121094538393</v>
      </c>
      <c r="AO918" s="12"/>
      <c r="AP918" s="12"/>
      <c r="AQ918" s="12"/>
      <c r="AR918" s="12">
        <f>R918+U918+AD918+AQ918</f>
        <v>3394.5167523802011</v>
      </c>
      <c r="AS918" s="12"/>
      <c r="AT918" s="12"/>
      <c r="AU918" s="12"/>
      <c r="AV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</row>
    <row r="919" spans="1:89" x14ac:dyDescent="0.25">
      <c r="A919" t="s">
        <v>103</v>
      </c>
      <c r="B919" s="1">
        <v>40234</v>
      </c>
      <c r="C919" s="1"/>
      <c r="D919" t="s">
        <v>17</v>
      </c>
      <c r="E919" s="2">
        <v>49</v>
      </c>
      <c r="F919" t="s">
        <v>90</v>
      </c>
      <c r="G919" s="2"/>
      <c r="H919" s="12"/>
      <c r="I919" s="12"/>
      <c r="J919" s="2"/>
      <c r="K919" s="2">
        <v>49</v>
      </c>
      <c r="L919" s="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3"/>
      <c r="AN919" s="12"/>
      <c r="AO919" s="12"/>
      <c r="AP919" s="12"/>
      <c r="AQ919" s="12"/>
      <c r="AR919" s="12"/>
      <c r="AS919" s="12"/>
      <c r="AT919" s="12"/>
      <c r="AU919" s="12"/>
      <c r="AV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</row>
    <row r="920" spans="1:89" x14ac:dyDescent="0.25">
      <c r="A920" t="s">
        <v>103</v>
      </c>
      <c r="B920" s="1">
        <v>40240</v>
      </c>
      <c r="C920" s="1"/>
      <c r="E920" s="2">
        <v>55</v>
      </c>
      <c r="F920" t="s">
        <v>90</v>
      </c>
      <c r="G920" s="2"/>
      <c r="H920" s="12"/>
      <c r="I920" s="12">
        <v>18.55</v>
      </c>
      <c r="J920" s="2"/>
      <c r="K920" s="2"/>
      <c r="L920" s="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3"/>
      <c r="AN920" s="12"/>
      <c r="AO920" s="12"/>
      <c r="AP920" s="12"/>
      <c r="AQ920" s="12"/>
      <c r="AR920" s="12"/>
      <c r="AS920" s="12"/>
      <c r="AT920" s="12"/>
      <c r="AU920" s="12"/>
      <c r="AV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</row>
    <row r="921" spans="1:89" x14ac:dyDescent="0.25">
      <c r="A921" t="s">
        <v>103</v>
      </c>
      <c r="B921" s="1">
        <v>40245</v>
      </c>
      <c r="C921" s="1"/>
      <c r="E921" s="2">
        <v>60</v>
      </c>
      <c r="F921" t="s">
        <v>90</v>
      </c>
      <c r="G921" s="2"/>
      <c r="H921" s="12"/>
      <c r="I921" s="12"/>
      <c r="J921" s="2"/>
      <c r="K921" s="2"/>
      <c r="L921" s="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3"/>
      <c r="AN921" s="12"/>
      <c r="AO921" s="12"/>
      <c r="AP921" s="12"/>
      <c r="AQ921" s="12"/>
      <c r="AR921" s="12"/>
      <c r="AS921" s="12"/>
      <c r="AT921" s="12"/>
      <c r="AU921" s="12"/>
      <c r="AV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</row>
    <row r="922" spans="1:89" x14ac:dyDescent="0.25">
      <c r="A922" t="s">
        <v>103</v>
      </c>
      <c r="B922" s="1">
        <v>40248</v>
      </c>
      <c r="C922" s="1"/>
      <c r="D922" s="9"/>
      <c r="E922" s="2">
        <v>63</v>
      </c>
      <c r="F922" t="s">
        <v>90</v>
      </c>
      <c r="G922" s="2"/>
      <c r="H922" s="12"/>
      <c r="I922" s="12"/>
      <c r="J922" s="2"/>
      <c r="K922" s="2"/>
      <c r="L922" s="2"/>
      <c r="M922" s="12"/>
      <c r="N922" s="12"/>
      <c r="O922" s="12"/>
      <c r="P922" s="12"/>
      <c r="Q922" s="12"/>
      <c r="R922" s="12">
        <v>2560.189973881706</v>
      </c>
      <c r="S922" s="12"/>
      <c r="T922" s="12"/>
      <c r="U922" s="12">
        <v>1617.7081062983214</v>
      </c>
      <c r="V922" s="12"/>
      <c r="W922" s="12"/>
      <c r="X922" s="12">
        <v>213.46924549053384</v>
      </c>
      <c r="Y922" s="12"/>
      <c r="Z922" s="12">
        <v>185.53569152685984</v>
      </c>
      <c r="AA922" s="12"/>
      <c r="AB922" s="12">
        <v>0</v>
      </c>
      <c r="AC922" s="12">
        <v>0</v>
      </c>
      <c r="AD922" s="12"/>
      <c r="AE922" s="12"/>
      <c r="AF922" s="12"/>
      <c r="AG922" s="12">
        <v>165.95374800607055</v>
      </c>
      <c r="AH922" s="12">
        <v>127.87338693055088</v>
      </c>
      <c r="AI922" s="12">
        <v>38.08036107551969</v>
      </c>
      <c r="AJ922" s="12">
        <v>0</v>
      </c>
      <c r="AK922" s="12"/>
      <c r="AL922" s="12"/>
      <c r="AM922" s="13">
        <v>0</v>
      </c>
      <c r="AN922" s="12">
        <v>2.641248636605777</v>
      </c>
      <c r="AO922" s="12"/>
      <c r="AP922" s="12"/>
      <c r="AQ922" s="12"/>
      <c r="AR922" s="12">
        <f>R922+U922+AD922+AQ922</f>
        <v>4177.8980801800271</v>
      </c>
      <c r="AS922" s="12"/>
      <c r="AT922" s="12"/>
      <c r="AU922" s="12"/>
      <c r="AV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</row>
    <row r="923" spans="1:89" x14ac:dyDescent="0.25">
      <c r="A923" t="s">
        <v>103</v>
      </c>
      <c r="B923" s="1">
        <v>40252</v>
      </c>
      <c r="C923" s="1"/>
      <c r="E923" s="2">
        <v>67</v>
      </c>
      <c r="F923" t="s">
        <v>90</v>
      </c>
      <c r="G923" s="2"/>
      <c r="H923" s="12"/>
      <c r="I923" s="12">
        <v>22.75</v>
      </c>
      <c r="J923" s="2"/>
      <c r="K923" s="2"/>
      <c r="L923" s="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3"/>
      <c r="AN923" s="12"/>
      <c r="AO923" s="12"/>
      <c r="AP923" s="12"/>
      <c r="AQ923" s="12"/>
      <c r="AR923" s="12"/>
      <c r="AS923" s="12"/>
      <c r="AT923" s="12"/>
      <c r="AU923" s="12"/>
      <c r="AV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</row>
    <row r="924" spans="1:89" x14ac:dyDescent="0.25">
      <c r="A924" t="s">
        <v>103</v>
      </c>
      <c r="B924" s="1">
        <v>40259</v>
      </c>
      <c r="C924" s="1"/>
      <c r="E924" s="2">
        <v>74</v>
      </c>
      <c r="F924" t="s">
        <v>90</v>
      </c>
      <c r="G924" s="2"/>
      <c r="H924" s="12"/>
      <c r="I924" s="12">
        <v>23.65</v>
      </c>
      <c r="J924" s="2"/>
      <c r="K924" s="2"/>
      <c r="L924" s="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3"/>
      <c r="AN924" s="12"/>
      <c r="AO924" s="12"/>
      <c r="AP924" s="12"/>
      <c r="AQ924" s="12"/>
      <c r="AR924" s="12"/>
      <c r="AS924" s="12"/>
      <c r="AT924" s="12"/>
      <c r="AU924" s="12"/>
      <c r="AV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</row>
    <row r="925" spans="1:89" x14ac:dyDescent="0.25">
      <c r="A925" t="s">
        <v>103</v>
      </c>
      <c r="B925" s="1">
        <v>40266</v>
      </c>
      <c r="C925" s="1"/>
      <c r="E925" s="2">
        <v>81</v>
      </c>
      <c r="F925" t="s">
        <v>90</v>
      </c>
      <c r="G925" s="2"/>
      <c r="H925" s="12"/>
      <c r="I925" s="12">
        <v>24.4</v>
      </c>
      <c r="J925" s="2"/>
      <c r="K925" s="2"/>
      <c r="L925" s="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3"/>
      <c r="AN925" s="12"/>
      <c r="AO925" s="12"/>
      <c r="AP925" s="12"/>
      <c r="AQ925" s="12"/>
      <c r="AR925" s="12"/>
      <c r="AS925" s="12"/>
      <c r="AT925" s="12"/>
      <c r="AU925" s="12"/>
      <c r="AV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</row>
    <row r="926" spans="1:89" x14ac:dyDescent="0.25">
      <c r="A926" t="s">
        <v>103</v>
      </c>
      <c r="B926" s="1">
        <v>40267</v>
      </c>
      <c r="C926" s="1"/>
      <c r="D926" s="9"/>
      <c r="E926" s="2">
        <v>82</v>
      </c>
      <c r="F926" t="s">
        <v>90</v>
      </c>
      <c r="G926" s="2"/>
      <c r="H926" s="12"/>
      <c r="I926" s="12"/>
      <c r="J926" s="2"/>
      <c r="K926" s="2"/>
      <c r="L926" s="2"/>
      <c r="M926" s="12"/>
      <c r="N926" s="12"/>
      <c r="O926" s="12"/>
      <c r="P926" s="12"/>
      <c r="Q926" s="12"/>
      <c r="R926" s="12">
        <v>4066.9093920010891</v>
      </c>
      <c r="S926" s="12"/>
      <c r="T926" s="12"/>
      <c r="U926" s="12">
        <v>2041.6230990509027</v>
      </c>
      <c r="V926" s="12"/>
      <c r="W926" s="12"/>
      <c r="X926" s="12">
        <v>185.03821474660765</v>
      </c>
      <c r="Y926" s="12"/>
      <c r="Z926" s="12">
        <v>1496.7486312434544</v>
      </c>
      <c r="AA926" s="12"/>
      <c r="AB926" s="12">
        <v>0</v>
      </c>
      <c r="AC926" s="12">
        <v>0</v>
      </c>
      <c r="AD926" s="12"/>
      <c r="AE926" s="12"/>
      <c r="AF926" s="12"/>
      <c r="AG926" s="12">
        <v>217.24465928897362</v>
      </c>
      <c r="AH926" s="12">
        <v>129.19427303471591</v>
      </c>
      <c r="AI926" s="12">
        <v>88.050386254257717</v>
      </c>
      <c r="AJ926" s="12">
        <v>0</v>
      </c>
      <c r="AK926" s="12"/>
      <c r="AL926" s="12"/>
      <c r="AM926" s="13">
        <v>0</v>
      </c>
      <c r="AN926" s="12">
        <v>3.6243543416895103</v>
      </c>
      <c r="AO926" s="12"/>
      <c r="AP926" s="12"/>
      <c r="AQ926" s="12"/>
      <c r="AR926" s="12">
        <f>R926+U926+AD926+AQ926</f>
        <v>6108.5324910519921</v>
      </c>
      <c r="AS926" s="12"/>
      <c r="AT926" s="12"/>
      <c r="AU926" s="12"/>
      <c r="AV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</row>
    <row r="927" spans="1:89" x14ac:dyDescent="0.25">
      <c r="A927" t="s">
        <v>103</v>
      </c>
      <c r="B927" s="1">
        <v>40276</v>
      </c>
      <c r="C927" s="1"/>
      <c r="E927" s="2">
        <v>91</v>
      </c>
      <c r="F927" t="s">
        <v>90</v>
      </c>
      <c r="G927" s="2"/>
      <c r="H927" s="12"/>
      <c r="I927" s="12">
        <v>26</v>
      </c>
      <c r="J927" s="2"/>
      <c r="K927" s="2"/>
      <c r="L927" s="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3"/>
      <c r="AN927" s="12"/>
      <c r="AO927" s="12"/>
      <c r="AP927" s="12"/>
      <c r="AQ927" s="12"/>
      <c r="AR927" s="12"/>
      <c r="AS927" s="12"/>
      <c r="AT927" s="12"/>
      <c r="AU927" s="12"/>
      <c r="AV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</row>
    <row r="928" spans="1:89" x14ac:dyDescent="0.25">
      <c r="A928" t="s">
        <v>103</v>
      </c>
      <c r="B928" s="1">
        <v>40287</v>
      </c>
      <c r="C928" s="1"/>
      <c r="D928" s="9"/>
      <c r="E928" s="2">
        <v>102</v>
      </c>
      <c r="F928" t="s">
        <v>90</v>
      </c>
      <c r="G928" s="2"/>
      <c r="H928" s="12"/>
      <c r="I928" s="12"/>
      <c r="J928" s="2"/>
      <c r="K928" s="2"/>
      <c r="L928" s="2"/>
      <c r="M928" s="12"/>
      <c r="N928" s="12"/>
      <c r="O928" s="12"/>
      <c r="P928" s="12"/>
      <c r="Q928" s="12"/>
      <c r="R928" s="12">
        <v>4231.9256628313888</v>
      </c>
      <c r="S928" s="12"/>
      <c r="T928" s="12"/>
      <c r="U928" s="12">
        <v>2024.7042225977964</v>
      </c>
      <c r="V928" s="12"/>
      <c r="W928" s="12"/>
      <c r="X928" s="12">
        <v>18.782521308504869</v>
      </c>
      <c r="Y928" s="12"/>
      <c r="Z928" s="12">
        <v>3298.731930911199</v>
      </c>
      <c r="AA928" s="12"/>
      <c r="AB928" s="12">
        <v>0</v>
      </c>
      <c r="AC928" s="12">
        <v>0</v>
      </c>
      <c r="AD928" s="12"/>
      <c r="AE928" s="12"/>
      <c r="AF928" s="12"/>
      <c r="AG928" s="12">
        <v>144.68291673935508</v>
      </c>
      <c r="AH928" s="12">
        <v>21.519858905422367</v>
      </c>
      <c r="AI928" s="12">
        <v>123.16305783393271</v>
      </c>
      <c r="AJ928" s="12">
        <v>0</v>
      </c>
      <c r="AK928" s="12"/>
      <c r="AL928" s="12"/>
      <c r="AM928" s="13">
        <v>0</v>
      </c>
      <c r="AN928" s="12">
        <v>3.1566905003558654</v>
      </c>
      <c r="AO928" s="12"/>
      <c r="AP928" s="12"/>
      <c r="AQ928" s="12"/>
      <c r="AR928" s="12">
        <f>R928+U928+AD928+AQ928</f>
        <v>6256.6298854291854</v>
      </c>
      <c r="AS928" s="12"/>
      <c r="AT928" s="12"/>
      <c r="AU928" s="12"/>
      <c r="AV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</row>
    <row r="929" spans="1:89" x14ac:dyDescent="0.25">
      <c r="A929" t="s">
        <v>103</v>
      </c>
      <c r="B929" s="1">
        <v>40288</v>
      </c>
      <c r="C929" s="1"/>
      <c r="E929" s="2">
        <v>103</v>
      </c>
      <c r="F929" t="s">
        <v>90</v>
      </c>
      <c r="G929" s="2"/>
      <c r="H929" s="12"/>
      <c r="I929" s="12">
        <v>27</v>
      </c>
      <c r="J929" s="2"/>
      <c r="K929" s="2"/>
      <c r="L929" s="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3"/>
      <c r="AN929" s="12"/>
      <c r="AO929" s="12"/>
      <c r="AP929" s="12"/>
      <c r="AQ929" s="12"/>
      <c r="AR929" s="12"/>
      <c r="AS929" s="12"/>
      <c r="AT929" s="12"/>
      <c r="AU929" s="12"/>
      <c r="AV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</row>
    <row r="930" spans="1:89" x14ac:dyDescent="0.25">
      <c r="A930" t="s">
        <v>103</v>
      </c>
      <c r="B930" s="1">
        <v>40293</v>
      </c>
      <c r="C930" s="1"/>
      <c r="D930" t="s">
        <v>18</v>
      </c>
      <c r="E930" s="2">
        <v>108</v>
      </c>
      <c r="F930" t="s">
        <v>90</v>
      </c>
      <c r="G930" s="2"/>
      <c r="H930" s="12"/>
      <c r="I930" s="12"/>
      <c r="J930" s="2"/>
      <c r="K930" s="2"/>
      <c r="L930" s="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3"/>
      <c r="AN930" s="12"/>
      <c r="AO930" s="12"/>
      <c r="AP930" s="12"/>
      <c r="AQ930" s="12"/>
      <c r="AR930" s="12"/>
      <c r="AS930" s="12"/>
      <c r="AT930" s="12"/>
      <c r="AU930" s="12"/>
      <c r="AV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</row>
    <row r="931" spans="1:89" x14ac:dyDescent="0.25">
      <c r="A931" t="s">
        <v>103</v>
      </c>
      <c r="B931" s="1">
        <v>40302</v>
      </c>
      <c r="C931" s="1"/>
      <c r="E931" s="2">
        <v>117</v>
      </c>
      <c r="F931" t="s">
        <v>90</v>
      </c>
      <c r="G931" s="2"/>
      <c r="H931" s="12"/>
      <c r="I931" s="12"/>
      <c r="J931" s="2"/>
      <c r="K931" s="2"/>
      <c r="L931" s="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3"/>
      <c r="AN931" s="12"/>
      <c r="AO931" s="12"/>
      <c r="AP931" s="12"/>
      <c r="AQ931" s="12"/>
      <c r="AR931" s="12"/>
      <c r="AS931" s="12"/>
      <c r="AT931" s="12"/>
      <c r="AU931" s="12">
        <v>12.661540978243089</v>
      </c>
      <c r="AV931" s="12">
        <v>5.0471974206349204</v>
      </c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</row>
    <row r="932" spans="1:89" x14ac:dyDescent="0.25">
      <c r="A932" t="s">
        <v>103</v>
      </c>
      <c r="B932" s="1">
        <v>40308</v>
      </c>
      <c r="C932" s="1"/>
      <c r="E932" s="2">
        <v>123</v>
      </c>
      <c r="F932" t="s">
        <v>90</v>
      </c>
      <c r="G932" s="2"/>
      <c r="H932" s="12"/>
      <c r="I932" s="12"/>
      <c r="J932" s="2"/>
      <c r="K932" s="2"/>
      <c r="L932" s="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3"/>
      <c r="AN932" s="12"/>
      <c r="AO932" s="12"/>
      <c r="AP932" s="12"/>
      <c r="AQ932" s="12"/>
      <c r="AR932" s="12"/>
      <c r="AS932" s="12"/>
      <c r="AT932" s="12"/>
      <c r="AU932" s="12">
        <v>33.751022411254702</v>
      </c>
      <c r="AV932" s="12">
        <v>4.5683745855321529</v>
      </c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</row>
    <row r="933" spans="1:89" x14ac:dyDescent="0.25">
      <c r="A933" t="s">
        <v>103</v>
      </c>
      <c r="B933" s="1">
        <v>40315</v>
      </c>
      <c r="C933" s="1"/>
      <c r="E933" s="2">
        <v>130</v>
      </c>
      <c r="F933" t="s">
        <v>90</v>
      </c>
      <c r="G933" s="2"/>
      <c r="H933" s="12"/>
      <c r="I933" s="12"/>
      <c r="J933" s="2"/>
      <c r="K933" s="2"/>
      <c r="L933" s="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3"/>
      <c r="AN933" s="12"/>
      <c r="AO933" s="12"/>
      <c r="AP933" s="12"/>
      <c r="AQ933" s="12"/>
      <c r="AR933" s="12"/>
      <c r="AS933" s="12"/>
      <c r="AT933" s="12"/>
      <c r="AU933" s="12">
        <v>47.943726484541145</v>
      </c>
      <c r="AV933" s="12">
        <v>4.7367628205128209</v>
      </c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</row>
    <row r="934" spans="1:89" x14ac:dyDescent="0.25">
      <c r="A934" t="s">
        <v>103</v>
      </c>
      <c r="B934" s="1">
        <v>40322</v>
      </c>
      <c r="C934" s="1"/>
      <c r="D934" t="s">
        <v>19</v>
      </c>
      <c r="E934" s="2">
        <v>137</v>
      </c>
      <c r="F934" t="s">
        <v>90</v>
      </c>
      <c r="G934" s="2"/>
      <c r="H934" s="12"/>
      <c r="I934" s="12"/>
      <c r="J934" s="2"/>
      <c r="K934" s="2"/>
      <c r="L934" s="2">
        <v>137</v>
      </c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3"/>
      <c r="AN934" s="12"/>
      <c r="AO934" s="12"/>
      <c r="AP934" s="12"/>
      <c r="AQ934" s="12"/>
      <c r="AR934" s="12"/>
      <c r="AS934" s="12"/>
      <c r="AT934" s="12"/>
      <c r="AU934" s="12"/>
      <c r="AV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</row>
    <row r="935" spans="1:89" x14ac:dyDescent="0.25">
      <c r="A935" t="s">
        <v>103</v>
      </c>
      <c r="B935" s="1">
        <v>40323</v>
      </c>
      <c r="C935" s="1"/>
      <c r="E935" s="2">
        <v>138</v>
      </c>
      <c r="F935" t="s">
        <v>90</v>
      </c>
      <c r="G935" s="2"/>
      <c r="H935" s="12"/>
      <c r="I935" s="12"/>
      <c r="J935" s="2"/>
      <c r="K935" s="2"/>
      <c r="L935" s="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3"/>
      <c r="AN935" s="12"/>
      <c r="AO935" s="12"/>
      <c r="AP935" s="12"/>
      <c r="AQ935" s="12"/>
      <c r="AR935" s="12"/>
      <c r="AS935" s="12"/>
      <c r="AT935" s="12"/>
      <c r="AU935" s="12">
        <v>61.269425813839362</v>
      </c>
      <c r="AV935" s="12">
        <v>4.7110982726423902</v>
      </c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</row>
    <row r="936" spans="1:89" x14ac:dyDescent="0.25">
      <c r="A936" t="s">
        <v>103</v>
      </c>
      <c r="B936" s="1">
        <v>40324</v>
      </c>
      <c r="C936" s="1"/>
      <c r="D936" s="9"/>
      <c r="E936" s="2">
        <v>139</v>
      </c>
      <c r="F936" t="s">
        <v>90</v>
      </c>
      <c r="G936" s="2"/>
      <c r="H936" s="12"/>
      <c r="I936" s="12"/>
      <c r="J936" s="2"/>
      <c r="K936" s="2"/>
      <c r="L936" s="2"/>
      <c r="M936" s="12"/>
      <c r="N936" s="12"/>
      <c r="O936" s="12"/>
      <c r="P936" s="12"/>
      <c r="Q936" s="12"/>
      <c r="R936" s="12">
        <v>4755.9318075250194</v>
      </c>
      <c r="S936" s="12"/>
      <c r="T936" s="12"/>
      <c r="U936" s="12">
        <v>1788.0167094575904</v>
      </c>
      <c r="V936" s="12"/>
      <c r="W936" s="12"/>
      <c r="X936" s="12">
        <v>0</v>
      </c>
      <c r="Y936" s="12"/>
      <c r="Z936" s="12">
        <v>2011.7192624646173</v>
      </c>
      <c r="AA936" s="12"/>
      <c r="AB936" s="12">
        <v>104.10148279918046</v>
      </c>
      <c r="AC936" s="12">
        <v>3731.9504471764358</v>
      </c>
      <c r="AD936" s="12"/>
      <c r="AE936" s="12"/>
      <c r="AF936" s="12"/>
      <c r="AG936" s="12">
        <v>117.74639723210754</v>
      </c>
      <c r="AH936" s="12">
        <v>0</v>
      </c>
      <c r="AI936" s="12">
        <v>39.845049412135111</v>
      </c>
      <c r="AJ936" s="12">
        <v>75.612803577195351</v>
      </c>
      <c r="AK936" s="12"/>
      <c r="AL936" s="12"/>
      <c r="AM936" s="13">
        <v>2.2885442427770832</v>
      </c>
      <c r="AN936" s="12">
        <v>2.9622534477393661</v>
      </c>
      <c r="AO936" s="12"/>
      <c r="AP936" s="12"/>
      <c r="AQ936" s="12"/>
      <c r="AR936" s="12">
        <f>R936+U936+AD936+AQ936</f>
        <v>6543.9485169826094</v>
      </c>
      <c r="AS936" s="12"/>
      <c r="AT936" s="12"/>
      <c r="AU936" s="12"/>
      <c r="AV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</row>
    <row r="937" spans="1:89" x14ac:dyDescent="0.25">
      <c r="A937" t="s">
        <v>103</v>
      </c>
      <c r="B937" s="1">
        <v>40357</v>
      </c>
      <c r="C937" s="1"/>
      <c r="D937" t="s">
        <v>20</v>
      </c>
      <c r="E937" s="2">
        <v>172</v>
      </c>
      <c r="F937" t="s">
        <v>90</v>
      </c>
      <c r="G937" s="2"/>
      <c r="H937" s="12"/>
      <c r="I937" s="12"/>
      <c r="J937" s="2"/>
      <c r="K937" s="2"/>
      <c r="L937" s="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3"/>
      <c r="AN937" s="12"/>
      <c r="AO937" s="12">
        <v>5170.2411111111114</v>
      </c>
      <c r="AP937" s="12">
        <v>35.602571532776302</v>
      </c>
      <c r="AQ937" s="12">
        <f>AO937*(AP937/100)</f>
        <v>1840.7387900003416</v>
      </c>
      <c r="AR937" s="12"/>
      <c r="AS937" s="12"/>
      <c r="AT937" s="12">
        <f>AQ937/227</f>
        <v>8.108981453745999</v>
      </c>
      <c r="AU937" s="12">
        <v>100</v>
      </c>
      <c r="AV937" s="12">
        <v>4.6618134372578508</v>
      </c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</row>
    <row r="938" spans="1:89" x14ac:dyDescent="0.25">
      <c r="A938" t="s">
        <v>138</v>
      </c>
      <c r="B938" s="1">
        <v>40185</v>
      </c>
      <c r="C938" s="1"/>
      <c r="D938" s="9" t="s">
        <v>14</v>
      </c>
      <c r="E938" s="2">
        <v>0</v>
      </c>
      <c r="F938" t="s">
        <v>94</v>
      </c>
      <c r="G938" s="2"/>
      <c r="H938" s="12"/>
      <c r="I938" s="12"/>
      <c r="J938" s="2"/>
      <c r="K938" s="2"/>
      <c r="L938" s="2"/>
      <c r="M938" s="12"/>
      <c r="N938" s="12"/>
      <c r="O938" s="12"/>
      <c r="P938" s="12"/>
      <c r="Q938" s="12"/>
      <c r="R938" s="12">
        <v>0</v>
      </c>
      <c r="S938" s="12"/>
      <c r="T938" s="12"/>
      <c r="U938" s="12">
        <v>0</v>
      </c>
      <c r="V938" s="12"/>
      <c r="W938" s="12"/>
      <c r="X938" s="12">
        <v>0</v>
      </c>
      <c r="Y938" s="12"/>
      <c r="Z938" s="12">
        <v>0</v>
      </c>
      <c r="AA938" s="12"/>
      <c r="AB938" s="12">
        <v>0</v>
      </c>
      <c r="AC938" s="12">
        <v>0</v>
      </c>
      <c r="AD938" s="12"/>
      <c r="AE938" s="12"/>
      <c r="AF938" s="12"/>
      <c r="AG938" s="12">
        <v>0</v>
      </c>
      <c r="AH938" s="12">
        <v>0</v>
      </c>
      <c r="AI938" s="12">
        <v>0</v>
      </c>
      <c r="AJ938" s="12">
        <v>0</v>
      </c>
      <c r="AK938" s="12"/>
      <c r="AL938" s="12"/>
      <c r="AM938" s="13">
        <v>0</v>
      </c>
      <c r="AN938" s="12">
        <v>0</v>
      </c>
      <c r="AO938" s="12"/>
      <c r="AP938" s="12"/>
      <c r="AQ938" s="12"/>
      <c r="AR938" s="12"/>
      <c r="AS938" s="12"/>
      <c r="AT938" s="12"/>
      <c r="AU938" s="12"/>
      <c r="AV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</row>
    <row r="939" spans="1:89" x14ac:dyDescent="0.25">
      <c r="A939" t="s">
        <v>138</v>
      </c>
      <c r="B939" s="1">
        <v>40210</v>
      </c>
      <c r="C939" s="1"/>
      <c r="E939" s="2">
        <v>25</v>
      </c>
      <c r="F939" t="s">
        <v>94</v>
      </c>
      <c r="G939" s="2"/>
      <c r="H939" s="12"/>
      <c r="I939" s="12">
        <v>6.95</v>
      </c>
      <c r="J939" s="2"/>
      <c r="K939" s="2"/>
      <c r="L939" s="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3"/>
      <c r="AN939" s="12"/>
      <c r="AO939" s="12"/>
      <c r="AP939" s="12"/>
      <c r="AQ939" s="12"/>
      <c r="AR939" s="12"/>
      <c r="AS939" s="12"/>
      <c r="AT939" s="12"/>
      <c r="AU939" s="12"/>
      <c r="AV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</row>
    <row r="940" spans="1:89" x14ac:dyDescent="0.25">
      <c r="A940" t="s">
        <v>138</v>
      </c>
      <c r="B940" s="1">
        <v>40211</v>
      </c>
      <c r="C940" s="1"/>
      <c r="D940" s="9"/>
      <c r="E940" s="2">
        <v>26</v>
      </c>
      <c r="F940" t="s">
        <v>94</v>
      </c>
      <c r="G940" s="2"/>
      <c r="H940" s="12"/>
      <c r="I940" s="12"/>
      <c r="J940" s="2"/>
      <c r="K940" s="2"/>
      <c r="L940" s="2"/>
      <c r="M940" s="12"/>
      <c r="N940" s="12"/>
      <c r="O940" s="12"/>
      <c r="P940" s="12"/>
      <c r="Q940" s="12"/>
      <c r="R940" s="12">
        <v>0</v>
      </c>
      <c r="S940" s="12"/>
      <c r="T940" s="12"/>
      <c r="U940" s="12">
        <v>0</v>
      </c>
      <c r="V940" s="12"/>
      <c r="W940" s="12"/>
      <c r="X940" s="12">
        <v>0</v>
      </c>
      <c r="Y940" s="12"/>
      <c r="Z940" s="12">
        <v>0</v>
      </c>
      <c r="AA940" s="12"/>
      <c r="AB940" s="12">
        <v>0</v>
      </c>
      <c r="AC940" s="12">
        <v>0</v>
      </c>
      <c r="AD940" s="12"/>
      <c r="AE940" s="12"/>
      <c r="AF940" s="12"/>
      <c r="AG940" s="12">
        <v>0</v>
      </c>
      <c r="AH940" s="12">
        <v>0</v>
      </c>
      <c r="AI940" s="12">
        <v>0</v>
      </c>
      <c r="AJ940" s="12">
        <v>0</v>
      </c>
      <c r="AK940" s="12"/>
      <c r="AL940" s="12"/>
      <c r="AM940" s="13">
        <v>0</v>
      </c>
      <c r="AN940" s="12">
        <v>0.17474999999999999</v>
      </c>
      <c r="AO940" s="12"/>
      <c r="AP940" s="12"/>
      <c r="AQ940" s="12"/>
      <c r="AR940" s="12"/>
      <c r="AS940" s="12"/>
      <c r="AT940" s="12"/>
      <c r="AU940" s="12"/>
      <c r="AV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</row>
    <row r="941" spans="1:89" x14ac:dyDescent="0.25">
      <c r="A941" t="s">
        <v>138</v>
      </c>
      <c r="B941" s="1">
        <v>40212</v>
      </c>
      <c r="C941" s="1"/>
      <c r="D941" t="s">
        <v>16</v>
      </c>
      <c r="E941" s="2">
        <v>27</v>
      </c>
      <c r="F941" t="s">
        <v>94</v>
      </c>
      <c r="G941" s="2"/>
      <c r="H941" s="12"/>
      <c r="I941" s="12"/>
      <c r="J941" s="2"/>
      <c r="K941" s="2"/>
      <c r="L941" s="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3"/>
      <c r="AN941" s="12"/>
      <c r="AO941" s="12"/>
      <c r="AP941" s="12"/>
      <c r="AQ941" s="12"/>
      <c r="AR941" s="12"/>
      <c r="AS941" s="12"/>
      <c r="AT941" s="12"/>
      <c r="AU941" s="12"/>
      <c r="AV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</row>
    <row r="942" spans="1:89" x14ac:dyDescent="0.25">
      <c r="A942" t="s">
        <v>138</v>
      </c>
      <c r="B942" s="1">
        <v>40217</v>
      </c>
      <c r="C942" s="1"/>
      <c r="E942" s="2">
        <v>32</v>
      </c>
      <c r="F942" t="s">
        <v>94</v>
      </c>
      <c r="G942" s="2"/>
      <c r="H942" s="12"/>
      <c r="I942" s="12">
        <v>9.1</v>
      </c>
      <c r="J942" s="2"/>
      <c r="K942" s="2"/>
      <c r="L942" s="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3"/>
      <c r="AN942" s="12"/>
      <c r="AO942" s="12"/>
      <c r="AP942" s="12"/>
      <c r="AQ942" s="12"/>
      <c r="AR942" s="12"/>
      <c r="AS942" s="12"/>
      <c r="AT942" s="12"/>
      <c r="AU942" s="12"/>
      <c r="AV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</row>
    <row r="943" spans="1:89" x14ac:dyDescent="0.25">
      <c r="A943" t="s">
        <v>138</v>
      </c>
      <c r="B943" s="1">
        <v>40225</v>
      </c>
      <c r="C943" s="1"/>
      <c r="E943" s="2">
        <v>40</v>
      </c>
      <c r="F943" t="s">
        <v>94</v>
      </c>
      <c r="G943" s="2"/>
      <c r="H943" s="12"/>
      <c r="I943" s="12">
        <v>11.7</v>
      </c>
      <c r="J943" s="2"/>
      <c r="K943" s="2"/>
      <c r="L943" s="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3"/>
      <c r="AN943" s="12"/>
      <c r="AO943" s="12"/>
      <c r="AP943" s="12"/>
      <c r="AQ943" s="12"/>
      <c r="AR943" s="12"/>
      <c r="AS943" s="12"/>
      <c r="AT943" s="12"/>
      <c r="AU943" s="12"/>
      <c r="AV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</row>
    <row r="944" spans="1:89" x14ac:dyDescent="0.25">
      <c r="A944" t="s">
        <v>138</v>
      </c>
      <c r="B944" s="1">
        <v>40227</v>
      </c>
      <c r="C944" s="1"/>
      <c r="D944" s="9"/>
      <c r="E944" s="2">
        <v>42</v>
      </c>
      <c r="F944" t="s">
        <v>94</v>
      </c>
      <c r="G944" s="2"/>
      <c r="H944" s="12"/>
      <c r="I944" s="12"/>
      <c r="J944" s="2"/>
      <c r="K944" s="2"/>
      <c r="L944" s="2"/>
      <c r="M944" s="12"/>
      <c r="N944" s="12"/>
      <c r="O944" s="12"/>
      <c r="P944" s="12"/>
      <c r="Q944" s="12"/>
      <c r="R944" s="12">
        <v>425.19419233132919</v>
      </c>
      <c r="S944" s="12"/>
      <c r="T944" s="12"/>
      <c r="U944" s="12">
        <v>548.95355209259685</v>
      </c>
      <c r="V944" s="12"/>
      <c r="W944" s="12"/>
      <c r="X944" s="12">
        <v>56.785700505192061</v>
      </c>
      <c r="Y944" s="12"/>
      <c r="Z944" s="12">
        <v>0</v>
      </c>
      <c r="AA944" s="12"/>
      <c r="AB944" s="12">
        <v>0</v>
      </c>
      <c r="AC944" s="12">
        <v>0</v>
      </c>
      <c r="AD944" s="12"/>
      <c r="AE944" s="12"/>
      <c r="AF944" s="12"/>
      <c r="AG944" s="12">
        <v>110.08024880149569</v>
      </c>
      <c r="AH944" s="12">
        <v>110.08024880149569</v>
      </c>
      <c r="AI944" s="12">
        <v>0</v>
      </c>
      <c r="AJ944" s="12">
        <v>0</v>
      </c>
      <c r="AK944" s="12"/>
      <c r="AL944" s="12"/>
      <c r="AM944" s="13">
        <v>0</v>
      </c>
      <c r="AN944" s="12">
        <v>1.6565905143094903</v>
      </c>
      <c r="AO944" s="12"/>
      <c r="AP944" s="12"/>
      <c r="AQ944" s="12"/>
      <c r="AR944" s="12">
        <f>R944+U944+AD944+AQ944</f>
        <v>974.14774442392604</v>
      </c>
      <c r="AS944" s="12"/>
      <c r="AT944" s="12"/>
      <c r="AU944" s="12"/>
      <c r="AV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</row>
    <row r="945" spans="1:89" x14ac:dyDescent="0.25">
      <c r="A945" t="s">
        <v>138</v>
      </c>
      <c r="B945" s="1">
        <v>40231</v>
      </c>
      <c r="C945" s="1"/>
      <c r="E945" s="2">
        <v>46</v>
      </c>
      <c r="F945" t="s">
        <v>94</v>
      </c>
      <c r="G945" s="2"/>
      <c r="H945" s="12"/>
      <c r="I945" s="12">
        <v>14.15</v>
      </c>
      <c r="J945" s="2"/>
      <c r="K945" s="2"/>
      <c r="L945" s="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3"/>
      <c r="AN945" s="12"/>
      <c r="AO945" s="12"/>
      <c r="AP945" s="12"/>
      <c r="AQ945" s="12"/>
      <c r="AR945" s="12"/>
      <c r="AS945" s="12"/>
      <c r="AT945" s="12"/>
      <c r="AU945" s="12"/>
      <c r="AV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</row>
    <row r="946" spans="1:89" x14ac:dyDescent="0.25">
      <c r="A946" t="s">
        <v>138</v>
      </c>
      <c r="B946" s="1">
        <v>40233</v>
      </c>
      <c r="C946" s="1"/>
      <c r="D946" s="9"/>
      <c r="E946" s="2">
        <v>48</v>
      </c>
      <c r="F946" t="s">
        <v>94</v>
      </c>
      <c r="G946" s="2"/>
      <c r="H946" s="12"/>
      <c r="I946" s="12"/>
      <c r="J946" s="2"/>
      <c r="K946" s="2"/>
      <c r="L946" s="2"/>
      <c r="M946" s="12"/>
      <c r="N946" s="12"/>
      <c r="O946" s="12"/>
      <c r="P946" s="12"/>
      <c r="Q946" s="12"/>
      <c r="R946" s="12">
        <v>1310.8789168980711</v>
      </c>
      <c r="S946" s="12"/>
      <c r="T946" s="12"/>
      <c r="U946" s="12">
        <v>1430.7977728152289</v>
      </c>
      <c r="V946" s="12"/>
      <c r="W946" s="12"/>
      <c r="X946" s="12">
        <v>151.92942489858606</v>
      </c>
      <c r="Y946" s="12"/>
      <c r="Z946" s="12">
        <v>3.5442105263157893</v>
      </c>
      <c r="AA946" s="12"/>
      <c r="AB946" s="12">
        <v>0</v>
      </c>
      <c r="AC946" s="12">
        <v>0</v>
      </c>
      <c r="AD946" s="12"/>
      <c r="AE946" s="12"/>
      <c r="AF946" s="12"/>
      <c r="AG946" s="12">
        <v>161.06102064054161</v>
      </c>
      <c r="AH946" s="12">
        <v>159.54207327212058</v>
      </c>
      <c r="AI946" s="12">
        <v>1.5189473684210524</v>
      </c>
      <c r="AJ946" s="12">
        <v>0</v>
      </c>
      <c r="AK946" s="12"/>
      <c r="AL946" s="12"/>
      <c r="AM946" s="13">
        <v>0</v>
      </c>
      <c r="AN946" s="12">
        <v>1.7184729067061428</v>
      </c>
      <c r="AO946" s="12"/>
      <c r="AP946" s="12"/>
      <c r="AQ946" s="12"/>
      <c r="AR946" s="12">
        <f>R946+U946+AD946+AQ946</f>
        <v>2741.6766897133002</v>
      </c>
      <c r="AS946" s="12"/>
      <c r="AT946" s="12"/>
      <c r="AU946" s="12"/>
      <c r="AV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</row>
    <row r="947" spans="1:89" x14ac:dyDescent="0.25">
      <c r="A947" t="s">
        <v>138</v>
      </c>
      <c r="B947" s="1">
        <v>40234</v>
      </c>
      <c r="C947" s="1"/>
      <c r="D947" t="s">
        <v>17</v>
      </c>
      <c r="E947" s="2">
        <v>49</v>
      </c>
      <c r="F947" t="s">
        <v>94</v>
      </c>
      <c r="G947" s="2"/>
      <c r="H947" s="12"/>
      <c r="I947" s="12"/>
      <c r="J947" s="2"/>
      <c r="K947" s="2">
        <v>49</v>
      </c>
      <c r="L947" s="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3"/>
      <c r="AN947" s="12"/>
      <c r="AO947" s="12"/>
      <c r="AP947" s="12"/>
      <c r="AQ947" s="12"/>
      <c r="AR947" s="12"/>
      <c r="AS947" s="12"/>
      <c r="AT947" s="12"/>
      <c r="AU947" s="12"/>
      <c r="AV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</row>
    <row r="948" spans="1:89" x14ac:dyDescent="0.25">
      <c r="A948" t="s">
        <v>138</v>
      </c>
      <c r="B948" s="1">
        <v>40240</v>
      </c>
      <c r="C948" s="1"/>
      <c r="E948" s="2">
        <v>55</v>
      </c>
      <c r="F948" t="s">
        <v>94</v>
      </c>
      <c r="G948" s="2"/>
      <c r="H948" s="12"/>
      <c r="I948" s="12">
        <v>16.55</v>
      </c>
      <c r="J948" s="2"/>
      <c r="K948" s="2"/>
      <c r="L948" s="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3"/>
      <c r="AN948" s="12"/>
      <c r="AO948" s="12"/>
      <c r="AP948" s="12"/>
      <c r="AQ948" s="12"/>
      <c r="AR948" s="12"/>
      <c r="AS948" s="12"/>
      <c r="AT948" s="12"/>
      <c r="AU948" s="12"/>
      <c r="AV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</row>
    <row r="949" spans="1:89" x14ac:dyDescent="0.25">
      <c r="A949" t="s">
        <v>138</v>
      </c>
      <c r="B949" s="1">
        <v>40245</v>
      </c>
      <c r="C949" s="1"/>
      <c r="E949" s="2">
        <v>60</v>
      </c>
      <c r="F949" t="s">
        <v>94</v>
      </c>
      <c r="G949" s="2"/>
      <c r="H949" s="12"/>
      <c r="I949" s="12"/>
      <c r="J949" s="2"/>
      <c r="K949" s="2"/>
      <c r="L949" s="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3"/>
      <c r="AN949" s="12"/>
      <c r="AO949" s="12"/>
      <c r="AP949" s="12"/>
      <c r="AQ949" s="12"/>
      <c r="AR949" s="12"/>
      <c r="AS949" s="12"/>
      <c r="AT949" s="12"/>
      <c r="AU949" s="12"/>
      <c r="AV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</row>
    <row r="950" spans="1:89" x14ac:dyDescent="0.25">
      <c r="A950" t="s">
        <v>138</v>
      </c>
      <c r="B950" s="1">
        <v>40248</v>
      </c>
      <c r="C950" s="1"/>
      <c r="D950" s="9"/>
      <c r="E950" s="2">
        <v>63</v>
      </c>
      <c r="F950" t="s">
        <v>94</v>
      </c>
      <c r="G950" s="2"/>
      <c r="H950" s="12"/>
      <c r="I950" s="12"/>
      <c r="J950" s="2"/>
      <c r="K950" s="2"/>
      <c r="L950" s="2"/>
      <c r="M950" s="12"/>
      <c r="N950" s="12"/>
      <c r="O950" s="12"/>
      <c r="P950" s="12"/>
      <c r="Q950" s="12"/>
      <c r="R950" s="12">
        <v>1954.5499751918874</v>
      </c>
      <c r="S950" s="12"/>
      <c r="T950" s="12"/>
      <c r="U950" s="12">
        <v>1667.0551206901036</v>
      </c>
      <c r="V950" s="12"/>
      <c r="W950" s="12"/>
      <c r="X950" s="12">
        <v>98.48194531601564</v>
      </c>
      <c r="Y950" s="12"/>
      <c r="Z950" s="12">
        <v>123.28946790719522</v>
      </c>
      <c r="AA950" s="12"/>
      <c r="AB950" s="12">
        <v>0</v>
      </c>
      <c r="AC950" s="12">
        <v>0</v>
      </c>
      <c r="AD950" s="12"/>
      <c r="AE950" s="12"/>
      <c r="AF950" s="12"/>
      <c r="AG950" s="12">
        <v>146.34138274433167</v>
      </c>
      <c r="AH950" s="12">
        <v>112.57884680744037</v>
      </c>
      <c r="AI950" s="12">
        <v>33.762535936891311</v>
      </c>
      <c r="AJ950" s="12">
        <v>0</v>
      </c>
      <c r="AK950" s="12"/>
      <c r="AL950" s="12"/>
      <c r="AM950" s="13">
        <v>0</v>
      </c>
      <c r="AN950" s="12">
        <v>2.3741809569386465</v>
      </c>
      <c r="AO950" s="12"/>
      <c r="AP950" s="12"/>
      <c r="AQ950" s="12"/>
      <c r="AR950" s="12">
        <f>R950+U950+AD950+AQ950</f>
        <v>3621.605095881991</v>
      </c>
      <c r="AS950" s="12"/>
      <c r="AT950" s="12"/>
      <c r="AU950" s="12"/>
      <c r="AV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</row>
    <row r="951" spans="1:89" x14ac:dyDescent="0.25">
      <c r="A951" t="s">
        <v>138</v>
      </c>
      <c r="B951" s="1">
        <v>40252</v>
      </c>
      <c r="C951" s="1"/>
      <c r="E951" s="2">
        <v>67</v>
      </c>
      <c r="F951" t="s">
        <v>94</v>
      </c>
      <c r="G951" s="2"/>
      <c r="H951" s="12"/>
      <c r="I951" s="12">
        <v>20.85</v>
      </c>
      <c r="J951" s="2"/>
      <c r="K951" s="2"/>
      <c r="L951" s="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3"/>
      <c r="AN951" s="12"/>
      <c r="AO951" s="12"/>
      <c r="AP951" s="12"/>
      <c r="AQ951" s="12"/>
      <c r="AR951" s="12"/>
      <c r="AS951" s="12"/>
      <c r="AT951" s="12"/>
      <c r="AU951" s="12"/>
      <c r="AV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</row>
    <row r="952" spans="1:89" x14ac:dyDescent="0.25">
      <c r="A952" t="s">
        <v>138</v>
      </c>
      <c r="B952" s="1">
        <v>40259</v>
      </c>
      <c r="C952" s="1"/>
      <c r="E952" s="2">
        <v>74</v>
      </c>
      <c r="F952" t="s">
        <v>94</v>
      </c>
      <c r="G952" s="2"/>
      <c r="H952" s="12"/>
      <c r="I952" s="12">
        <v>21.65</v>
      </c>
      <c r="J952" s="2"/>
      <c r="K952" s="2"/>
      <c r="L952" s="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3"/>
      <c r="AN952" s="12"/>
      <c r="AO952" s="12"/>
      <c r="AP952" s="12"/>
      <c r="AQ952" s="12"/>
      <c r="AR952" s="12"/>
      <c r="AS952" s="12"/>
      <c r="AT952" s="12"/>
      <c r="AU952" s="12"/>
      <c r="AV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</row>
    <row r="953" spans="1:89" x14ac:dyDescent="0.25">
      <c r="A953" t="s">
        <v>138</v>
      </c>
      <c r="B953" s="1">
        <v>40266</v>
      </c>
      <c r="C953" s="1"/>
      <c r="E953" s="2">
        <v>81</v>
      </c>
      <c r="F953" t="s">
        <v>94</v>
      </c>
      <c r="G953" s="2"/>
      <c r="H953" s="12"/>
      <c r="I953" s="12">
        <v>22.65</v>
      </c>
      <c r="J953" s="2"/>
      <c r="K953" s="2"/>
      <c r="L953" s="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3"/>
      <c r="AN953" s="12"/>
      <c r="AO953" s="12"/>
      <c r="AP953" s="12"/>
      <c r="AQ953" s="12"/>
      <c r="AR953" s="12"/>
      <c r="AS953" s="12"/>
      <c r="AT953" s="12"/>
      <c r="AU953" s="12"/>
      <c r="AV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</row>
    <row r="954" spans="1:89" x14ac:dyDescent="0.25">
      <c r="A954" t="s">
        <v>138</v>
      </c>
      <c r="B954" s="1">
        <v>40267</v>
      </c>
      <c r="C954" s="1"/>
      <c r="D954" s="9"/>
      <c r="E954" s="2">
        <v>82</v>
      </c>
      <c r="F954" t="s">
        <v>94</v>
      </c>
      <c r="G954" s="2"/>
      <c r="H954" s="12"/>
      <c r="I954" s="12"/>
      <c r="J954" s="2"/>
      <c r="K954" s="2"/>
      <c r="L954" s="2"/>
      <c r="M954" s="12"/>
      <c r="N954" s="12"/>
      <c r="O954" s="12"/>
      <c r="P954" s="12"/>
      <c r="Q954" s="12"/>
      <c r="R954" s="12">
        <v>3183.2980729182127</v>
      </c>
      <c r="S954" s="12"/>
      <c r="T954" s="12"/>
      <c r="U954" s="12">
        <v>2048.5011653476558</v>
      </c>
      <c r="V954" s="12"/>
      <c r="W954" s="12"/>
      <c r="X954" s="12">
        <v>165.43575238808245</v>
      </c>
      <c r="Y954" s="12"/>
      <c r="Z954" s="12">
        <v>1118.8636255211363</v>
      </c>
      <c r="AA954" s="12"/>
      <c r="AB954" s="12">
        <v>0</v>
      </c>
      <c r="AC954" s="12">
        <v>0</v>
      </c>
      <c r="AD954" s="12"/>
      <c r="AE954" s="12"/>
      <c r="AF954" s="12"/>
      <c r="AG954" s="12">
        <v>180.5272358089764</v>
      </c>
      <c r="AH954" s="12">
        <v>108.07840500863888</v>
      </c>
      <c r="AI954" s="12">
        <v>72.448830800337504</v>
      </c>
      <c r="AJ954" s="12">
        <v>0</v>
      </c>
      <c r="AK954" s="12"/>
      <c r="AL954" s="12"/>
      <c r="AM954" s="13">
        <v>0</v>
      </c>
      <c r="AN954" s="12">
        <v>3.2519106867116636</v>
      </c>
      <c r="AO954" s="12"/>
      <c r="AP954" s="12"/>
      <c r="AQ954" s="12"/>
      <c r="AR954" s="12">
        <f>R954+U954+AD954+AQ954</f>
        <v>5231.7992382658686</v>
      </c>
      <c r="AS954" s="12"/>
      <c r="AT954" s="12"/>
      <c r="AU954" s="12"/>
      <c r="AV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</row>
    <row r="955" spans="1:89" x14ac:dyDescent="0.25">
      <c r="A955" t="s">
        <v>138</v>
      </c>
      <c r="B955" s="1">
        <v>40276</v>
      </c>
      <c r="C955" s="1"/>
      <c r="E955" s="2">
        <v>91</v>
      </c>
      <c r="F955" t="s">
        <v>94</v>
      </c>
      <c r="G955" s="2"/>
      <c r="H955" s="12"/>
      <c r="I955" s="12">
        <v>24.1</v>
      </c>
      <c r="J955" s="2"/>
      <c r="K955" s="2"/>
      <c r="L955" s="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3"/>
      <c r="AN955" s="12"/>
      <c r="AO955" s="12"/>
      <c r="AP955" s="12"/>
      <c r="AQ955" s="12"/>
      <c r="AR955" s="12"/>
      <c r="AS955" s="12"/>
      <c r="AT955" s="12"/>
      <c r="AU955" s="12"/>
      <c r="AV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</row>
    <row r="956" spans="1:89" x14ac:dyDescent="0.25">
      <c r="A956" t="s">
        <v>138</v>
      </c>
      <c r="B956" s="1">
        <v>40287</v>
      </c>
      <c r="C956" s="1"/>
      <c r="D956" s="9"/>
      <c r="E956" s="2">
        <v>102</v>
      </c>
      <c r="F956" t="s">
        <v>94</v>
      </c>
      <c r="G956" s="2"/>
      <c r="H956" s="12"/>
      <c r="I956" s="12"/>
      <c r="J956" s="2"/>
      <c r="K956" s="2"/>
      <c r="L956" s="2"/>
      <c r="M956" s="12"/>
      <c r="N956" s="12"/>
      <c r="O956" s="12"/>
      <c r="P956" s="12"/>
      <c r="Q956" s="12"/>
      <c r="R956" s="12">
        <v>3798.0641392074958</v>
      </c>
      <c r="S956" s="12"/>
      <c r="T956" s="12"/>
      <c r="U956" s="12">
        <v>2296.6336624401652</v>
      </c>
      <c r="V956" s="12"/>
      <c r="W956" s="12"/>
      <c r="X956" s="12">
        <v>20.720151209779559</v>
      </c>
      <c r="Y956" s="12"/>
      <c r="Z956" s="12">
        <v>3544.4056825944676</v>
      </c>
      <c r="AA956" s="12"/>
      <c r="AB956" s="12">
        <v>0</v>
      </c>
      <c r="AC956" s="12">
        <v>0</v>
      </c>
      <c r="AD956" s="12"/>
      <c r="AE956" s="12"/>
      <c r="AF956" s="12"/>
      <c r="AG956" s="12">
        <v>130.69302436956949</v>
      </c>
      <c r="AH956" s="12">
        <v>14.906192884370277</v>
      </c>
      <c r="AI956" s="12">
        <v>115.7868314851992</v>
      </c>
      <c r="AJ956" s="12">
        <v>0</v>
      </c>
      <c r="AK956" s="12"/>
      <c r="AL956" s="12"/>
      <c r="AM956" s="13">
        <v>0</v>
      </c>
      <c r="AN956" s="12">
        <v>3.5101190957935628</v>
      </c>
      <c r="AO956" s="12"/>
      <c r="AP956" s="12"/>
      <c r="AQ956" s="12"/>
      <c r="AR956" s="12">
        <f>R956+U956+AD956+AQ956</f>
        <v>6094.6978016476605</v>
      </c>
      <c r="AS956" s="12"/>
      <c r="AT956" s="12"/>
      <c r="AU956" s="12"/>
      <c r="AV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</row>
    <row r="957" spans="1:89" x14ac:dyDescent="0.25">
      <c r="A957" t="s">
        <v>138</v>
      </c>
      <c r="B957" s="1">
        <v>40288</v>
      </c>
      <c r="C957" s="1"/>
      <c r="E957" s="2">
        <v>103</v>
      </c>
      <c r="F957" t="s">
        <v>94</v>
      </c>
      <c r="G957" s="2"/>
      <c r="H957" s="12"/>
      <c r="I957" s="12">
        <v>26.1</v>
      </c>
      <c r="J957" s="2"/>
      <c r="K957" s="2"/>
      <c r="L957" s="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3"/>
      <c r="AN957" s="12"/>
      <c r="AO957" s="12"/>
      <c r="AP957" s="12"/>
      <c r="AQ957" s="12"/>
      <c r="AR957" s="12"/>
      <c r="AS957" s="12"/>
      <c r="AT957" s="12"/>
      <c r="AU957" s="12"/>
      <c r="AV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</row>
    <row r="958" spans="1:89" x14ac:dyDescent="0.25">
      <c r="A958" t="s">
        <v>138</v>
      </c>
      <c r="B958" s="1">
        <v>40293</v>
      </c>
      <c r="C958" s="1"/>
      <c r="D958" t="s">
        <v>18</v>
      </c>
      <c r="E958" s="2">
        <v>108</v>
      </c>
      <c r="F958" t="s">
        <v>94</v>
      </c>
      <c r="G958" s="2"/>
      <c r="H958" s="12"/>
      <c r="I958" s="12"/>
      <c r="J958" s="2"/>
      <c r="K958" s="2"/>
      <c r="L958" s="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3"/>
      <c r="AN958" s="12"/>
      <c r="AO958" s="12"/>
      <c r="AP958" s="12"/>
      <c r="AQ958" s="12"/>
      <c r="AR958" s="12"/>
      <c r="AS958" s="12"/>
      <c r="AT958" s="12"/>
      <c r="AU958" s="12"/>
      <c r="AV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</row>
    <row r="959" spans="1:89" x14ac:dyDescent="0.25">
      <c r="A959" t="s">
        <v>138</v>
      </c>
      <c r="B959" s="1">
        <v>40302</v>
      </c>
      <c r="C959" s="1"/>
      <c r="E959" s="2">
        <v>117</v>
      </c>
      <c r="F959" t="s">
        <v>94</v>
      </c>
      <c r="G959" s="2"/>
      <c r="H959" s="12"/>
      <c r="I959" s="12"/>
      <c r="J959" s="2"/>
      <c r="K959" s="2"/>
      <c r="L959" s="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3"/>
      <c r="AN959" s="12"/>
      <c r="AO959" s="12"/>
      <c r="AP959" s="12"/>
      <c r="AQ959" s="12"/>
      <c r="AR959" s="12"/>
      <c r="AS959" s="12"/>
      <c r="AT959" s="12"/>
      <c r="AU959" s="12">
        <v>12.852947163337113</v>
      </c>
      <c r="AV959" s="12">
        <v>4.9265944037683171</v>
      </c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</row>
    <row r="960" spans="1:89" x14ac:dyDescent="0.25">
      <c r="A960" t="s">
        <v>138</v>
      </c>
      <c r="B960" s="1">
        <v>40308</v>
      </c>
      <c r="C960" s="1"/>
      <c r="E960" s="2">
        <v>123</v>
      </c>
      <c r="F960" t="s">
        <v>94</v>
      </c>
      <c r="G960" s="2"/>
      <c r="H960" s="12"/>
      <c r="I960" s="12"/>
      <c r="J960" s="2"/>
      <c r="K960" s="2"/>
      <c r="L960" s="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3"/>
      <c r="AN960" s="12"/>
      <c r="AO960" s="12"/>
      <c r="AP960" s="12"/>
      <c r="AQ960" s="12"/>
      <c r="AR960" s="12"/>
      <c r="AS960" s="12"/>
      <c r="AT960" s="12"/>
      <c r="AU960" s="12">
        <v>24.132716857134547</v>
      </c>
      <c r="AV960" s="12">
        <v>4.9790113636363635</v>
      </c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</row>
    <row r="961" spans="1:89" x14ac:dyDescent="0.25">
      <c r="A961" t="s">
        <v>138</v>
      </c>
      <c r="B961" s="1">
        <v>40315</v>
      </c>
      <c r="C961" s="1"/>
      <c r="E961" s="2">
        <v>130</v>
      </c>
      <c r="F961" t="s">
        <v>94</v>
      </c>
      <c r="G961" s="2"/>
      <c r="H961" s="12"/>
      <c r="I961" s="12"/>
      <c r="J961" s="2"/>
      <c r="K961" s="2"/>
      <c r="L961" s="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3"/>
      <c r="AN961" s="12"/>
      <c r="AO961" s="12"/>
      <c r="AP961" s="12"/>
      <c r="AQ961" s="12"/>
      <c r="AR961" s="12"/>
      <c r="AS961" s="12"/>
      <c r="AT961" s="12"/>
      <c r="AU961" s="12">
        <v>37.741719735962079</v>
      </c>
      <c r="AV961" s="12">
        <v>4.8496528393966276</v>
      </c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</row>
    <row r="962" spans="1:89" x14ac:dyDescent="0.25">
      <c r="A962" t="s">
        <v>138</v>
      </c>
      <c r="B962" s="1">
        <v>40323</v>
      </c>
      <c r="C962" s="1"/>
      <c r="E962" s="2">
        <v>138</v>
      </c>
      <c r="F962" t="s">
        <v>94</v>
      </c>
      <c r="G962" s="2"/>
      <c r="H962" s="12"/>
      <c r="I962" s="12"/>
      <c r="J962" s="2"/>
      <c r="K962" s="2"/>
      <c r="L962" s="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3"/>
      <c r="AN962" s="12"/>
      <c r="AO962" s="12"/>
      <c r="AP962" s="12"/>
      <c r="AQ962" s="12"/>
      <c r="AR962" s="12"/>
      <c r="AS962" s="12"/>
      <c r="AT962" s="12"/>
      <c r="AU962" s="12">
        <v>45.089999709209337</v>
      </c>
      <c r="AV962" s="12">
        <v>4.1657738095238095</v>
      </c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</row>
    <row r="963" spans="1:89" x14ac:dyDescent="0.25">
      <c r="A963" t="s">
        <v>138</v>
      </c>
      <c r="B963" s="1">
        <v>40324</v>
      </c>
      <c r="C963" s="1"/>
      <c r="E963" s="2">
        <v>139</v>
      </c>
      <c r="F963" t="s">
        <v>94</v>
      </c>
      <c r="G963" s="2"/>
      <c r="H963" s="12"/>
      <c r="I963" s="12"/>
      <c r="J963" s="2"/>
      <c r="K963" s="2"/>
      <c r="L963" s="2"/>
      <c r="M963" s="12"/>
      <c r="N963" s="12"/>
      <c r="O963" s="12"/>
      <c r="P963" s="12"/>
      <c r="Q963" s="12"/>
      <c r="R963" s="12">
        <v>3762.6144220465867</v>
      </c>
      <c r="S963" s="12"/>
      <c r="T963" s="12"/>
      <c r="U963" s="12">
        <v>1943.7615304971744</v>
      </c>
      <c r="V963" s="12"/>
      <c r="W963" s="12"/>
      <c r="X963" s="12">
        <v>0</v>
      </c>
      <c r="Y963" s="12"/>
      <c r="Z963" s="12">
        <v>2451.1981438936614</v>
      </c>
      <c r="AA963" s="12"/>
      <c r="AB963" s="12">
        <v>111.13215556698036</v>
      </c>
      <c r="AC963" s="12">
        <v>4046.7078288374969</v>
      </c>
      <c r="AD963" s="12"/>
      <c r="AE963" s="12"/>
      <c r="AF963" s="12"/>
      <c r="AG963" s="12">
        <v>117.9716059696581</v>
      </c>
      <c r="AH963" s="12">
        <v>0</v>
      </c>
      <c r="AI963" s="12">
        <v>44.691970120802097</v>
      </c>
      <c r="AJ963" s="12">
        <v>70.164773726733117</v>
      </c>
      <c r="AK963" s="12"/>
      <c r="AL963" s="12"/>
      <c r="AM963" s="13">
        <v>3.1148621221228865</v>
      </c>
      <c r="AN963" s="12">
        <v>2.6040580610230029</v>
      </c>
      <c r="AO963" s="12"/>
      <c r="AP963" s="12"/>
      <c r="AQ963" s="12"/>
      <c r="AR963" s="12">
        <f>R963+U963+AD963+AQ963</f>
        <v>5706.3759525437608</v>
      </c>
      <c r="AS963" s="12"/>
      <c r="AT963" s="12"/>
      <c r="AU963" s="12"/>
      <c r="AV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</row>
    <row r="964" spans="1:89" x14ac:dyDescent="0.25">
      <c r="A964" t="s">
        <v>138</v>
      </c>
      <c r="B964" s="1">
        <v>40334</v>
      </c>
      <c r="C964" s="1"/>
      <c r="D964" t="s">
        <v>19</v>
      </c>
      <c r="E964" s="2">
        <v>149</v>
      </c>
      <c r="F964" t="s">
        <v>94</v>
      </c>
      <c r="G964" s="2"/>
      <c r="H964" s="12"/>
      <c r="I964" s="12"/>
      <c r="J964" s="2"/>
      <c r="K964" s="2"/>
      <c r="L964" s="2">
        <v>149</v>
      </c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3"/>
      <c r="AN964" s="12"/>
      <c r="AO964" s="12"/>
      <c r="AP964" s="12"/>
      <c r="AQ964" s="12"/>
      <c r="AR964" s="12"/>
      <c r="AS964" s="12"/>
      <c r="AT964" s="12"/>
      <c r="AU964" s="12"/>
      <c r="AV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</row>
    <row r="965" spans="1:89" x14ac:dyDescent="0.25">
      <c r="A965" t="s">
        <v>138</v>
      </c>
      <c r="B965" s="1">
        <v>40357</v>
      </c>
      <c r="C965" s="1"/>
      <c r="D965" t="s">
        <v>20</v>
      </c>
      <c r="E965" s="2">
        <v>172</v>
      </c>
      <c r="F965" t="s">
        <v>94</v>
      </c>
      <c r="G965" s="2"/>
      <c r="H965" s="12"/>
      <c r="I965" s="12"/>
      <c r="J965" s="2"/>
      <c r="K965" s="2"/>
      <c r="L965" s="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3"/>
      <c r="AN965" s="12"/>
      <c r="AO965" s="12">
        <v>4744.3258333333333</v>
      </c>
      <c r="AP965" s="12">
        <v>41.112732595419949</v>
      </c>
      <c r="AQ965" s="12">
        <f>AO965*(AP965/100)</f>
        <v>1950.5219933137623</v>
      </c>
      <c r="AR965" s="12"/>
      <c r="AS965" s="12"/>
      <c r="AT965" s="12">
        <f>AQ965/227</f>
        <v>8.5926079000606261</v>
      </c>
      <c r="AU965" s="12">
        <v>100</v>
      </c>
      <c r="AV965" s="12">
        <v>4.8099317660205747</v>
      </c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</row>
    <row r="966" spans="1:89" x14ac:dyDescent="0.25">
      <c r="A966" t="s">
        <v>116</v>
      </c>
      <c r="B966" s="1">
        <v>40185</v>
      </c>
      <c r="C966" s="1"/>
      <c r="D966" s="9" t="s">
        <v>14</v>
      </c>
      <c r="E966" s="2">
        <v>0</v>
      </c>
      <c r="F966" t="s">
        <v>91</v>
      </c>
      <c r="G966" s="2"/>
      <c r="H966" s="12"/>
      <c r="I966" s="12"/>
      <c r="J966" s="2"/>
      <c r="K966" s="2"/>
      <c r="L966" s="2"/>
      <c r="M966" s="12"/>
      <c r="N966" s="12"/>
      <c r="O966" s="12"/>
      <c r="P966" s="12"/>
      <c r="Q966" s="12"/>
      <c r="R966" s="12">
        <v>0</v>
      </c>
      <c r="S966" s="12"/>
      <c r="T966" s="12"/>
      <c r="U966" s="12">
        <v>0</v>
      </c>
      <c r="V966" s="12"/>
      <c r="W966" s="12"/>
      <c r="X966" s="12">
        <v>0</v>
      </c>
      <c r="Y966" s="12"/>
      <c r="Z966" s="12">
        <v>0</v>
      </c>
      <c r="AA966" s="12"/>
      <c r="AB966" s="12">
        <v>0</v>
      </c>
      <c r="AC966" s="12">
        <v>0</v>
      </c>
      <c r="AD966" s="12"/>
      <c r="AE966" s="12"/>
      <c r="AF966" s="12"/>
      <c r="AG966" s="12">
        <v>0</v>
      </c>
      <c r="AH966" s="12">
        <v>0</v>
      </c>
      <c r="AI966" s="12">
        <v>0</v>
      </c>
      <c r="AJ966" s="12">
        <v>0</v>
      </c>
      <c r="AK966" s="12"/>
      <c r="AL966" s="12"/>
      <c r="AM966" s="13">
        <v>0</v>
      </c>
      <c r="AN966" s="12">
        <v>0</v>
      </c>
      <c r="AO966" s="12"/>
      <c r="AP966" s="12"/>
      <c r="AQ966" s="12"/>
      <c r="AR966" s="12"/>
      <c r="AS966" s="12"/>
      <c r="AT966" s="12"/>
      <c r="AU966" s="12"/>
      <c r="AV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</row>
    <row r="967" spans="1:89" x14ac:dyDescent="0.25">
      <c r="A967" t="s">
        <v>116</v>
      </c>
      <c r="B967" s="1">
        <v>40210</v>
      </c>
      <c r="C967" s="1"/>
      <c r="E967" s="2">
        <v>25</v>
      </c>
      <c r="F967" t="s">
        <v>91</v>
      </c>
      <c r="G967" s="2"/>
      <c r="H967" s="12"/>
      <c r="I967" s="12">
        <v>7.4</v>
      </c>
      <c r="J967" s="2"/>
      <c r="K967" s="2"/>
      <c r="L967" s="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3"/>
      <c r="AN967" s="12"/>
      <c r="AO967" s="12"/>
      <c r="AP967" s="12"/>
      <c r="AQ967" s="12"/>
      <c r="AR967" s="12"/>
      <c r="AS967" s="12"/>
      <c r="AT967" s="12"/>
      <c r="AU967" s="12"/>
      <c r="AV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</row>
    <row r="968" spans="1:89" x14ac:dyDescent="0.25">
      <c r="A968" t="s">
        <v>116</v>
      </c>
      <c r="B968" s="1">
        <v>40211</v>
      </c>
      <c r="C968" s="1"/>
      <c r="D968" s="9"/>
      <c r="E968" s="2">
        <v>26</v>
      </c>
      <c r="F968" t="s">
        <v>91</v>
      </c>
      <c r="G968" s="2"/>
      <c r="H968" s="12"/>
      <c r="I968" s="12"/>
      <c r="J968" s="2"/>
      <c r="K968" s="2"/>
      <c r="L968" s="2"/>
      <c r="M968" s="12"/>
      <c r="N968" s="12"/>
      <c r="O968" s="12"/>
      <c r="P968" s="12"/>
      <c r="Q968" s="12"/>
      <c r="R968" s="12">
        <v>0</v>
      </c>
      <c r="S968" s="12"/>
      <c r="T968" s="12"/>
      <c r="U968" s="12">
        <v>0</v>
      </c>
      <c r="V968" s="12"/>
      <c r="W968" s="12"/>
      <c r="X968" s="12">
        <v>0</v>
      </c>
      <c r="Y968" s="12"/>
      <c r="Z968" s="12">
        <v>0</v>
      </c>
      <c r="AA968" s="12"/>
      <c r="AB968" s="12">
        <v>0</v>
      </c>
      <c r="AC968" s="12">
        <v>0</v>
      </c>
      <c r="AD968" s="12"/>
      <c r="AE968" s="12"/>
      <c r="AF968" s="12"/>
      <c r="AG968" s="12">
        <v>0</v>
      </c>
      <c r="AH968" s="12">
        <v>0</v>
      </c>
      <c r="AI968" s="12">
        <v>0</v>
      </c>
      <c r="AJ968" s="12">
        <v>0</v>
      </c>
      <c r="AK968" s="12"/>
      <c r="AL968" s="12"/>
      <c r="AM968" s="13">
        <v>0</v>
      </c>
      <c r="AN968" s="12">
        <v>0.235925</v>
      </c>
      <c r="AO968" s="12"/>
      <c r="AP968" s="12"/>
      <c r="AQ968" s="12"/>
      <c r="AR968" s="12"/>
      <c r="AS968" s="12"/>
      <c r="AT968" s="12"/>
      <c r="AU968" s="12"/>
      <c r="AV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</row>
    <row r="969" spans="1:89" x14ac:dyDescent="0.25">
      <c r="A969" t="s">
        <v>116</v>
      </c>
      <c r="B969" s="1">
        <v>40212</v>
      </c>
      <c r="C969" s="1"/>
      <c r="D969" t="s">
        <v>16</v>
      </c>
      <c r="E969" s="2">
        <v>27</v>
      </c>
      <c r="F969" t="s">
        <v>91</v>
      </c>
      <c r="G969" s="2"/>
      <c r="H969" s="12"/>
      <c r="I969" s="12"/>
      <c r="J969" s="2"/>
      <c r="K969" s="2"/>
      <c r="L969" s="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3"/>
      <c r="AN969" s="12"/>
      <c r="AO969" s="12"/>
      <c r="AP969" s="12"/>
      <c r="AQ969" s="12"/>
      <c r="AR969" s="12"/>
      <c r="AS969" s="12"/>
      <c r="AT969" s="12"/>
      <c r="AU969" s="12"/>
      <c r="AV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</row>
    <row r="970" spans="1:89" x14ac:dyDescent="0.25">
      <c r="A970" t="s">
        <v>116</v>
      </c>
      <c r="B970" s="1">
        <v>40217</v>
      </c>
      <c r="C970" s="1"/>
      <c r="E970" s="2">
        <v>32</v>
      </c>
      <c r="F970" t="s">
        <v>91</v>
      </c>
      <c r="G970" s="2"/>
      <c r="H970" s="12"/>
      <c r="I970" s="12">
        <v>9.3000000000000007</v>
      </c>
      <c r="J970" s="2"/>
      <c r="K970" s="2"/>
      <c r="L970" s="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3"/>
      <c r="AN970" s="12"/>
      <c r="AO970" s="12"/>
      <c r="AP970" s="12"/>
      <c r="AQ970" s="12"/>
      <c r="AR970" s="12"/>
      <c r="AS970" s="12"/>
      <c r="AT970" s="12"/>
      <c r="AU970" s="12"/>
      <c r="AV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</row>
    <row r="971" spans="1:89" x14ac:dyDescent="0.25">
      <c r="A971" t="s">
        <v>116</v>
      </c>
      <c r="B971" s="1">
        <v>40225</v>
      </c>
      <c r="C971" s="1"/>
      <c r="E971" s="2">
        <v>40</v>
      </c>
      <c r="F971" t="s">
        <v>91</v>
      </c>
      <c r="G971" s="2"/>
      <c r="H971" s="12"/>
      <c r="I971" s="12">
        <v>12.2</v>
      </c>
      <c r="J971" s="2"/>
      <c r="K971" s="2"/>
      <c r="L971" s="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3"/>
      <c r="AN971" s="12"/>
      <c r="AO971" s="12"/>
      <c r="AP971" s="12"/>
      <c r="AQ971" s="12"/>
      <c r="AR971" s="12"/>
      <c r="AS971" s="12"/>
      <c r="AT971" s="12"/>
      <c r="AU971" s="12"/>
      <c r="AV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</row>
    <row r="972" spans="1:89" x14ac:dyDescent="0.25">
      <c r="A972" t="s">
        <v>116</v>
      </c>
      <c r="B972" s="1">
        <v>40227</v>
      </c>
      <c r="C972" s="1"/>
      <c r="D972" s="9"/>
      <c r="E972" s="2">
        <v>42</v>
      </c>
      <c r="F972" t="s">
        <v>91</v>
      </c>
      <c r="G972" s="2"/>
      <c r="H972" s="12"/>
      <c r="I972" s="12"/>
      <c r="J972" s="2"/>
      <c r="K972" s="2"/>
      <c r="L972" s="2"/>
      <c r="M972" s="12"/>
      <c r="N972" s="12"/>
      <c r="O972" s="12"/>
      <c r="P972" s="12"/>
      <c r="Q972" s="12"/>
      <c r="R972" s="12">
        <v>632.31451288240521</v>
      </c>
      <c r="S972" s="12"/>
      <c r="T972" s="12"/>
      <c r="U972" s="12">
        <v>761.6020895110853</v>
      </c>
      <c r="V972" s="12"/>
      <c r="W972" s="12"/>
      <c r="X972" s="12">
        <v>68.668941916895662</v>
      </c>
      <c r="Y972" s="12"/>
      <c r="Z972" s="12">
        <v>0</v>
      </c>
      <c r="AA972" s="12"/>
      <c r="AB972" s="12">
        <v>0</v>
      </c>
      <c r="AC972" s="12">
        <v>0</v>
      </c>
      <c r="AD972" s="12"/>
      <c r="AE972" s="12"/>
      <c r="AF972" s="12"/>
      <c r="AG972" s="12">
        <v>142.50657353333654</v>
      </c>
      <c r="AH972" s="12">
        <v>142.50657353333654</v>
      </c>
      <c r="AI972" s="12">
        <v>0</v>
      </c>
      <c r="AJ972" s="12">
        <v>0</v>
      </c>
      <c r="AK972" s="12"/>
      <c r="AL972" s="12"/>
      <c r="AM972" s="13">
        <v>0</v>
      </c>
      <c r="AN972" s="12">
        <v>1.6783828402608161</v>
      </c>
      <c r="AO972" s="12"/>
      <c r="AP972" s="12"/>
      <c r="AQ972" s="12"/>
      <c r="AR972" s="12">
        <f>R972+U972+AD972+AQ972</f>
        <v>1393.9166023934904</v>
      </c>
      <c r="AS972" s="12"/>
      <c r="AT972" s="12"/>
      <c r="AU972" s="12"/>
      <c r="AV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</row>
    <row r="973" spans="1:89" x14ac:dyDescent="0.25">
      <c r="A973" t="s">
        <v>116</v>
      </c>
      <c r="B973" s="1">
        <v>40231</v>
      </c>
      <c r="C973" s="1"/>
      <c r="E973" s="2">
        <v>46</v>
      </c>
      <c r="F973" t="s">
        <v>91</v>
      </c>
      <c r="G973" s="2"/>
      <c r="H973" s="12"/>
      <c r="I973" s="12">
        <v>14.1</v>
      </c>
      <c r="J973" s="2"/>
      <c r="K973" s="2"/>
      <c r="L973" s="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3"/>
      <c r="AN973" s="12"/>
      <c r="AO973" s="12"/>
      <c r="AP973" s="12"/>
      <c r="AQ973" s="12"/>
      <c r="AR973" s="12"/>
      <c r="AS973" s="12"/>
      <c r="AT973" s="12"/>
      <c r="AU973" s="12"/>
      <c r="AV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</row>
    <row r="974" spans="1:89" x14ac:dyDescent="0.25">
      <c r="A974" t="s">
        <v>116</v>
      </c>
      <c r="B974" s="1">
        <v>40233</v>
      </c>
      <c r="C974" s="1"/>
      <c r="D974" s="9"/>
      <c r="E974" s="2">
        <v>48</v>
      </c>
      <c r="F974" t="s">
        <v>91</v>
      </c>
      <c r="G974" s="2"/>
      <c r="H974" s="12"/>
      <c r="I974" s="12"/>
      <c r="J974" s="2"/>
      <c r="K974" s="2"/>
      <c r="L974" s="2"/>
      <c r="M974" s="12"/>
      <c r="N974" s="12"/>
      <c r="O974" s="12"/>
      <c r="P974" s="12"/>
      <c r="Q974" s="12"/>
      <c r="R974" s="12">
        <v>1412.7916739090297</v>
      </c>
      <c r="S974" s="12"/>
      <c r="T974" s="12"/>
      <c r="U974" s="12">
        <v>1543.9183769936244</v>
      </c>
      <c r="V974" s="12"/>
      <c r="W974" s="12"/>
      <c r="X974" s="12">
        <v>167.15929851076751</v>
      </c>
      <c r="Y974" s="12"/>
      <c r="Z974" s="12">
        <v>0</v>
      </c>
      <c r="AA974" s="12"/>
      <c r="AB974" s="12">
        <v>0</v>
      </c>
      <c r="AC974" s="12">
        <v>0</v>
      </c>
      <c r="AD974" s="12"/>
      <c r="AE974" s="12"/>
      <c r="AF974" s="12"/>
      <c r="AG974" s="12">
        <v>154.92441018749642</v>
      </c>
      <c r="AH974" s="12">
        <v>154.92441018749642</v>
      </c>
      <c r="AI974" s="12">
        <v>0</v>
      </c>
      <c r="AJ974" s="12">
        <v>0</v>
      </c>
      <c r="AK974" s="12"/>
      <c r="AL974" s="12"/>
      <c r="AM974" s="13">
        <v>0</v>
      </c>
      <c r="AN974" s="12">
        <v>1.827268983273123</v>
      </c>
      <c r="AO974" s="12"/>
      <c r="AP974" s="12"/>
      <c r="AQ974" s="12"/>
      <c r="AR974" s="12">
        <f>R974+U974+AD974+AQ974</f>
        <v>2956.7100509026541</v>
      </c>
      <c r="AS974" s="12"/>
      <c r="AT974" s="12"/>
      <c r="AU974" s="12"/>
      <c r="AV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</row>
    <row r="975" spans="1:89" x14ac:dyDescent="0.25">
      <c r="A975" t="s">
        <v>116</v>
      </c>
      <c r="B975" s="1">
        <v>40234</v>
      </c>
      <c r="C975" s="1"/>
      <c r="D975" t="s">
        <v>17</v>
      </c>
      <c r="E975" s="2">
        <v>49</v>
      </c>
      <c r="F975" t="s">
        <v>91</v>
      </c>
      <c r="G975" s="2"/>
      <c r="H975" s="12"/>
      <c r="I975" s="12"/>
      <c r="J975" s="2"/>
      <c r="K975" s="2">
        <v>49</v>
      </c>
      <c r="L975" s="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3"/>
      <c r="AN975" s="12"/>
      <c r="AO975" s="12"/>
      <c r="AP975" s="12"/>
      <c r="AQ975" s="12"/>
      <c r="AR975" s="12"/>
      <c r="AS975" s="12"/>
      <c r="AT975" s="12"/>
      <c r="AU975" s="12"/>
      <c r="AV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</row>
    <row r="976" spans="1:89" x14ac:dyDescent="0.25">
      <c r="A976" t="s">
        <v>116</v>
      </c>
      <c r="B976" s="1">
        <v>40240</v>
      </c>
      <c r="C976" s="1"/>
      <c r="E976" s="2">
        <v>55</v>
      </c>
      <c r="F976" t="s">
        <v>91</v>
      </c>
      <c r="G976" s="2"/>
      <c r="H976" s="12"/>
      <c r="I976" s="12">
        <v>16.95</v>
      </c>
      <c r="J976" s="2"/>
      <c r="K976" s="2"/>
      <c r="L976" s="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3"/>
      <c r="AN976" s="12"/>
      <c r="AO976" s="12"/>
      <c r="AP976" s="12"/>
      <c r="AQ976" s="12"/>
      <c r="AR976" s="12"/>
      <c r="AS976" s="12"/>
      <c r="AT976" s="12"/>
      <c r="AU976" s="12"/>
      <c r="AV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</row>
    <row r="977" spans="1:89" x14ac:dyDescent="0.25">
      <c r="A977" t="s">
        <v>116</v>
      </c>
      <c r="B977" s="1">
        <v>40245</v>
      </c>
      <c r="C977" s="1"/>
      <c r="E977" s="2">
        <v>60</v>
      </c>
      <c r="F977" t="s">
        <v>91</v>
      </c>
      <c r="G977" s="2"/>
      <c r="H977" s="12"/>
      <c r="I977" s="12"/>
      <c r="J977" s="2"/>
      <c r="K977" s="2"/>
      <c r="L977" s="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3"/>
      <c r="AN977" s="12"/>
      <c r="AO977" s="12"/>
      <c r="AP977" s="12"/>
      <c r="AQ977" s="12"/>
      <c r="AR977" s="12"/>
      <c r="AS977" s="12"/>
      <c r="AT977" s="12"/>
      <c r="AU977" s="12"/>
      <c r="AV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</row>
    <row r="978" spans="1:89" x14ac:dyDescent="0.25">
      <c r="A978" t="s">
        <v>116</v>
      </c>
      <c r="B978" s="1">
        <v>40248</v>
      </c>
      <c r="C978" s="1"/>
      <c r="D978" s="9"/>
      <c r="E978" s="2">
        <v>63</v>
      </c>
      <c r="F978" t="s">
        <v>91</v>
      </c>
      <c r="G978" s="2"/>
      <c r="H978" s="12"/>
      <c r="I978" s="12"/>
      <c r="J978" s="2"/>
      <c r="K978" s="2"/>
      <c r="L978" s="2"/>
      <c r="M978" s="12"/>
      <c r="N978" s="12"/>
      <c r="O978" s="12"/>
      <c r="P978" s="12"/>
      <c r="Q978" s="12"/>
      <c r="R978" s="12">
        <v>2286.678395917475</v>
      </c>
      <c r="S978" s="12"/>
      <c r="T978" s="12"/>
      <c r="U978" s="12">
        <v>1945.6145035434179</v>
      </c>
      <c r="V978" s="12"/>
      <c r="W978" s="12"/>
      <c r="X978" s="12">
        <v>125.94981228679873</v>
      </c>
      <c r="Y978" s="12"/>
      <c r="Z978" s="12">
        <v>206.99943978338644</v>
      </c>
      <c r="AA978" s="12"/>
      <c r="AB978" s="12">
        <v>0</v>
      </c>
      <c r="AC978" s="12">
        <v>0</v>
      </c>
      <c r="AD978" s="12"/>
      <c r="AE978" s="12"/>
      <c r="AF978" s="12"/>
      <c r="AG978" s="12">
        <v>194.85359680379352</v>
      </c>
      <c r="AH978" s="12">
        <v>142.2755830981886</v>
      </c>
      <c r="AI978" s="12">
        <v>52.57801370560491</v>
      </c>
      <c r="AJ978" s="12">
        <v>0</v>
      </c>
      <c r="AK978" s="12"/>
      <c r="AL978" s="12"/>
      <c r="AM978" s="13">
        <v>0</v>
      </c>
      <c r="AN978" s="12">
        <v>3.3662377079119428</v>
      </c>
      <c r="AO978" s="12"/>
      <c r="AP978" s="12"/>
      <c r="AQ978" s="12"/>
      <c r="AR978" s="12">
        <f>R978+U978+AD978+AQ978</f>
        <v>4232.2928994608928</v>
      </c>
      <c r="AS978" s="12"/>
      <c r="AT978" s="12"/>
      <c r="AU978" s="12"/>
      <c r="AV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</row>
    <row r="979" spans="1:89" x14ac:dyDescent="0.25">
      <c r="A979" t="s">
        <v>116</v>
      </c>
      <c r="B979" s="1">
        <v>40252</v>
      </c>
      <c r="C979" s="1"/>
      <c r="E979" s="2">
        <v>67</v>
      </c>
      <c r="F979" t="s">
        <v>91</v>
      </c>
      <c r="G979" s="2"/>
      <c r="H979" s="12"/>
      <c r="I979" s="12">
        <v>20.85</v>
      </c>
      <c r="J979" s="2"/>
      <c r="K979" s="2"/>
      <c r="L979" s="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3"/>
      <c r="AN979" s="12"/>
      <c r="AO979" s="12"/>
      <c r="AP979" s="12"/>
      <c r="AQ979" s="12"/>
      <c r="AR979" s="12"/>
      <c r="AS979" s="12"/>
      <c r="AT979" s="12"/>
      <c r="AU979" s="12"/>
      <c r="AV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</row>
    <row r="980" spans="1:89" x14ac:dyDescent="0.25">
      <c r="A980" t="s">
        <v>116</v>
      </c>
      <c r="B980" s="1">
        <v>40259</v>
      </c>
      <c r="C980" s="1"/>
      <c r="E980" s="2">
        <v>74</v>
      </c>
      <c r="F980" t="s">
        <v>91</v>
      </c>
      <c r="G980" s="2"/>
      <c r="H980" s="12"/>
      <c r="I980" s="12">
        <v>21.15</v>
      </c>
      <c r="J980" s="2"/>
      <c r="K980" s="2"/>
      <c r="L980" s="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3"/>
      <c r="AN980" s="12"/>
      <c r="AO980" s="12"/>
      <c r="AP980" s="12"/>
      <c r="AQ980" s="12"/>
      <c r="AR980" s="12"/>
      <c r="AS980" s="12"/>
      <c r="AT980" s="12"/>
      <c r="AU980" s="12"/>
      <c r="AV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</row>
    <row r="981" spans="1:89" x14ac:dyDescent="0.25">
      <c r="A981" t="s">
        <v>116</v>
      </c>
      <c r="B981" s="1">
        <v>40266</v>
      </c>
      <c r="C981" s="1"/>
      <c r="E981" s="2">
        <v>81</v>
      </c>
      <c r="F981" t="s">
        <v>91</v>
      </c>
      <c r="G981" s="2"/>
      <c r="H981" s="12"/>
      <c r="I981" s="12">
        <v>22</v>
      </c>
      <c r="J981" s="2"/>
      <c r="K981" s="2"/>
      <c r="L981" s="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3"/>
      <c r="AN981" s="12"/>
      <c r="AO981" s="12"/>
      <c r="AP981" s="12"/>
      <c r="AQ981" s="12"/>
      <c r="AR981" s="12"/>
      <c r="AS981" s="12"/>
      <c r="AT981" s="12"/>
      <c r="AU981" s="12"/>
      <c r="AV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</row>
    <row r="982" spans="1:89" x14ac:dyDescent="0.25">
      <c r="A982" t="s">
        <v>116</v>
      </c>
      <c r="B982" s="1">
        <v>40267</v>
      </c>
      <c r="C982" s="1"/>
      <c r="D982" s="9"/>
      <c r="E982" s="2">
        <v>82</v>
      </c>
      <c r="F982" t="s">
        <v>91</v>
      </c>
      <c r="G982" s="2"/>
      <c r="H982" s="12"/>
      <c r="I982" s="12"/>
      <c r="J982" s="2"/>
      <c r="K982" s="2"/>
      <c r="L982" s="2"/>
      <c r="M982" s="12"/>
      <c r="N982" s="12"/>
      <c r="O982" s="12"/>
      <c r="P982" s="12"/>
      <c r="Q982" s="12"/>
      <c r="R982" s="12">
        <v>2936.4820075504076</v>
      </c>
      <c r="S982" s="12"/>
      <c r="T982" s="12"/>
      <c r="U982" s="12">
        <v>2149.2640423238563</v>
      </c>
      <c r="V982" s="12"/>
      <c r="W982" s="12"/>
      <c r="X982" s="12">
        <v>63.11766507956537</v>
      </c>
      <c r="Y982" s="12"/>
      <c r="Z982" s="12">
        <v>2319.1452470564491</v>
      </c>
      <c r="AA982" s="12"/>
      <c r="AB982" s="12">
        <v>0</v>
      </c>
      <c r="AC982" s="12">
        <v>0</v>
      </c>
      <c r="AD982" s="12"/>
      <c r="AE982" s="12"/>
      <c r="AF982" s="12"/>
      <c r="AG982" s="12">
        <v>141.35538353591534</v>
      </c>
      <c r="AH982" s="12">
        <v>49.296002174813601</v>
      </c>
      <c r="AI982" s="12">
        <v>92.059381361101742</v>
      </c>
      <c r="AJ982" s="12">
        <v>0</v>
      </c>
      <c r="AK982" s="12"/>
      <c r="AL982" s="12"/>
      <c r="AM982" s="13">
        <v>0</v>
      </c>
      <c r="AN982" s="12">
        <v>3.480815463814904</v>
      </c>
      <c r="AO982" s="12"/>
      <c r="AP982" s="12"/>
      <c r="AQ982" s="12"/>
      <c r="AR982" s="12">
        <f>R982+U982+AD982+AQ982</f>
        <v>5085.7460498742639</v>
      </c>
      <c r="AS982" s="12"/>
      <c r="AT982" s="12"/>
      <c r="AU982" s="12"/>
      <c r="AV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</row>
    <row r="983" spans="1:89" x14ac:dyDescent="0.25">
      <c r="A983" t="s">
        <v>116</v>
      </c>
      <c r="B983" s="1">
        <v>40276</v>
      </c>
      <c r="C983" s="1"/>
      <c r="E983" s="2">
        <v>91</v>
      </c>
      <c r="F983" t="s">
        <v>91</v>
      </c>
      <c r="G983" s="2"/>
      <c r="H983" s="12"/>
      <c r="I983" s="12">
        <v>23.35</v>
      </c>
      <c r="J983" s="2"/>
      <c r="K983" s="2"/>
      <c r="L983" s="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3"/>
      <c r="AN983" s="12"/>
      <c r="AO983" s="12"/>
      <c r="AP983" s="12"/>
      <c r="AQ983" s="12"/>
      <c r="AR983" s="12"/>
      <c r="AS983" s="12"/>
      <c r="AT983" s="12"/>
      <c r="AU983" s="12"/>
      <c r="AV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</row>
    <row r="984" spans="1:89" x14ac:dyDescent="0.25">
      <c r="A984" t="s">
        <v>116</v>
      </c>
      <c r="B984" s="1">
        <v>40287</v>
      </c>
      <c r="C984" s="1"/>
      <c r="D984" s="9"/>
      <c r="E984" s="2">
        <v>102</v>
      </c>
      <c r="F984" t="s">
        <v>91</v>
      </c>
      <c r="G984" s="2"/>
      <c r="H984" s="12"/>
      <c r="I984" s="12"/>
      <c r="J984" s="2"/>
      <c r="K984" s="2"/>
      <c r="L984" s="2"/>
      <c r="M984" s="12"/>
      <c r="N984" s="12"/>
      <c r="O984" s="12"/>
      <c r="P984" s="12"/>
      <c r="Q984" s="12"/>
      <c r="R984" s="12">
        <v>3553.7654968293018</v>
      </c>
      <c r="S984" s="12"/>
      <c r="T984" s="12"/>
      <c r="U984" s="12">
        <v>2549.0394744122877</v>
      </c>
      <c r="V984" s="12"/>
      <c r="W984" s="12"/>
      <c r="X984" s="12">
        <v>12.903040428948326</v>
      </c>
      <c r="Y984" s="12"/>
      <c r="Z984" s="12">
        <v>4134.1964078428036</v>
      </c>
      <c r="AA984" s="12"/>
      <c r="AB984" s="12">
        <v>0</v>
      </c>
      <c r="AC984" s="12">
        <v>224.88881907605963</v>
      </c>
      <c r="AD984" s="12"/>
      <c r="AE984" s="12"/>
      <c r="AF984" s="12"/>
      <c r="AG984" s="12">
        <v>120.71875150009976</v>
      </c>
      <c r="AH984" s="12">
        <v>8.3643376991410445</v>
      </c>
      <c r="AI984" s="12">
        <v>108.30534278710137</v>
      </c>
      <c r="AJ984" s="12">
        <v>4.0490710138573434</v>
      </c>
      <c r="AK984" s="12"/>
      <c r="AL984" s="12"/>
      <c r="AM984" s="13">
        <v>0</v>
      </c>
      <c r="AN984" s="12">
        <v>3.8311627568106399</v>
      </c>
      <c r="AO984" s="12"/>
      <c r="AP984" s="12"/>
      <c r="AQ984" s="12"/>
      <c r="AR984" s="12">
        <f>R984+U984+AD984+AQ984</f>
        <v>6102.8049712415896</v>
      </c>
      <c r="AS984" s="12"/>
      <c r="AT984" s="12"/>
      <c r="AU984" s="12"/>
      <c r="AV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</row>
    <row r="985" spans="1:89" x14ac:dyDescent="0.25">
      <c r="A985" t="s">
        <v>116</v>
      </c>
      <c r="B985" s="1">
        <v>40288</v>
      </c>
      <c r="C985" s="1"/>
      <c r="E985" s="2">
        <v>103</v>
      </c>
      <c r="F985" t="s">
        <v>91</v>
      </c>
      <c r="G985" s="2"/>
      <c r="H985" s="12"/>
      <c r="I985" s="12">
        <v>24.4</v>
      </c>
      <c r="J985" s="2"/>
      <c r="K985" s="2"/>
      <c r="L985" s="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3"/>
      <c r="AN985" s="12"/>
      <c r="AO985" s="12"/>
      <c r="AP985" s="12"/>
      <c r="AQ985" s="12"/>
      <c r="AR985" s="12"/>
      <c r="AS985" s="12"/>
      <c r="AT985" s="12"/>
      <c r="AU985" s="12"/>
      <c r="AV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</row>
    <row r="986" spans="1:89" x14ac:dyDescent="0.25">
      <c r="A986" t="s">
        <v>116</v>
      </c>
      <c r="B986" s="1">
        <v>40293</v>
      </c>
      <c r="C986" s="1"/>
      <c r="D986" t="s">
        <v>18</v>
      </c>
      <c r="E986" s="2">
        <v>108</v>
      </c>
      <c r="F986" t="s">
        <v>91</v>
      </c>
      <c r="G986" s="2"/>
      <c r="H986" s="12"/>
      <c r="I986" s="12"/>
      <c r="J986" s="2"/>
      <c r="K986" s="2"/>
      <c r="L986" s="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3"/>
      <c r="AN986" s="12"/>
      <c r="AO986" s="12"/>
      <c r="AP986" s="12"/>
      <c r="AQ986" s="12"/>
      <c r="AR986" s="12"/>
      <c r="AS986" s="12"/>
      <c r="AT986" s="12"/>
      <c r="AU986" s="12"/>
      <c r="AV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</row>
    <row r="987" spans="1:89" x14ac:dyDescent="0.25">
      <c r="A987" t="s">
        <v>116</v>
      </c>
      <c r="B987" s="1">
        <v>40302</v>
      </c>
      <c r="C987" s="1"/>
      <c r="E987" s="2">
        <v>117</v>
      </c>
      <c r="F987" t="s">
        <v>91</v>
      </c>
      <c r="G987" s="2"/>
      <c r="H987" s="12"/>
      <c r="I987" s="12"/>
      <c r="J987" s="2"/>
      <c r="K987" s="2"/>
      <c r="L987" s="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3"/>
      <c r="AN987" s="12"/>
      <c r="AO987" s="12"/>
      <c r="AP987" s="12"/>
      <c r="AQ987" s="12"/>
      <c r="AR987" s="12"/>
      <c r="AS987" s="12"/>
      <c r="AT987" s="12"/>
      <c r="AU987" s="12">
        <v>30.861055565654734</v>
      </c>
      <c r="AV987" s="12">
        <v>4.8690817710844509</v>
      </c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</row>
    <row r="988" spans="1:89" x14ac:dyDescent="0.25">
      <c r="A988" t="s">
        <v>116</v>
      </c>
      <c r="B988" s="1">
        <v>40308</v>
      </c>
      <c r="C988" s="1"/>
      <c r="E988" s="2">
        <v>123</v>
      </c>
      <c r="F988" t="s">
        <v>91</v>
      </c>
      <c r="G988" s="2"/>
      <c r="H988" s="12"/>
      <c r="I988" s="12"/>
      <c r="J988" s="2"/>
      <c r="K988" s="2"/>
      <c r="L988" s="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3"/>
      <c r="AN988" s="12"/>
      <c r="AO988" s="12"/>
      <c r="AP988" s="12"/>
      <c r="AQ988" s="12"/>
      <c r="AR988" s="12"/>
      <c r="AS988" s="12"/>
      <c r="AT988" s="12"/>
      <c r="AU988" s="12">
        <v>51.466400048476032</v>
      </c>
      <c r="AV988" s="12">
        <v>5.1963266384778013</v>
      </c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</row>
    <row r="989" spans="1:89" x14ac:dyDescent="0.25">
      <c r="A989" t="s">
        <v>116</v>
      </c>
      <c r="B989" s="1">
        <v>40314</v>
      </c>
      <c r="C989" s="1"/>
      <c r="D989" t="s">
        <v>19</v>
      </c>
      <c r="E989" s="2">
        <v>129</v>
      </c>
      <c r="F989" t="s">
        <v>91</v>
      </c>
      <c r="G989" s="2"/>
      <c r="H989" s="12"/>
      <c r="I989" s="12"/>
      <c r="J989" s="2"/>
      <c r="K989" s="2"/>
      <c r="L989" s="2">
        <v>129</v>
      </c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3"/>
      <c r="AN989" s="12"/>
      <c r="AO989" s="12"/>
      <c r="AP989" s="12"/>
      <c r="AQ989" s="12"/>
      <c r="AR989" s="12"/>
      <c r="AS989" s="12"/>
      <c r="AT989" s="12"/>
      <c r="AU989" s="12"/>
      <c r="AV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</row>
    <row r="990" spans="1:89" x14ac:dyDescent="0.25">
      <c r="A990" t="s">
        <v>116</v>
      </c>
      <c r="B990" s="1">
        <v>40315</v>
      </c>
      <c r="C990" s="1"/>
      <c r="E990" s="2">
        <v>130</v>
      </c>
      <c r="F990" t="s">
        <v>91</v>
      </c>
      <c r="G990" s="2"/>
      <c r="H990" s="12"/>
      <c r="I990" s="12"/>
      <c r="J990" s="2"/>
      <c r="K990" s="2"/>
      <c r="L990" s="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3"/>
      <c r="AN990" s="12"/>
      <c r="AO990" s="12"/>
      <c r="AP990" s="12"/>
      <c r="AQ990" s="12"/>
      <c r="AR990" s="12"/>
      <c r="AS990" s="12"/>
      <c r="AT990" s="12"/>
      <c r="AU990" s="12">
        <v>68.981397321699092</v>
      </c>
      <c r="AV990" s="12">
        <v>5.035398629148629</v>
      </c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</row>
    <row r="991" spans="1:89" x14ac:dyDescent="0.25">
      <c r="A991" t="s">
        <v>116</v>
      </c>
      <c r="B991" s="1">
        <v>40323</v>
      </c>
      <c r="C991" s="1"/>
      <c r="E991" s="2">
        <v>138</v>
      </c>
      <c r="F991" t="s">
        <v>91</v>
      </c>
      <c r="G991" s="2"/>
      <c r="H991" s="12"/>
      <c r="I991" s="12"/>
      <c r="J991" s="2"/>
      <c r="K991" s="2"/>
      <c r="L991" s="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3"/>
      <c r="AN991" s="12"/>
      <c r="AO991" s="12"/>
      <c r="AP991" s="12"/>
      <c r="AQ991" s="12"/>
      <c r="AR991" s="12"/>
      <c r="AS991" s="12"/>
      <c r="AT991" s="12"/>
      <c r="AU991" s="12">
        <v>84.666424286493367</v>
      </c>
      <c r="AV991" s="12">
        <v>4.7912499999999998</v>
      </c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</row>
    <row r="992" spans="1:89" x14ac:dyDescent="0.25">
      <c r="A992" t="s">
        <v>116</v>
      </c>
      <c r="B992" s="1">
        <v>40324</v>
      </c>
      <c r="C992" s="1"/>
      <c r="D992" s="9"/>
      <c r="E992" s="2">
        <v>139</v>
      </c>
      <c r="F992" t="s">
        <v>91</v>
      </c>
      <c r="G992" s="2"/>
      <c r="H992" s="12"/>
      <c r="I992" s="12"/>
      <c r="J992" s="2"/>
      <c r="K992" s="2"/>
      <c r="L992" s="2"/>
      <c r="M992" s="12"/>
      <c r="N992" s="12"/>
      <c r="O992" s="12"/>
      <c r="P992" s="12"/>
      <c r="Q992" s="12"/>
      <c r="R992" s="12">
        <v>4061.6019254883167</v>
      </c>
      <c r="S992" s="12"/>
      <c r="T992" s="12"/>
      <c r="U992" s="12">
        <v>2032.9370220593369</v>
      </c>
      <c r="V992" s="12"/>
      <c r="W992" s="12"/>
      <c r="X992" s="12">
        <v>0</v>
      </c>
      <c r="Y992" s="12"/>
      <c r="Z992" s="12">
        <v>876.6055608353995</v>
      </c>
      <c r="AA992" s="12"/>
      <c r="AB992" s="12">
        <v>92.215556698</v>
      </c>
      <c r="AC992" s="12">
        <v>5049.404436033552</v>
      </c>
      <c r="AD992" s="12"/>
      <c r="AE992" s="12"/>
      <c r="AF992" s="12"/>
      <c r="AG992" s="12">
        <v>102.66095251206214</v>
      </c>
      <c r="AH992" s="12">
        <v>0</v>
      </c>
      <c r="AI992" s="12">
        <v>18.04427163622136</v>
      </c>
      <c r="AJ992" s="12">
        <v>81.456680251874232</v>
      </c>
      <c r="AK992" s="12"/>
      <c r="AL992" s="12"/>
      <c r="AM992" s="13">
        <v>3.1600006239665559</v>
      </c>
      <c r="AN992" s="12">
        <v>2.9603135904494069</v>
      </c>
      <c r="AO992" s="12"/>
      <c r="AP992" s="12"/>
      <c r="AQ992" s="12"/>
      <c r="AR992" s="12">
        <f>R992+U992+AD992+AQ992</f>
        <v>6094.5389475476532</v>
      </c>
      <c r="AS992" s="12"/>
      <c r="AT992" s="12"/>
      <c r="AU992" s="12"/>
      <c r="AV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</row>
    <row r="993" spans="1:89" x14ac:dyDescent="0.25">
      <c r="A993" t="s">
        <v>116</v>
      </c>
      <c r="B993" s="1">
        <v>40357</v>
      </c>
      <c r="C993" s="1"/>
      <c r="D993" t="s">
        <v>20</v>
      </c>
      <c r="E993" s="2">
        <v>172</v>
      </c>
      <c r="F993" t="s">
        <v>91</v>
      </c>
      <c r="G993" s="2"/>
      <c r="H993" s="12"/>
      <c r="I993" s="12"/>
      <c r="J993" s="2"/>
      <c r="K993" s="2"/>
      <c r="L993" s="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3"/>
      <c r="AN993" s="12"/>
      <c r="AO993" s="12">
        <v>4929.506388888889</v>
      </c>
      <c r="AP993" s="12">
        <v>35.933545451601375</v>
      </c>
      <c r="AQ993" s="12">
        <f>AO993*(AP993/100)</f>
        <v>1771.3464187909824</v>
      </c>
      <c r="AR993" s="12"/>
      <c r="AS993" s="12"/>
      <c r="AT993" s="12">
        <f>AQ993/227</f>
        <v>7.8032881885065306</v>
      </c>
      <c r="AU993" s="12">
        <v>100</v>
      </c>
      <c r="AV993" s="12">
        <v>4.1720404648345824</v>
      </c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</row>
    <row r="994" spans="1:89" x14ac:dyDescent="0.25">
      <c r="A994" t="s">
        <v>126</v>
      </c>
      <c r="B994" s="1">
        <v>40530</v>
      </c>
      <c r="C994" s="1"/>
      <c r="D994" t="s">
        <v>14</v>
      </c>
      <c r="E994">
        <v>0</v>
      </c>
      <c r="F994" t="s">
        <v>92</v>
      </c>
      <c r="G994" s="2"/>
      <c r="H994" s="12"/>
      <c r="I994" s="12"/>
      <c r="J994" s="2"/>
      <c r="K994" s="2"/>
      <c r="L994" s="2"/>
      <c r="M994" s="12"/>
      <c r="N994" s="12"/>
      <c r="O994" s="12"/>
      <c r="P994" s="12"/>
      <c r="Q994" s="12"/>
      <c r="R994" s="12">
        <v>0</v>
      </c>
      <c r="S994" s="12"/>
      <c r="T994" s="12"/>
      <c r="U994" s="12">
        <v>0</v>
      </c>
      <c r="V994" s="12"/>
      <c r="W994" s="12"/>
      <c r="X994" s="12">
        <v>0</v>
      </c>
      <c r="Y994" s="12"/>
      <c r="Z994" s="12">
        <v>0</v>
      </c>
      <c r="AA994" s="12"/>
      <c r="AB994" s="12">
        <v>0</v>
      </c>
      <c r="AC994" s="12">
        <v>0</v>
      </c>
      <c r="AD994" s="12"/>
      <c r="AE994" s="12"/>
      <c r="AF994" s="12"/>
      <c r="AG994" s="12">
        <v>0</v>
      </c>
      <c r="AH994" s="12">
        <v>0</v>
      </c>
      <c r="AI994" s="12">
        <v>0</v>
      </c>
      <c r="AJ994" s="12">
        <v>0</v>
      </c>
      <c r="AK994" s="12"/>
      <c r="AL994" s="12"/>
      <c r="AM994" s="13">
        <v>0</v>
      </c>
      <c r="AN994" s="12">
        <v>0</v>
      </c>
      <c r="AO994" s="12"/>
      <c r="AP994" s="12"/>
      <c r="AQ994" s="12"/>
      <c r="AR994" s="12"/>
      <c r="AS994" s="12"/>
      <c r="AT994" s="12"/>
      <c r="AU994" s="12"/>
      <c r="AV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</row>
    <row r="995" spans="1:89" x14ac:dyDescent="0.25">
      <c r="A995" t="s">
        <v>126</v>
      </c>
      <c r="B995" s="1">
        <v>40556</v>
      </c>
      <c r="C995" s="1"/>
      <c r="D995" t="s">
        <v>16</v>
      </c>
      <c r="E995">
        <v>26</v>
      </c>
      <c r="F995" t="s">
        <v>92</v>
      </c>
      <c r="G995" s="2"/>
      <c r="H995" s="12"/>
      <c r="I995" s="12"/>
      <c r="J995" s="2"/>
      <c r="K995" s="2"/>
      <c r="L995" s="2"/>
      <c r="M995" s="12"/>
      <c r="N995" s="12"/>
      <c r="O995" s="12"/>
      <c r="P995" s="12"/>
      <c r="Q995" s="12"/>
      <c r="R995" s="12">
        <v>0</v>
      </c>
      <c r="S995" s="12"/>
      <c r="T995" s="12"/>
      <c r="U995" s="12">
        <v>0</v>
      </c>
      <c r="V995" s="12"/>
      <c r="W995" s="12"/>
      <c r="X995" s="12">
        <v>0</v>
      </c>
      <c r="Y995" s="12"/>
      <c r="Z995" s="12">
        <v>0</v>
      </c>
      <c r="AA995" s="12"/>
      <c r="AB995" s="12">
        <v>0</v>
      </c>
      <c r="AC995" s="12">
        <v>0</v>
      </c>
      <c r="AD995" s="12"/>
      <c r="AE995" s="12"/>
      <c r="AF995" s="12"/>
      <c r="AG995" s="12">
        <v>0</v>
      </c>
      <c r="AH995" s="12">
        <v>0</v>
      </c>
      <c r="AI995" s="12">
        <v>0</v>
      </c>
      <c r="AJ995" s="12">
        <v>0</v>
      </c>
      <c r="AK995" s="12"/>
      <c r="AL995" s="12"/>
      <c r="AM995" s="13">
        <v>0</v>
      </c>
      <c r="AN995" s="12">
        <v>0.16237499999999999</v>
      </c>
      <c r="AO995" s="12"/>
      <c r="AP995" s="12"/>
      <c r="AQ995" s="12"/>
      <c r="AR995" s="12"/>
      <c r="AS995" s="12"/>
      <c r="AT995" s="12"/>
      <c r="AU995" s="12"/>
      <c r="AV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</row>
    <row r="996" spans="1:89" x14ac:dyDescent="0.25">
      <c r="A996" t="s">
        <v>126</v>
      </c>
      <c r="B996" s="1">
        <v>40561</v>
      </c>
      <c r="C996" s="1"/>
      <c r="E996">
        <v>31</v>
      </c>
      <c r="F996" t="s">
        <v>92</v>
      </c>
      <c r="G996" s="2"/>
      <c r="H996" s="12"/>
      <c r="I996" s="12">
        <v>6.8</v>
      </c>
      <c r="J996" s="2"/>
      <c r="K996" s="2"/>
      <c r="L996" s="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3"/>
      <c r="AN996" s="12"/>
      <c r="AO996" s="12"/>
      <c r="AP996" s="12"/>
      <c r="AQ996" s="12"/>
      <c r="AR996" s="12"/>
      <c r="AS996" s="12"/>
      <c r="AT996" s="12"/>
      <c r="AU996" s="12"/>
      <c r="AV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</row>
    <row r="997" spans="1:89" x14ac:dyDescent="0.25">
      <c r="A997" t="s">
        <v>126</v>
      </c>
      <c r="B997" s="1">
        <v>40568</v>
      </c>
      <c r="C997" s="1"/>
      <c r="E997">
        <v>38</v>
      </c>
      <c r="F997" t="s">
        <v>92</v>
      </c>
      <c r="G997" s="2"/>
      <c r="H997" s="12"/>
      <c r="I997" s="12">
        <v>10.15</v>
      </c>
      <c r="J997" s="2"/>
      <c r="K997" s="2"/>
      <c r="L997" s="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3"/>
      <c r="AN997" s="12"/>
      <c r="AO997" s="12"/>
      <c r="AP997" s="12"/>
      <c r="AQ997" s="12"/>
      <c r="AR997" s="12"/>
      <c r="AS997" s="12"/>
      <c r="AT997" s="12"/>
      <c r="AU997" s="12"/>
      <c r="AV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</row>
    <row r="998" spans="1:89" x14ac:dyDescent="0.25">
      <c r="A998" t="s">
        <v>126</v>
      </c>
      <c r="B998" s="1">
        <v>40571</v>
      </c>
      <c r="C998" s="1"/>
      <c r="E998">
        <v>41</v>
      </c>
      <c r="F998" t="s">
        <v>92</v>
      </c>
      <c r="G998" s="2"/>
      <c r="H998" s="12"/>
      <c r="I998" s="12"/>
      <c r="J998" s="2"/>
      <c r="K998" s="2"/>
      <c r="L998" s="2"/>
      <c r="M998" s="12"/>
      <c r="N998" s="12"/>
      <c r="O998" s="12"/>
      <c r="P998" s="12"/>
      <c r="Q998" s="12"/>
      <c r="R998" s="12">
        <v>0</v>
      </c>
      <c r="S998" s="12"/>
      <c r="T998" s="12"/>
      <c r="U998" s="12">
        <v>874.75237782851582</v>
      </c>
      <c r="V998" s="12"/>
      <c r="W998" s="12"/>
      <c r="X998" s="12">
        <v>37.114268051040831</v>
      </c>
      <c r="Y998" s="12"/>
      <c r="Z998" s="12">
        <v>0</v>
      </c>
      <c r="AA998" s="12"/>
      <c r="AB998" s="12">
        <v>0</v>
      </c>
      <c r="AC998" s="12">
        <v>0</v>
      </c>
      <c r="AD998" s="12"/>
      <c r="AE998" s="12"/>
      <c r="AF998" s="12"/>
      <c r="AG998" s="12">
        <v>17.357263889450678</v>
      </c>
      <c r="AH998" s="12">
        <v>17.357263889450678</v>
      </c>
      <c r="AI998" s="12">
        <v>0</v>
      </c>
      <c r="AJ998" s="12">
        <v>0</v>
      </c>
      <c r="AK998" s="12"/>
      <c r="AL998" s="12"/>
      <c r="AM998" s="13">
        <v>0</v>
      </c>
      <c r="AN998" s="12">
        <v>0.97672456974445154</v>
      </c>
      <c r="AO998" s="12"/>
      <c r="AP998" s="12"/>
      <c r="AQ998" s="12"/>
      <c r="AR998" s="12">
        <f>R998+U998+AD998+AQ998</f>
        <v>874.75237782851582</v>
      </c>
      <c r="AS998" s="12"/>
      <c r="AT998" s="12"/>
      <c r="AU998" s="12"/>
      <c r="AV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</row>
    <row r="999" spans="1:89" x14ac:dyDescent="0.25">
      <c r="A999" t="s">
        <v>126</v>
      </c>
      <c r="B999" s="1">
        <v>40574</v>
      </c>
      <c r="C999" s="1"/>
      <c r="E999">
        <v>44</v>
      </c>
      <c r="F999" t="s">
        <v>92</v>
      </c>
      <c r="G999" s="2"/>
      <c r="H999" s="12"/>
      <c r="I999" s="12">
        <v>10.050000000000001</v>
      </c>
      <c r="J999" s="2"/>
      <c r="K999" s="2"/>
      <c r="L999" s="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3"/>
      <c r="AN999" s="12"/>
      <c r="AO999" s="12"/>
      <c r="AP999" s="12"/>
      <c r="AQ999" s="12"/>
      <c r="AR999" s="12"/>
      <c r="AS999" s="12"/>
      <c r="AT999" s="12"/>
      <c r="AU999" s="12"/>
      <c r="AV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</row>
    <row r="1000" spans="1:89" x14ac:dyDescent="0.25">
      <c r="A1000" t="s">
        <v>126</v>
      </c>
      <c r="B1000" s="1">
        <v>40583</v>
      </c>
      <c r="C1000" s="1"/>
      <c r="D1000" t="s">
        <v>17</v>
      </c>
      <c r="E1000">
        <v>53</v>
      </c>
      <c r="F1000" t="s">
        <v>92</v>
      </c>
      <c r="G1000" s="2"/>
      <c r="H1000" s="12"/>
      <c r="I1000" s="12">
        <v>13.5</v>
      </c>
      <c r="J1000" s="2"/>
      <c r="K1000" s="2">
        <v>53</v>
      </c>
      <c r="L1000" s="2"/>
      <c r="M1000" s="12"/>
      <c r="N1000" s="12"/>
      <c r="O1000" s="12"/>
      <c r="P1000" s="12"/>
      <c r="Q1000" s="12"/>
      <c r="R1000" s="12">
        <v>0</v>
      </c>
      <c r="S1000" s="12"/>
      <c r="T1000" s="12"/>
      <c r="U1000" s="12">
        <v>1128.5657788910958</v>
      </c>
      <c r="V1000" s="12"/>
      <c r="W1000" s="12"/>
      <c r="X1000" s="12">
        <v>254.45674310914794</v>
      </c>
      <c r="Y1000" s="12"/>
      <c r="Z1000" s="12">
        <v>0</v>
      </c>
      <c r="AA1000" s="12"/>
      <c r="AB1000" s="12">
        <v>0</v>
      </c>
      <c r="AC1000" s="12">
        <v>0</v>
      </c>
      <c r="AD1000" s="12"/>
      <c r="AE1000" s="12"/>
      <c r="AF1000" s="12"/>
      <c r="AG1000" s="12">
        <v>57.454717074824124</v>
      </c>
      <c r="AH1000" s="12">
        <v>57.454717074824124</v>
      </c>
      <c r="AI1000" s="12">
        <v>0</v>
      </c>
      <c r="AJ1000" s="12">
        <v>0</v>
      </c>
      <c r="AK1000" s="12"/>
      <c r="AL1000" s="12"/>
      <c r="AM1000" s="13">
        <v>0</v>
      </c>
      <c r="AN1000" s="12">
        <v>1.3078062511823092</v>
      </c>
      <c r="AO1000" s="12"/>
      <c r="AP1000" s="12"/>
      <c r="AQ1000" s="12"/>
      <c r="AR1000" s="12">
        <f>R1000+U1000+AD1000+AQ1000</f>
        <v>1128.5657788910958</v>
      </c>
      <c r="AS1000" s="12"/>
      <c r="AT1000" s="12"/>
      <c r="AU1000" s="12"/>
      <c r="AV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</row>
    <row r="1001" spans="1:89" x14ac:dyDescent="0.25">
      <c r="A1001" t="s">
        <v>126</v>
      </c>
      <c r="B1001" s="1">
        <v>40596</v>
      </c>
      <c r="C1001" s="1"/>
      <c r="E1001">
        <v>66</v>
      </c>
      <c r="F1001" t="s">
        <v>92</v>
      </c>
      <c r="G1001" s="2"/>
      <c r="H1001" s="12"/>
      <c r="I1001" s="12">
        <v>17.2</v>
      </c>
      <c r="J1001" s="2"/>
      <c r="K1001" s="2"/>
      <c r="L1001" s="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3"/>
      <c r="AN1001" s="12"/>
      <c r="AO1001" s="12"/>
      <c r="AP1001" s="12"/>
      <c r="AQ1001" s="12"/>
      <c r="AR1001" s="12"/>
      <c r="AS1001" s="12"/>
      <c r="AT1001" s="12"/>
      <c r="AU1001" s="12"/>
      <c r="AV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</row>
    <row r="1002" spans="1:89" x14ac:dyDescent="0.25">
      <c r="A1002" t="s">
        <v>126</v>
      </c>
      <c r="B1002" s="1">
        <v>40597</v>
      </c>
      <c r="C1002" s="1"/>
      <c r="E1002">
        <v>67</v>
      </c>
      <c r="F1002" t="s">
        <v>92</v>
      </c>
      <c r="G1002" s="2"/>
      <c r="H1002" s="12"/>
      <c r="I1002" s="12"/>
      <c r="J1002" s="2"/>
      <c r="K1002" s="2"/>
      <c r="L1002" s="2"/>
      <c r="M1002" s="12"/>
      <c r="N1002" s="12"/>
      <c r="O1002" s="12"/>
      <c r="P1002" s="12"/>
      <c r="Q1002" s="12"/>
      <c r="R1002" s="12">
        <v>0</v>
      </c>
      <c r="S1002" s="12"/>
      <c r="T1002" s="12"/>
      <c r="U1002" s="12">
        <v>1936.9509528309432</v>
      </c>
      <c r="V1002" s="12"/>
      <c r="W1002" s="12"/>
      <c r="X1002" s="12">
        <v>339.65877297920315</v>
      </c>
      <c r="Y1002" s="12"/>
      <c r="Z1002" s="12">
        <v>492.06902000088792</v>
      </c>
      <c r="AA1002" s="12"/>
      <c r="AB1002" s="12">
        <v>0</v>
      </c>
      <c r="AC1002" s="12">
        <v>0</v>
      </c>
      <c r="AD1002" s="12"/>
      <c r="AE1002" s="12"/>
      <c r="AF1002" s="12"/>
      <c r="AG1002" s="12">
        <v>161.32779575111465</v>
      </c>
      <c r="AH1002" s="12">
        <v>71.389303411094687</v>
      </c>
      <c r="AI1002" s="12">
        <v>89.938492340019948</v>
      </c>
      <c r="AJ1002" s="12">
        <v>0</v>
      </c>
      <c r="AK1002" s="12"/>
      <c r="AL1002" s="12"/>
      <c r="AM1002" s="13">
        <v>0</v>
      </c>
      <c r="AN1002" s="12">
        <v>2.6987379505641047</v>
      </c>
      <c r="AO1002" s="12"/>
      <c r="AP1002" s="12"/>
      <c r="AQ1002" s="12"/>
      <c r="AR1002" s="12">
        <f>R1002+U1002+AD1002+AQ1002</f>
        <v>1936.9509528309432</v>
      </c>
      <c r="AS1002" s="12"/>
      <c r="AT1002" s="12"/>
      <c r="AU1002" s="12"/>
      <c r="AV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</row>
    <row r="1003" spans="1:89" x14ac:dyDescent="0.25">
      <c r="A1003" t="s">
        <v>126</v>
      </c>
      <c r="B1003" s="1">
        <v>40610</v>
      </c>
      <c r="C1003" s="1"/>
      <c r="E1003">
        <v>80</v>
      </c>
      <c r="F1003" t="s">
        <v>92</v>
      </c>
      <c r="G1003" s="2"/>
      <c r="H1003" s="12"/>
      <c r="I1003" s="12">
        <v>19.3</v>
      </c>
      <c r="J1003" s="2"/>
      <c r="K1003" s="2"/>
      <c r="L1003" s="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3"/>
      <c r="AN1003" s="12"/>
      <c r="AO1003" s="12"/>
      <c r="AP1003" s="12"/>
      <c r="AQ1003" s="12"/>
      <c r="AR1003" s="12"/>
      <c r="AS1003" s="12"/>
      <c r="AT1003" s="12"/>
      <c r="AU1003" s="12"/>
      <c r="AV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2"/>
      <c r="CG1003" s="12"/>
      <c r="CH1003" s="12"/>
      <c r="CI1003" s="12"/>
      <c r="CJ1003" s="12"/>
      <c r="CK1003" s="12"/>
    </row>
    <row r="1004" spans="1:89" x14ac:dyDescent="0.25">
      <c r="A1004" t="s">
        <v>126</v>
      </c>
      <c r="B1004" s="1">
        <v>40616</v>
      </c>
      <c r="C1004" s="1"/>
      <c r="E1004">
        <v>86</v>
      </c>
      <c r="F1004" t="s">
        <v>92</v>
      </c>
      <c r="G1004" s="2"/>
      <c r="H1004" s="12"/>
      <c r="I1004" s="12"/>
      <c r="J1004" s="2"/>
      <c r="K1004" s="2"/>
      <c r="L1004" s="2"/>
      <c r="M1004" s="12"/>
      <c r="N1004" s="12"/>
      <c r="O1004" s="12"/>
      <c r="P1004" s="12"/>
      <c r="Q1004" s="12"/>
      <c r="R1004" s="12">
        <v>0</v>
      </c>
      <c r="S1004" s="12"/>
      <c r="T1004" s="12"/>
      <c r="U1004" s="12">
        <v>3129.5973330528882</v>
      </c>
      <c r="V1004" s="12"/>
      <c r="W1004" s="12"/>
      <c r="X1004" s="12">
        <v>305.33498656120844</v>
      </c>
      <c r="Y1004" s="12"/>
      <c r="Z1004" s="12">
        <v>3987.6430038237645</v>
      </c>
      <c r="AA1004" s="12"/>
      <c r="AB1004" s="12">
        <v>0</v>
      </c>
      <c r="AC1004" s="12">
        <v>0</v>
      </c>
      <c r="AD1004" s="12"/>
      <c r="AE1004" s="12"/>
      <c r="AF1004" s="12"/>
      <c r="AG1004" s="12">
        <v>175.64982153856457</v>
      </c>
      <c r="AH1004" s="12">
        <v>12.051797175879329</v>
      </c>
      <c r="AI1004" s="12">
        <v>163.59802436268524</v>
      </c>
      <c r="AJ1004" s="12">
        <v>0</v>
      </c>
      <c r="AK1004" s="12"/>
      <c r="AL1004" s="12"/>
      <c r="AM1004" s="13">
        <v>0</v>
      </c>
      <c r="AN1004" s="12">
        <v>3.7271195080940482</v>
      </c>
      <c r="AO1004" s="12"/>
      <c r="AP1004" s="12"/>
      <c r="AQ1004" s="12"/>
      <c r="AR1004" s="12">
        <f>R1004+U1004+AD1004+AQ1004</f>
        <v>3129.5973330528882</v>
      </c>
      <c r="AS1004" s="12"/>
      <c r="AT1004" s="12"/>
      <c r="AU1004" s="12"/>
      <c r="AV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2"/>
      <c r="CG1004" s="12"/>
      <c r="CH1004" s="12"/>
      <c r="CI1004" s="12"/>
      <c r="CJ1004" s="12"/>
      <c r="CK1004" s="12"/>
    </row>
    <row r="1005" spans="1:89" x14ac:dyDescent="0.25">
      <c r="A1005" t="s">
        <v>126</v>
      </c>
      <c r="B1005" s="1">
        <v>40636</v>
      </c>
      <c r="C1005" s="1"/>
      <c r="D1005" t="s">
        <v>18</v>
      </c>
      <c r="E1005">
        <v>106</v>
      </c>
      <c r="F1005" t="s">
        <v>92</v>
      </c>
      <c r="G1005" s="2"/>
      <c r="H1005" s="12"/>
      <c r="I1005" s="12"/>
      <c r="J1005" s="2"/>
      <c r="K1005" s="2"/>
      <c r="L1005" s="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3"/>
      <c r="AN1005" s="12"/>
      <c r="AO1005" s="12"/>
      <c r="AP1005" s="12"/>
      <c r="AQ1005" s="12"/>
      <c r="AR1005" s="12"/>
      <c r="AS1005" s="12"/>
      <c r="AT1005" s="12"/>
      <c r="AU1005" s="12"/>
      <c r="AV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2"/>
      <c r="CG1005" s="12"/>
      <c r="CH1005" s="12"/>
      <c r="CI1005" s="12"/>
      <c r="CJ1005" s="12"/>
      <c r="CK1005" s="12"/>
    </row>
    <row r="1006" spans="1:89" x14ac:dyDescent="0.25">
      <c r="A1006" t="s">
        <v>126</v>
      </c>
      <c r="B1006" s="1">
        <v>40639</v>
      </c>
      <c r="C1006" s="1"/>
      <c r="E1006">
        <v>109</v>
      </c>
      <c r="F1006" t="s">
        <v>92</v>
      </c>
      <c r="G1006" s="2"/>
      <c r="H1006" s="12"/>
      <c r="I1006" s="12"/>
      <c r="J1006" s="2"/>
      <c r="K1006" s="2"/>
      <c r="L1006" s="2"/>
      <c r="M1006" s="12"/>
      <c r="N1006" s="12"/>
      <c r="O1006" s="12"/>
      <c r="P1006" s="12"/>
      <c r="Q1006" s="12"/>
      <c r="R1006" s="12">
        <v>0</v>
      </c>
      <c r="S1006" s="12"/>
      <c r="T1006" s="12"/>
      <c r="U1006" s="12">
        <v>1833.1935027198824</v>
      </c>
      <c r="V1006" s="12"/>
      <c r="W1006" s="12"/>
      <c r="X1006" s="12">
        <v>0</v>
      </c>
      <c r="Y1006" s="12"/>
      <c r="Z1006" s="12">
        <v>5792.8008193794522</v>
      </c>
      <c r="AA1006" s="12"/>
      <c r="AB1006" s="12">
        <v>621.59025788329393</v>
      </c>
      <c r="AC1006" s="12">
        <v>364.91722440412133</v>
      </c>
      <c r="AD1006" s="12"/>
      <c r="AE1006" s="12"/>
      <c r="AF1006" s="12"/>
      <c r="AG1006" s="12">
        <v>151.70883175161532</v>
      </c>
      <c r="AH1006" s="12">
        <v>0</v>
      </c>
      <c r="AI1006" s="12">
        <v>138.28146771517365</v>
      </c>
      <c r="AJ1006" s="12">
        <v>5.9109317424647037</v>
      </c>
      <c r="AK1006" s="12"/>
      <c r="AL1006" s="12"/>
      <c r="AM1006" s="13">
        <v>7.5164322939769672</v>
      </c>
      <c r="AN1006" s="12">
        <v>2.5619208339669584</v>
      </c>
      <c r="AO1006" s="12"/>
      <c r="AP1006" s="12"/>
      <c r="AQ1006" s="12"/>
      <c r="AR1006" s="12">
        <f>R1006+U1006+AD1006+AQ1006</f>
        <v>1833.1935027198824</v>
      </c>
      <c r="AS1006" s="12"/>
      <c r="AT1006" s="12"/>
      <c r="AU1006" s="12"/>
      <c r="AV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2"/>
      <c r="CG1006" s="12"/>
      <c r="CH1006" s="12"/>
      <c r="CI1006" s="12"/>
      <c r="CJ1006" s="12"/>
      <c r="CK1006" s="12"/>
    </row>
    <row r="1007" spans="1:89" x14ac:dyDescent="0.25">
      <c r="A1007" t="s">
        <v>126</v>
      </c>
      <c r="B1007" s="1">
        <v>40641</v>
      </c>
      <c r="C1007" s="1"/>
      <c r="E1007">
        <v>111</v>
      </c>
      <c r="F1007" t="s">
        <v>92</v>
      </c>
      <c r="G1007" s="2"/>
      <c r="H1007" s="12"/>
      <c r="I1007" s="12">
        <v>22.55</v>
      </c>
      <c r="J1007" s="2"/>
      <c r="K1007" s="2"/>
      <c r="L1007" s="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3"/>
      <c r="AN1007" s="12"/>
      <c r="AO1007" s="12"/>
      <c r="AP1007" s="12"/>
      <c r="AQ1007" s="12"/>
      <c r="AR1007" s="12"/>
      <c r="AS1007" s="12"/>
      <c r="AT1007" s="12"/>
      <c r="AU1007" s="12"/>
      <c r="AV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2"/>
      <c r="CG1007" s="12"/>
      <c r="CH1007" s="12"/>
      <c r="CI1007" s="12"/>
      <c r="CJ1007" s="12"/>
      <c r="CK1007" s="12"/>
    </row>
    <row r="1008" spans="1:89" x14ac:dyDescent="0.25">
      <c r="A1008" t="s">
        <v>126</v>
      </c>
      <c r="B1008" s="1">
        <v>40644</v>
      </c>
      <c r="C1008" s="1"/>
      <c r="E1008">
        <v>114</v>
      </c>
      <c r="F1008" t="s">
        <v>92</v>
      </c>
      <c r="G1008" s="2"/>
      <c r="H1008" s="12"/>
      <c r="I1008" s="12"/>
      <c r="J1008" s="2"/>
      <c r="K1008" s="2"/>
      <c r="L1008" s="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3"/>
      <c r="AN1008" s="12"/>
      <c r="AO1008" s="12"/>
      <c r="AP1008" s="12"/>
      <c r="AQ1008" s="12"/>
      <c r="AR1008" s="12"/>
      <c r="AS1008" s="12"/>
      <c r="AT1008" s="12"/>
      <c r="AU1008" s="12">
        <v>11.050328227571116</v>
      </c>
      <c r="AV1008" s="12">
        <v>4.2554455445544557</v>
      </c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  <c r="BP1008" s="12"/>
      <c r="BQ1008" s="12"/>
      <c r="BR1008" s="12"/>
      <c r="BS1008" s="12"/>
      <c r="BT1008" s="12"/>
      <c r="BU1008" s="12"/>
      <c r="BV1008" s="12"/>
      <c r="BW1008" s="12"/>
      <c r="BX1008" s="12"/>
      <c r="BY1008" s="12"/>
      <c r="BZ1008" s="12"/>
      <c r="CA1008" s="12"/>
      <c r="CB1008" s="12"/>
      <c r="CC1008" s="12"/>
      <c r="CD1008" s="12"/>
      <c r="CE1008" s="12"/>
      <c r="CF1008" s="12"/>
      <c r="CG1008" s="12"/>
      <c r="CH1008" s="12"/>
      <c r="CI1008" s="12"/>
      <c r="CJ1008" s="12"/>
      <c r="CK1008" s="12"/>
    </row>
    <row r="1009" spans="1:89" x14ac:dyDescent="0.25">
      <c r="A1009" t="s">
        <v>126</v>
      </c>
      <c r="B1009" s="1">
        <v>40647</v>
      </c>
      <c r="C1009" s="1"/>
      <c r="E1009">
        <v>117</v>
      </c>
      <c r="F1009" t="s">
        <v>92</v>
      </c>
      <c r="G1009" s="2"/>
      <c r="H1009" s="12"/>
      <c r="I1009" s="12"/>
      <c r="J1009" s="2"/>
      <c r="K1009" s="2"/>
      <c r="L1009" s="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3"/>
      <c r="AN1009" s="12"/>
      <c r="AO1009" s="12"/>
      <c r="AP1009" s="12"/>
      <c r="AQ1009" s="12"/>
      <c r="AR1009" s="12"/>
      <c r="AS1009" s="12"/>
      <c r="AT1009" s="12"/>
      <c r="AU1009" s="12">
        <v>16.84901531728665</v>
      </c>
      <c r="AV1009" s="12">
        <v>4.5943396226415096</v>
      </c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  <c r="BP1009" s="12"/>
      <c r="BQ1009" s="12"/>
      <c r="BR1009" s="12"/>
      <c r="BS1009" s="12"/>
      <c r="BT1009" s="12"/>
      <c r="BU1009" s="12"/>
      <c r="BV1009" s="12"/>
      <c r="BW1009" s="12"/>
      <c r="BX1009" s="12"/>
      <c r="BY1009" s="12"/>
      <c r="BZ1009" s="12"/>
      <c r="CA1009" s="12"/>
      <c r="CB1009" s="12"/>
      <c r="CC1009" s="12"/>
      <c r="CD1009" s="12"/>
      <c r="CE1009" s="12"/>
      <c r="CF1009" s="12"/>
      <c r="CG1009" s="12"/>
      <c r="CH1009" s="12"/>
      <c r="CI1009" s="12"/>
      <c r="CJ1009" s="12"/>
      <c r="CK1009" s="12"/>
    </row>
    <row r="1010" spans="1:89" x14ac:dyDescent="0.25">
      <c r="A1010" t="s">
        <v>126</v>
      </c>
      <c r="B1010" s="1">
        <v>40650</v>
      </c>
      <c r="C1010" s="1"/>
      <c r="E1010">
        <v>120</v>
      </c>
      <c r="F1010" t="s">
        <v>92</v>
      </c>
      <c r="G1010" s="2"/>
      <c r="H1010" s="12"/>
      <c r="I1010" s="12">
        <v>23.6</v>
      </c>
      <c r="J1010" s="2"/>
      <c r="K1010" s="2"/>
      <c r="L1010" s="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3"/>
      <c r="AN1010" s="12"/>
      <c r="AO1010" s="12"/>
      <c r="AP1010" s="12"/>
      <c r="AQ1010" s="12"/>
      <c r="AR1010" s="12"/>
      <c r="AS1010" s="12"/>
      <c r="AT1010" s="12"/>
      <c r="AU1010" s="12"/>
      <c r="AV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2"/>
      <c r="BL1010" s="12"/>
      <c r="BM1010" s="12"/>
      <c r="BN1010" s="12"/>
      <c r="BO1010" s="12"/>
      <c r="BP1010" s="12"/>
      <c r="BQ1010" s="12"/>
      <c r="BR1010" s="12"/>
      <c r="BS1010" s="12"/>
      <c r="BT1010" s="12"/>
      <c r="BU1010" s="12"/>
      <c r="BV1010" s="12"/>
      <c r="BW1010" s="12"/>
      <c r="BX1010" s="12"/>
      <c r="BY1010" s="12"/>
      <c r="BZ1010" s="12"/>
      <c r="CA1010" s="12"/>
      <c r="CB1010" s="12"/>
      <c r="CC1010" s="12"/>
      <c r="CD1010" s="12"/>
      <c r="CE1010" s="12"/>
      <c r="CF1010" s="12"/>
      <c r="CG1010" s="12"/>
      <c r="CH1010" s="12"/>
      <c r="CI1010" s="12"/>
      <c r="CJ1010" s="12"/>
      <c r="CK1010" s="12"/>
    </row>
    <row r="1011" spans="1:89" x14ac:dyDescent="0.25">
      <c r="A1011" t="s">
        <v>126</v>
      </c>
      <c r="B1011" s="1">
        <v>40653</v>
      </c>
      <c r="C1011" s="1"/>
      <c r="E1011">
        <v>123</v>
      </c>
      <c r="F1011" t="s">
        <v>92</v>
      </c>
      <c r="G1011" s="2"/>
      <c r="H1011" s="12"/>
      <c r="I1011" s="12"/>
      <c r="J1011" s="2"/>
      <c r="K1011" s="2"/>
      <c r="L1011" s="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3"/>
      <c r="AN1011" s="12"/>
      <c r="AO1011" s="12"/>
      <c r="AP1011" s="12"/>
      <c r="AQ1011" s="12"/>
      <c r="AR1011" s="12"/>
      <c r="AS1011" s="12"/>
      <c r="AT1011" s="12"/>
      <c r="AU1011" s="12">
        <v>34.026258205689274</v>
      </c>
      <c r="AV1011" s="12">
        <v>4.468152866242038</v>
      </c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2"/>
      <c r="BL1011" s="12"/>
      <c r="BM1011" s="12"/>
      <c r="BN1011" s="12"/>
      <c r="BO1011" s="12"/>
      <c r="BP1011" s="12"/>
      <c r="BQ1011" s="12"/>
      <c r="BR1011" s="12"/>
      <c r="BS1011" s="12"/>
      <c r="BT1011" s="12"/>
      <c r="BU1011" s="12"/>
      <c r="BV1011" s="12"/>
      <c r="BW1011" s="12"/>
      <c r="BX1011" s="12"/>
      <c r="BY1011" s="12"/>
      <c r="BZ1011" s="12"/>
      <c r="CA1011" s="12"/>
      <c r="CB1011" s="12"/>
      <c r="CC1011" s="12"/>
      <c r="CD1011" s="12"/>
      <c r="CE1011" s="12"/>
      <c r="CF1011" s="12"/>
      <c r="CG1011" s="12"/>
      <c r="CH1011" s="12"/>
      <c r="CI1011" s="12"/>
      <c r="CJ1011" s="12"/>
      <c r="CK1011" s="12"/>
    </row>
    <row r="1012" spans="1:89" x14ac:dyDescent="0.25">
      <c r="A1012" t="s">
        <v>126</v>
      </c>
      <c r="B1012" s="1">
        <v>40660</v>
      </c>
      <c r="C1012" s="1"/>
      <c r="E1012">
        <v>130</v>
      </c>
      <c r="F1012" t="s">
        <v>92</v>
      </c>
      <c r="G1012" s="2"/>
      <c r="H1012" s="12"/>
      <c r="I1012" s="12"/>
      <c r="J1012" s="2"/>
      <c r="K1012" s="2"/>
      <c r="L1012" s="2"/>
      <c r="M1012" s="12"/>
      <c r="N1012" s="12"/>
      <c r="O1012" s="12"/>
      <c r="P1012" s="12"/>
      <c r="Q1012" s="12"/>
      <c r="R1012" s="12">
        <v>0</v>
      </c>
      <c r="S1012" s="12"/>
      <c r="T1012" s="12"/>
      <c r="U1012" s="12">
        <v>1500.9209629624797</v>
      </c>
      <c r="V1012" s="12"/>
      <c r="W1012" s="12"/>
      <c r="X1012" s="12">
        <v>0</v>
      </c>
      <c r="Y1012" s="12"/>
      <c r="Z1012" s="12">
        <v>3939.250676563765</v>
      </c>
      <c r="AA1012" s="12"/>
      <c r="AB1012" s="12">
        <v>613.09410985426985</v>
      </c>
      <c r="AC1012" s="12">
        <v>3092.8733434880469</v>
      </c>
      <c r="AD1012" s="12"/>
      <c r="AE1012" s="12"/>
      <c r="AF1012" s="12"/>
      <c r="AG1012" s="12">
        <v>135.55540548935403</v>
      </c>
      <c r="AH1012" s="12">
        <v>0</v>
      </c>
      <c r="AI1012" s="12">
        <v>69.168243334422186</v>
      </c>
      <c r="AJ1012" s="12">
        <v>53.838634306713615</v>
      </c>
      <c r="AK1012" s="12"/>
      <c r="AL1012" s="12"/>
      <c r="AM1012" s="13">
        <v>12.548527848218242</v>
      </c>
      <c r="AN1012" s="12">
        <v>2.111721811719542</v>
      </c>
      <c r="AO1012" s="12"/>
      <c r="AP1012" s="12"/>
      <c r="AQ1012" s="12"/>
      <c r="AR1012" s="12">
        <f>R1012+U1012+AD1012+AQ1012</f>
        <v>1500.9209629624797</v>
      </c>
      <c r="AS1012" s="12"/>
      <c r="AT1012" s="12"/>
      <c r="AU1012" s="12">
        <v>55.361050328227563</v>
      </c>
      <c r="AV1012" s="12">
        <v>4.5876923076923077</v>
      </c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2"/>
      <c r="BL1012" s="12"/>
      <c r="BM1012" s="12"/>
      <c r="BN1012" s="12"/>
      <c r="BO1012" s="12"/>
      <c r="BP1012" s="12"/>
      <c r="BQ1012" s="12"/>
      <c r="BR1012" s="12"/>
      <c r="BS1012" s="12"/>
      <c r="BT1012" s="12"/>
      <c r="BU1012" s="12"/>
      <c r="BV1012" s="12"/>
      <c r="BW1012" s="12"/>
      <c r="BX1012" s="12"/>
      <c r="BY1012" s="12"/>
      <c r="BZ1012" s="12"/>
      <c r="CA1012" s="12"/>
      <c r="CB1012" s="12"/>
      <c r="CC1012" s="12"/>
      <c r="CD1012" s="12"/>
      <c r="CE1012" s="12"/>
      <c r="CF1012" s="12"/>
      <c r="CG1012" s="12"/>
      <c r="CH1012" s="12"/>
      <c r="CI1012" s="12"/>
      <c r="CJ1012" s="12"/>
      <c r="CK1012" s="12"/>
    </row>
    <row r="1013" spans="1:89" x14ac:dyDescent="0.25">
      <c r="A1013" t="s">
        <v>126</v>
      </c>
      <c r="B1013" s="1">
        <v>40666</v>
      </c>
      <c r="C1013" s="1"/>
      <c r="D1013" t="s">
        <v>19</v>
      </c>
      <c r="E1013">
        <v>136</v>
      </c>
      <c r="F1013" t="s">
        <v>92</v>
      </c>
      <c r="G1013" s="2"/>
      <c r="H1013" s="12"/>
      <c r="I1013" s="12"/>
      <c r="J1013" s="2"/>
      <c r="K1013" s="2"/>
      <c r="L1013" s="2">
        <v>136</v>
      </c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3"/>
      <c r="AN1013" s="12"/>
      <c r="AO1013" s="12"/>
      <c r="AP1013" s="12"/>
      <c r="AQ1013" s="12"/>
      <c r="AR1013" s="12"/>
      <c r="AS1013" s="12"/>
      <c r="AT1013" s="12"/>
      <c r="AU1013" s="12"/>
      <c r="AV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2"/>
      <c r="BL1013" s="12"/>
      <c r="BM1013" s="12"/>
      <c r="BN1013" s="12"/>
      <c r="BO1013" s="12"/>
      <c r="BP1013" s="12"/>
      <c r="BQ1013" s="12"/>
      <c r="BR1013" s="12"/>
      <c r="BS1013" s="12"/>
      <c r="BT1013" s="12"/>
      <c r="BU1013" s="12"/>
      <c r="BV1013" s="12"/>
      <c r="BW1013" s="12"/>
      <c r="BX1013" s="12"/>
      <c r="BY1013" s="12"/>
      <c r="BZ1013" s="12"/>
      <c r="CA1013" s="12"/>
      <c r="CB1013" s="12"/>
      <c r="CC1013" s="12"/>
      <c r="CD1013" s="12"/>
      <c r="CE1013" s="12"/>
      <c r="CF1013" s="12"/>
      <c r="CG1013" s="12"/>
      <c r="CH1013" s="12"/>
      <c r="CI1013" s="12"/>
      <c r="CJ1013" s="12"/>
      <c r="CK1013" s="12"/>
    </row>
    <row r="1014" spans="1:89" x14ac:dyDescent="0.25">
      <c r="A1014" t="s">
        <v>126</v>
      </c>
      <c r="B1014" s="1">
        <v>40673</v>
      </c>
      <c r="C1014" s="1"/>
      <c r="E1014">
        <v>143</v>
      </c>
      <c r="F1014" t="s">
        <v>92</v>
      </c>
      <c r="G1014" s="2"/>
      <c r="H1014" s="12"/>
      <c r="I1014" s="12"/>
      <c r="J1014" s="2"/>
      <c r="K1014" s="2"/>
      <c r="L1014" s="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3"/>
      <c r="AN1014" s="12"/>
      <c r="AO1014" s="12"/>
      <c r="AP1014" s="12"/>
      <c r="AQ1014" s="12"/>
      <c r="AR1014" s="12"/>
      <c r="AS1014" s="12"/>
      <c r="AT1014" s="12"/>
      <c r="AU1014" s="12">
        <v>67.177242888402617</v>
      </c>
      <c r="AV1014" s="12">
        <v>4.8472222222222223</v>
      </c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2"/>
      <c r="BL1014" s="12"/>
      <c r="BM1014" s="12"/>
      <c r="BN1014" s="12"/>
      <c r="BO1014" s="12"/>
      <c r="BP1014" s="12"/>
      <c r="BQ1014" s="12"/>
      <c r="BR1014" s="12"/>
      <c r="BS1014" s="12"/>
      <c r="BT1014" s="12"/>
      <c r="BU1014" s="12"/>
      <c r="BV1014" s="12"/>
      <c r="BW1014" s="12"/>
      <c r="BX1014" s="12"/>
      <c r="BY1014" s="12"/>
      <c r="BZ1014" s="12"/>
      <c r="CA1014" s="12"/>
      <c r="CB1014" s="12"/>
      <c r="CC1014" s="12"/>
      <c r="CD1014" s="12"/>
      <c r="CE1014" s="12"/>
      <c r="CF1014" s="12"/>
      <c r="CG1014" s="12"/>
      <c r="CH1014" s="12"/>
      <c r="CI1014" s="12"/>
      <c r="CJ1014" s="12"/>
      <c r="CK1014" s="12"/>
    </row>
    <row r="1015" spans="1:89" x14ac:dyDescent="0.25">
      <c r="A1015" t="s">
        <v>126</v>
      </c>
      <c r="B1015" s="1">
        <v>40679</v>
      </c>
      <c r="C1015" s="1"/>
      <c r="E1015">
        <v>149</v>
      </c>
      <c r="F1015" t="s">
        <v>92</v>
      </c>
      <c r="G1015" s="2"/>
      <c r="H1015" s="12"/>
      <c r="I1015" s="12"/>
      <c r="J1015" s="2"/>
      <c r="K1015" s="2"/>
      <c r="L1015" s="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3"/>
      <c r="AN1015" s="12"/>
      <c r="AO1015" s="12"/>
      <c r="AP1015" s="12"/>
      <c r="AQ1015" s="12"/>
      <c r="AR1015" s="12"/>
      <c r="AS1015" s="12"/>
      <c r="AT1015" s="12"/>
      <c r="AU1015" s="12">
        <v>80.634573304157541</v>
      </c>
      <c r="AV1015" s="12">
        <v>4.6934959349593495</v>
      </c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  <c r="BP1015" s="12"/>
      <c r="BQ1015" s="12"/>
      <c r="BR1015" s="12"/>
      <c r="BS1015" s="12"/>
      <c r="BT1015" s="12"/>
      <c r="BU1015" s="12"/>
      <c r="BV1015" s="12"/>
      <c r="BW1015" s="12"/>
      <c r="BX1015" s="12"/>
      <c r="BY1015" s="12"/>
      <c r="BZ1015" s="12"/>
      <c r="CA1015" s="12"/>
      <c r="CB1015" s="12"/>
      <c r="CC1015" s="12"/>
      <c r="CD1015" s="12"/>
      <c r="CE1015" s="12"/>
      <c r="CF1015" s="12"/>
      <c r="CG1015" s="12"/>
      <c r="CH1015" s="12"/>
      <c r="CI1015" s="12"/>
      <c r="CJ1015" s="12"/>
      <c r="CK1015" s="12"/>
    </row>
    <row r="1016" spans="1:89" x14ac:dyDescent="0.25">
      <c r="A1016" t="s">
        <v>126</v>
      </c>
      <c r="B1016" s="1">
        <v>40686</v>
      </c>
      <c r="C1016" s="1"/>
      <c r="E1016">
        <v>156</v>
      </c>
      <c r="F1016" t="s">
        <v>92</v>
      </c>
      <c r="G1016" s="2"/>
      <c r="H1016" s="12"/>
      <c r="I1016" s="12"/>
      <c r="J1016" s="2"/>
      <c r="K1016" s="2"/>
      <c r="L1016" s="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3"/>
      <c r="AN1016" s="12"/>
      <c r="AO1016" s="12"/>
      <c r="AP1016" s="12"/>
      <c r="AQ1016" s="12"/>
      <c r="AR1016" s="12"/>
      <c r="AS1016" s="12"/>
      <c r="AT1016" s="12"/>
      <c r="AU1016" s="12">
        <v>92.231947483588613</v>
      </c>
      <c r="AV1016" s="12">
        <v>5</v>
      </c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  <c r="BP1016" s="12"/>
      <c r="BQ1016" s="12"/>
      <c r="BR1016" s="12"/>
      <c r="BS1016" s="12"/>
      <c r="BT1016" s="12"/>
      <c r="BU1016" s="12"/>
      <c r="BV1016" s="12"/>
      <c r="BW1016" s="12"/>
      <c r="BX1016" s="12"/>
      <c r="BY1016" s="12"/>
      <c r="BZ1016" s="12"/>
      <c r="CA1016" s="12"/>
      <c r="CB1016" s="12"/>
      <c r="CC1016" s="12"/>
      <c r="CD1016" s="12"/>
      <c r="CE1016" s="12"/>
      <c r="CF1016" s="12"/>
      <c r="CG1016" s="12"/>
      <c r="CH1016" s="12"/>
      <c r="CI1016" s="12"/>
      <c r="CJ1016" s="12"/>
      <c r="CK1016" s="12"/>
    </row>
    <row r="1017" spans="1:89" x14ac:dyDescent="0.25">
      <c r="A1017" t="s">
        <v>126</v>
      </c>
      <c r="B1017" s="1">
        <v>40691</v>
      </c>
      <c r="C1017" s="1"/>
      <c r="D1017" t="s">
        <v>20</v>
      </c>
      <c r="E1017">
        <v>161</v>
      </c>
      <c r="F1017" t="s">
        <v>92</v>
      </c>
      <c r="G1017" s="2"/>
      <c r="H1017" s="12"/>
      <c r="I1017" s="12"/>
      <c r="J1017" s="2"/>
      <c r="K1017" s="2"/>
      <c r="L1017" s="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3"/>
      <c r="AN1017" s="12"/>
      <c r="AO1017" s="12">
        <v>4822.4349916666661</v>
      </c>
      <c r="AP1017" s="12">
        <v>36.75</v>
      </c>
      <c r="AQ1017" s="12">
        <f>AO1017*(AP1017/100)</f>
        <v>1772.2448594374998</v>
      </c>
      <c r="AR1017" s="12"/>
      <c r="AS1017" s="12"/>
      <c r="AT1017" s="12">
        <f>AQ1017/227</f>
        <v>7.8072460768171794</v>
      </c>
      <c r="AU1017" s="12"/>
      <c r="AV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  <c r="BP1017" s="12"/>
      <c r="BQ1017" s="12"/>
      <c r="BR1017" s="12"/>
      <c r="BS1017" s="12"/>
      <c r="BT1017" s="12"/>
      <c r="BU1017" s="12"/>
      <c r="BV1017" s="12"/>
      <c r="BW1017" s="12"/>
      <c r="BX1017" s="12"/>
      <c r="BY1017" s="12"/>
      <c r="BZ1017" s="12"/>
      <c r="CA1017" s="12"/>
      <c r="CB1017" s="12"/>
      <c r="CC1017" s="12"/>
      <c r="CD1017" s="12"/>
      <c r="CE1017" s="12"/>
      <c r="CF1017" s="12"/>
      <c r="CG1017" s="12"/>
      <c r="CH1017" s="12"/>
      <c r="CI1017" s="12"/>
      <c r="CJ1017" s="12"/>
      <c r="CK1017" s="12"/>
    </row>
    <row r="1018" spans="1:89" x14ac:dyDescent="0.25">
      <c r="A1018" t="s">
        <v>126</v>
      </c>
      <c r="B1018" s="1">
        <v>40693</v>
      </c>
      <c r="C1018" s="1"/>
      <c r="E1018">
        <v>163</v>
      </c>
      <c r="F1018" t="s">
        <v>92</v>
      </c>
      <c r="G1018" s="2"/>
      <c r="H1018" s="12"/>
      <c r="I1018" s="12"/>
      <c r="J1018" s="2"/>
      <c r="K1018" s="2"/>
      <c r="L1018" s="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3"/>
      <c r="AN1018" s="12"/>
      <c r="AO1018" s="12"/>
      <c r="AP1018" s="12"/>
      <c r="AQ1018" s="12"/>
      <c r="AR1018" s="12"/>
      <c r="AS1018" s="12"/>
      <c r="AT1018" s="12"/>
      <c r="AU1018" s="12">
        <v>100</v>
      </c>
      <c r="AV1018" s="12">
        <v>4.8718309859154925</v>
      </c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  <c r="BP1018" s="12"/>
      <c r="BQ1018" s="12"/>
      <c r="BR1018" s="12"/>
      <c r="BS1018" s="12"/>
      <c r="BT1018" s="12"/>
      <c r="BU1018" s="12"/>
      <c r="BV1018" s="12"/>
      <c r="BW1018" s="12"/>
      <c r="BX1018" s="12"/>
      <c r="BY1018" s="12"/>
      <c r="BZ1018" s="12"/>
      <c r="CA1018" s="12"/>
      <c r="CB1018" s="12"/>
      <c r="CC1018" s="12"/>
      <c r="CD1018" s="12"/>
      <c r="CE1018" s="12"/>
      <c r="CF1018" s="12"/>
      <c r="CG1018" s="12"/>
      <c r="CH1018" s="12"/>
      <c r="CI1018" s="12"/>
      <c r="CJ1018" s="12"/>
      <c r="CK1018" s="12"/>
    </row>
    <row r="1019" spans="1:89" x14ac:dyDescent="0.25">
      <c r="A1019" t="s">
        <v>104</v>
      </c>
      <c r="B1019" s="1">
        <v>40530</v>
      </c>
      <c r="C1019" s="1"/>
      <c r="D1019" t="s">
        <v>14</v>
      </c>
      <c r="E1019">
        <v>0</v>
      </c>
      <c r="F1019" t="s">
        <v>90</v>
      </c>
      <c r="G1019" s="2"/>
      <c r="H1019" s="12"/>
      <c r="I1019" s="12"/>
      <c r="J1019" s="2"/>
      <c r="K1019" s="2"/>
      <c r="L1019" s="2"/>
      <c r="M1019" s="12"/>
      <c r="N1019" s="12"/>
      <c r="O1019" s="12"/>
      <c r="P1019" s="12"/>
      <c r="Q1019" s="12"/>
      <c r="R1019" s="12">
        <v>0</v>
      </c>
      <c r="S1019" s="12"/>
      <c r="T1019" s="12"/>
      <c r="U1019" s="12">
        <v>0</v>
      </c>
      <c r="V1019" s="12"/>
      <c r="W1019" s="12"/>
      <c r="X1019" s="12">
        <v>0</v>
      </c>
      <c r="Y1019" s="12"/>
      <c r="Z1019" s="12">
        <v>0</v>
      </c>
      <c r="AA1019" s="12"/>
      <c r="AB1019" s="12">
        <v>0</v>
      </c>
      <c r="AC1019" s="12">
        <v>0</v>
      </c>
      <c r="AD1019" s="12"/>
      <c r="AE1019" s="12"/>
      <c r="AF1019" s="12"/>
      <c r="AG1019" s="12">
        <v>0</v>
      </c>
      <c r="AH1019" s="12">
        <v>0</v>
      </c>
      <c r="AI1019" s="12">
        <v>0</v>
      </c>
      <c r="AJ1019" s="12">
        <v>0</v>
      </c>
      <c r="AK1019" s="12"/>
      <c r="AL1019" s="12"/>
      <c r="AM1019" s="13">
        <v>0</v>
      </c>
      <c r="AN1019" s="12">
        <v>0</v>
      </c>
      <c r="AO1019" s="12"/>
      <c r="AP1019" s="12"/>
      <c r="AQ1019" s="12"/>
      <c r="AR1019" s="12"/>
      <c r="AS1019" s="12"/>
      <c r="AT1019" s="12"/>
      <c r="AU1019" s="12"/>
      <c r="AV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  <c r="BP1019" s="12"/>
      <c r="BQ1019" s="12"/>
      <c r="BR1019" s="12"/>
      <c r="BS1019" s="12"/>
      <c r="BT1019" s="12"/>
      <c r="BU1019" s="12"/>
      <c r="BV1019" s="12"/>
      <c r="BW1019" s="12"/>
      <c r="BX1019" s="12"/>
      <c r="BY1019" s="12"/>
      <c r="BZ1019" s="12"/>
      <c r="CA1019" s="12"/>
      <c r="CB1019" s="12"/>
      <c r="CC1019" s="12"/>
      <c r="CD1019" s="12"/>
      <c r="CE1019" s="12"/>
      <c r="CF1019" s="12"/>
      <c r="CG1019" s="12"/>
      <c r="CH1019" s="12"/>
      <c r="CI1019" s="12"/>
      <c r="CJ1019" s="12"/>
      <c r="CK1019" s="12"/>
    </row>
    <row r="1020" spans="1:89" x14ac:dyDescent="0.25">
      <c r="A1020" t="s">
        <v>104</v>
      </c>
      <c r="B1020" s="1">
        <v>40556</v>
      </c>
      <c r="C1020" s="1"/>
      <c r="D1020" t="s">
        <v>16</v>
      </c>
      <c r="E1020">
        <v>26</v>
      </c>
      <c r="F1020" t="s">
        <v>90</v>
      </c>
      <c r="G1020" s="2"/>
      <c r="H1020" s="12"/>
      <c r="I1020" s="12"/>
      <c r="J1020" s="2"/>
      <c r="K1020" s="2"/>
      <c r="L1020" s="2"/>
      <c r="M1020" s="12"/>
      <c r="N1020" s="12"/>
      <c r="O1020" s="12"/>
      <c r="P1020" s="12"/>
      <c r="Q1020" s="12"/>
      <c r="R1020" s="12">
        <v>0</v>
      </c>
      <c r="S1020" s="12"/>
      <c r="T1020" s="12"/>
      <c r="U1020" s="12">
        <v>0</v>
      </c>
      <c r="V1020" s="12"/>
      <c r="W1020" s="12"/>
      <c r="X1020" s="12">
        <v>0</v>
      </c>
      <c r="Y1020" s="12"/>
      <c r="Z1020" s="12">
        <v>0</v>
      </c>
      <c r="AA1020" s="12"/>
      <c r="AB1020" s="12">
        <v>0</v>
      </c>
      <c r="AC1020" s="12">
        <v>0</v>
      </c>
      <c r="AD1020" s="12"/>
      <c r="AE1020" s="12"/>
      <c r="AF1020" s="12"/>
      <c r="AG1020" s="12">
        <v>0</v>
      </c>
      <c r="AH1020" s="12">
        <v>0</v>
      </c>
      <c r="AI1020" s="12">
        <v>0</v>
      </c>
      <c r="AJ1020" s="12">
        <v>0</v>
      </c>
      <c r="AK1020" s="12"/>
      <c r="AL1020" s="12"/>
      <c r="AM1020" s="13">
        <v>0</v>
      </c>
      <c r="AN1020" s="12">
        <v>0.16131907894736844</v>
      </c>
      <c r="AO1020" s="12"/>
      <c r="AP1020" s="12"/>
      <c r="AQ1020" s="12"/>
      <c r="AR1020" s="12"/>
      <c r="AS1020" s="12"/>
      <c r="AT1020" s="12"/>
      <c r="AU1020" s="12"/>
      <c r="AV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  <c r="BP1020" s="12"/>
      <c r="BQ1020" s="12"/>
      <c r="BR1020" s="12"/>
      <c r="BS1020" s="12"/>
      <c r="BT1020" s="12"/>
      <c r="BU1020" s="12"/>
      <c r="BV1020" s="12"/>
      <c r="BW1020" s="12"/>
      <c r="BX1020" s="12"/>
      <c r="BY1020" s="12"/>
      <c r="BZ1020" s="12"/>
      <c r="CA1020" s="12"/>
      <c r="CB1020" s="12"/>
      <c r="CC1020" s="12"/>
      <c r="CD1020" s="12"/>
      <c r="CE1020" s="12"/>
      <c r="CF1020" s="12"/>
      <c r="CG1020" s="12"/>
      <c r="CH1020" s="12"/>
      <c r="CI1020" s="12"/>
      <c r="CJ1020" s="12"/>
      <c r="CK1020" s="12"/>
    </row>
    <row r="1021" spans="1:89" x14ac:dyDescent="0.25">
      <c r="A1021" t="s">
        <v>104</v>
      </c>
      <c r="B1021" s="1">
        <v>40561</v>
      </c>
      <c r="C1021" s="1"/>
      <c r="E1021">
        <v>31</v>
      </c>
      <c r="F1021" t="s">
        <v>90</v>
      </c>
      <c r="G1021" s="2"/>
      <c r="H1021" s="12"/>
      <c r="I1021" s="12">
        <v>8</v>
      </c>
      <c r="J1021" s="2"/>
      <c r="K1021" s="2"/>
      <c r="L1021" s="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3"/>
      <c r="AN1021" s="12"/>
      <c r="AO1021" s="12"/>
      <c r="AP1021" s="12"/>
      <c r="AQ1021" s="12"/>
      <c r="AR1021" s="12"/>
      <c r="AS1021" s="12"/>
      <c r="AT1021" s="12"/>
      <c r="AU1021" s="12"/>
      <c r="AV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  <c r="BP1021" s="12"/>
      <c r="BQ1021" s="12"/>
      <c r="BR1021" s="12"/>
      <c r="BS1021" s="12"/>
      <c r="BT1021" s="12"/>
      <c r="BU1021" s="12"/>
      <c r="BV1021" s="12"/>
      <c r="BW1021" s="12"/>
      <c r="BX1021" s="12"/>
      <c r="BY1021" s="12"/>
      <c r="BZ1021" s="12"/>
      <c r="CA1021" s="12"/>
      <c r="CB1021" s="12"/>
      <c r="CC1021" s="12"/>
      <c r="CD1021" s="12"/>
      <c r="CE1021" s="12"/>
      <c r="CF1021" s="12"/>
      <c r="CG1021" s="12"/>
      <c r="CH1021" s="12"/>
      <c r="CI1021" s="12"/>
      <c r="CJ1021" s="12"/>
      <c r="CK1021" s="12"/>
    </row>
    <row r="1022" spans="1:89" x14ac:dyDescent="0.25">
      <c r="A1022" t="s">
        <v>104</v>
      </c>
      <c r="B1022" s="1">
        <v>40568</v>
      </c>
      <c r="C1022" s="1"/>
      <c r="E1022">
        <v>38</v>
      </c>
      <c r="F1022" t="s">
        <v>90</v>
      </c>
      <c r="G1022" s="2"/>
      <c r="H1022" s="12"/>
      <c r="I1022" s="12">
        <v>11.55</v>
      </c>
      <c r="J1022" s="2"/>
      <c r="K1022" s="2"/>
      <c r="L1022" s="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3"/>
      <c r="AN1022" s="12"/>
      <c r="AO1022" s="12"/>
      <c r="AP1022" s="12"/>
      <c r="AQ1022" s="12"/>
      <c r="AR1022" s="12"/>
      <c r="AS1022" s="12"/>
      <c r="AT1022" s="12"/>
      <c r="AU1022" s="12"/>
      <c r="AV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  <c r="BP1022" s="12"/>
      <c r="BQ1022" s="12"/>
      <c r="BR1022" s="12"/>
      <c r="BS1022" s="12"/>
      <c r="BT1022" s="12"/>
      <c r="BU1022" s="12"/>
      <c r="BV1022" s="12"/>
      <c r="BW1022" s="12"/>
      <c r="BX1022" s="12"/>
      <c r="BY1022" s="12"/>
      <c r="BZ1022" s="12"/>
      <c r="CA1022" s="12"/>
      <c r="CB1022" s="12"/>
      <c r="CC1022" s="12"/>
      <c r="CD1022" s="12"/>
      <c r="CE1022" s="12"/>
      <c r="CF1022" s="12"/>
      <c r="CG1022" s="12"/>
      <c r="CH1022" s="12"/>
      <c r="CI1022" s="12"/>
      <c r="CJ1022" s="12"/>
      <c r="CK1022" s="12"/>
    </row>
    <row r="1023" spans="1:89" x14ac:dyDescent="0.25">
      <c r="A1023" t="s">
        <v>104</v>
      </c>
      <c r="B1023" s="1">
        <v>40571</v>
      </c>
      <c r="C1023" s="1"/>
      <c r="E1023">
        <v>41</v>
      </c>
      <c r="F1023" t="s">
        <v>90</v>
      </c>
      <c r="G1023" s="2"/>
      <c r="H1023" s="12"/>
      <c r="I1023" s="12"/>
      <c r="J1023" s="2"/>
      <c r="K1023" s="2"/>
      <c r="L1023" s="2"/>
      <c r="M1023" s="12"/>
      <c r="N1023" s="12"/>
      <c r="O1023" s="12"/>
      <c r="P1023" s="12"/>
      <c r="Q1023" s="12"/>
      <c r="R1023" s="12">
        <v>0</v>
      </c>
      <c r="S1023" s="12"/>
      <c r="T1023" s="12"/>
      <c r="U1023" s="12">
        <v>847.34991535760491</v>
      </c>
      <c r="V1023" s="12"/>
      <c r="W1023" s="12"/>
      <c r="X1023" s="12">
        <v>37.588119863005446</v>
      </c>
      <c r="Y1023" s="12"/>
      <c r="Z1023" s="12">
        <v>0</v>
      </c>
      <c r="AA1023" s="12"/>
      <c r="AB1023" s="12">
        <v>0</v>
      </c>
      <c r="AC1023" s="12">
        <v>0</v>
      </c>
      <c r="AD1023" s="12"/>
      <c r="AE1023" s="12"/>
      <c r="AF1023" s="12"/>
      <c r="AG1023" s="12">
        <v>20.709515791837347</v>
      </c>
      <c r="AH1023" s="12">
        <v>20.709515791837347</v>
      </c>
      <c r="AI1023" s="12">
        <v>0</v>
      </c>
      <c r="AJ1023" s="12">
        <v>0</v>
      </c>
      <c r="AK1023" s="12"/>
      <c r="AL1023" s="12"/>
      <c r="AM1023" s="13">
        <v>0</v>
      </c>
      <c r="AN1023" s="12">
        <v>0.93613458250872972</v>
      </c>
      <c r="AO1023" s="12"/>
      <c r="AP1023" s="12"/>
      <c r="AQ1023" s="12"/>
      <c r="AR1023" s="12">
        <f>R1023+U1023+AD1023+AQ1023</f>
        <v>847.34991535760491</v>
      </c>
      <c r="AS1023" s="12"/>
      <c r="AT1023" s="12"/>
      <c r="AU1023" s="12"/>
      <c r="AV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  <c r="BP1023" s="12"/>
      <c r="BQ1023" s="12"/>
      <c r="BR1023" s="12"/>
      <c r="BS1023" s="12"/>
      <c r="BT1023" s="12"/>
      <c r="BU1023" s="12"/>
      <c r="BV1023" s="12"/>
      <c r="BW1023" s="12"/>
      <c r="BX1023" s="12"/>
      <c r="BY1023" s="12"/>
      <c r="BZ1023" s="12"/>
      <c r="CA1023" s="12"/>
      <c r="CB1023" s="12"/>
      <c r="CC1023" s="12"/>
      <c r="CD1023" s="12"/>
      <c r="CE1023" s="12"/>
      <c r="CF1023" s="12"/>
      <c r="CG1023" s="12"/>
      <c r="CH1023" s="12"/>
      <c r="CI1023" s="12"/>
      <c r="CJ1023" s="12"/>
      <c r="CK1023" s="12"/>
    </row>
    <row r="1024" spans="1:89" x14ac:dyDescent="0.25">
      <c r="A1024" t="s">
        <v>104</v>
      </c>
      <c r="B1024" s="1">
        <v>40574</v>
      </c>
      <c r="C1024" s="1"/>
      <c r="E1024">
        <v>44</v>
      </c>
      <c r="F1024" t="s">
        <v>90</v>
      </c>
      <c r="G1024" s="2"/>
      <c r="H1024" s="12"/>
      <c r="I1024" s="12">
        <v>12.15</v>
      </c>
      <c r="J1024" s="2"/>
      <c r="K1024" s="2"/>
      <c r="L1024" s="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3"/>
      <c r="AN1024" s="12"/>
      <c r="AO1024" s="12"/>
      <c r="AP1024" s="12"/>
      <c r="AQ1024" s="12"/>
      <c r="AR1024" s="12"/>
      <c r="AS1024" s="12"/>
      <c r="AT1024" s="12"/>
      <c r="AU1024" s="12"/>
      <c r="AV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2"/>
      <c r="BL1024" s="12"/>
      <c r="BM1024" s="12"/>
      <c r="BN1024" s="12"/>
      <c r="BO1024" s="12"/>
      <c r="BP1024" s="12"/>
      <c r="BQ1024" s="12"/>
      <c r="BR1024" s="12"/>
      <c r="BS1024" s="12"/>
      <c r="BT1024" s="12"/>
      <c r="BU1024" s="12"/>
      <c r="BV1024" s="12"/>
      <c r="BW1024" s="12"/>
      <c r="BX1024" s="12"/>
      <c r="BY1024" s="12"/>
      <c r="BZ1024" s="12"/>
      <c r="CA1024" s="12"/>
      <c r="CB1024" s="12"/>
      <c r="CC1024" s="12"/>
      <c r="CD1024" s="12"/>
      <c r="CE1024" s="12"/>
      <c r="CF1024" s="12"/>
      <c r="CG1024" s="12"/>
      <c r="CH1024" s="12"/>
      <c r="CI1024" s="12"/>
      <c r="CJ1024" s="12"/>
      <c r="CK1024" s="12"/>
    </row>
    <row r="1025" spans="1:89" x14ac:dyDescent="0.25">
      <c r="A1025" t="s">
        <v>104</v>
      </c>
      <c r="B1025" s="1">
        <v>40583</v>
      </c>
      <c r="C1025" s="1"/>
      <c r="D1025" t="s">
        <v>17</v>
      </c>
      <c r="E1025">
        <v>53</v>
      </c>
      <c r="F1025" t="s">
        <v>90</v>
      </c>
      <c r="G1025" s="2"/>
      <c r="H1025" s="12"/>
      <c r="I1025" s="12">
        <v>14.15</v>
      </c>
      <c r="J1025" s="2"/>
      <c r="K1025" s="2">
        <v>53</v>
      </c>
      <c r="L1025" s="2"/>
      <c r="M1025" s="12"/>
      <c r="N1025" s="12"/>
      <c r="O1025" s="12"/>
      <c r="P1025" s="12"/>
      <c r="Q1025" s="12"/>
      <c r="R1025" s="12">
        <v>0</v>
      </c>
      <c r="S1025" s="12"/>
      <c r="T1025" s="12"/>
      <c r="U1025" s="12">
        <v>1246.5512532545188</v>
      </c>
      <c r="V1025" s="12"/>
      <c r="W1025" s="12"/>
      <c r="X1025" s="12">
        <v>265.70509953929002</v>
      </c>
      <c r="Y1025" s="12"/>
      <c r="Z1025" s="12">
        <v>0</v>
      </c>
      <c r="AA1025" s="12"/>
      <c r="AB1025" s="12">
        <v>0</v>
      </c>
      <c r="AC1025" s="12">
        <v>0</v>
      </c>
      <c r="AD1025" s="12"/>
      <c r="AE1025" s="12"/>
      <c r="AF1025" s="12"/>
      <c r="AG1025" s="12">
        <v>63.789318314850235</v>
      </c>
      <c r="AH1025" s="12">
        <v>63.789318314850235</v>
      </c>
      <c r="AI1025" s="12">
        <v>0</v>
      </c>
      <c r="AJ1025" s="12">
        <v>0</v>
      </c>
      <c r="AK1025" s="12"/>
      <c r="AL1025" s="12"/>
      <c r="AM1025" s="13">
        <v>0</v>
      </c>
      <c r="AN1025" s="12">
        <v>1.5326291870783606</v>
      </c>
      <c r="AO1025" s="12"/>
      <c r="AP1025" s="12"/>
      <c r="AQ1025" s="12"/>
      <c r="AR1025" s="12">
        <f>R1025+U1025+AD1025+AQ1025</f>
        <v>1246.5512532545188</v>
      </c>
      <c r="AS1025" s="12"/>
      <c r="AT1025" s="12"/>
      <c r="AU1025" s="12"/>
      <c r="AV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2"/>
      <c r="BL1025" s="12"/>
      <c r="BM1025" s="12"/>
      <c r="BN1025" s="12"/>
      <c r="BO1025" s="12"/>
      <c r="BP1025" s="12"/>
      <c r="BQ1025" s="12"/>
      <c r="BR1025" s="12"/>
      <c r="BS1025" s="12"/>
      <c r="BT1025" s="12"/>
      <c r="BU1025" s="12"/>
      <c r="BV1025" s="12"/>
      <c r="BW1025" s="12"/>
      <c r="BX1025" s="12"/>
      <c r="BY1025" s="12"/>
      <c r="BZ1025" s="12"/>
      <c r="CA1025" s="12"/>
      <c r="CB1025" s="12"/>
      <c r="CC1025" s="12"/>
      <c r="CD1025" s="12"/>
      <c r="CE1025" s="12"/>
      <c r="CF1025" s="12"/>
      <c r="CG1025" s="12"/>
      <c r="CH1025" s="12"/>
      <c r="CI1025" s="12"/>
      <c r="CJ1025" s="12"/>
      <c r="CK1025" s="12"/>
    </row>
    <row r="1026" spans="1:89" x14ac:dyDescent="0.25">
      <c r="A1026" t="s">
        <v>104</v>
      </c>
      <c r="B1026" s="1">
        <v>40596</v>
      </c>
      <c r="C1026" s="1"/>
      <c r="E1026">
        <v>66</v>
      </c>
      <c r="F1026" t="s">
        <v>90</v>
      </c>
      <c r="G1026" s="2"/>
      <c r="H1026" s="12"/>
      <c r="I1026" s="12">
        <v>18.850000000000001</v>
      </c>
      <c r="J1026" s="2"/>
      <c r="K1026" s="2"/>
      <c r="L1026" s="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3"/>
      <c r="AN1026" s="12"/>
      <c r="AO1026" s="12"/>
      <c r="AP1026" s="12"/>
      <c r="AQ1026" s="12"/>
      <c r="AR1026" s="12"/>
      <c r="AS1026" s="12"/>
      <c r="AT1026" s="12"/>
      <c r="AU1026" s="12"/>
      <c r="AV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2"/>
      <c r="BL1026" s="12"/>
      <c r="BM1026" s="12"/>
      <c r="BN1026" s="12"/>
      <c r="BO1026" s="12"/>
      <c r="BP1026" s="12"/>
      <c r="BQ1026" s="12"/>
      <c r="BR1026" s="12"/>
      <c r="BS1026" s="12"/>
      <c r="BT1026" s="12"/>
      <c r="BU1026" s="12"/>
      <c r="BV1026" s="12"/>
      <c r="BW1026" s="12"/>
      <c r="BX1026" s="12"/>
      <c r="BY1026" s="12"/>
      <c r="BZ1026" s="12"/>
      <c r="CA1026" s="12"/>
      <c r="CB1026" s="12"/>
      <c r="CC1026" s="12"/>
      <c r="CD1026" s="12"/>
      <c r="CE1026" s="12"/>
      <c r="CF1026" s="12"/>
      <c r="CG1026" s="12"/>
      <c r="CH1026" s="12"/>
      <c r="CI1026" s="12"/>
      <c r="CJ1026" s="12"/>
      <c r="CK1026" s="12"/>
    </row>
    <row r="1027" spans="1:89" x14ac:dyDescent="0.25">
      <c r="A1027" t="s">
        <v>104</v>
      </c>
      <c r="B1027" s="1">
        <v>40597</v>
      </c>
      <c r="C1027" s="1"/>
      <c r="E1027">
        <v>67</v>
      </c>
      <c r="F1027" t="s">
        <v>90</v>
      </c>
      <c r="G1027" s="2"/>
      <c r="H1027" s="12"/>
      <c r="I1027" s="12"/>
      <c r="J1027" s="2"/>
      <c r="K1027" s="2"/>
      <c r="L1027" s="2"/>
      <c r="M1027" s="12"/>
      <c r="N1027" s="12"/>
      <c r="O1027" s="12"/>
      <c r="P1027" s="12"/>
      <c r="Q1027" s="12"/>
      <c r="R1027" s="12">
        <v>0</v>
      </c>
      <c r="S1027" s="12"/>
      <c r="T1027" s="12"/>
      <c r="U1027" s="12">
        <v>1886.9342078018906</v>
      </c>
      <c r="V1027" s="12"/>
      <c r="W1027" s="12"/>
      <c r="X1027" s="12">
        <v>383.39530590702105</v>
      </c>
      <c r="Y1027" s="12"/>
      <c r="Z1027" s="12">
        <v>847.32712166024749</v>
      </c>
      <c r="AA1027" s="12"/>
      <c r="AB1027" s="12">
        <v>0</v>
      </c>
      <c r="AC1027" s="12">
        <v>0</v>
      </c>
      <c r="AD1027" s="12"/>
      <c r="AE1027" s="12"/>
      <c r="AF1027" s="12"/>
      <c r="AG1027" s="12">
        <v>177.71154568612297</v>
      </c>
      <c r="AH1027" s="12">
        <v>71.369284664894195</v>
      </c>
      <c r="AI1027" s="12">
        <v>106.34226102122878</v>
      </c>
      <c r="AJ1027" s="12">
        <v>0</v>
      </c>
      <c r="AK1027" s="12"/>
      <c r="AL1027" s="12"/>
      <c r="AM1027" s="13">
        <v>0</v>
      </c>
      <c r="AN1027" s="12">
        <v>2.7149474921776156</v>
      </c>
      <c r="AO1027" s="12"/>
      <c r="AP1027" s="12"/>
      <c r="AQ1027" s="12"/>
      <c r="AR1027" s="12">
        <f>R1027+U1027+AD1027+AQ1027</f>
        <v>1886.9342078018906</v>
      </c>
      <c r="AS1027" s="12"/>
      <c r="AT1027" s="12"/>
      <c r="AU1027" s="12"/>
      <c r="AV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  <c r="BP1027" s="12"/>
      <c r="BQ1027" s="12"/>
      <c r="BR1027" s="12"/>
      <c r="BS1027" s="12"/>
      <c r="BT1027" s="12"/>
      <c r="BU1027" s="12"/>
      <c r="BV1027" s="12"/>
      <c r="BW1027" s="12"/>
      <c r="BX1027" s="12"/>
      <c r="BY1027" s="12"/>
      <c r="BZ1027" s="12"/>
      <c r="CA1027" s="12"/>
      <c r="CB1027" s="12"/>
      <c r="CC1027" s="12"/>
      <c r="CD1027" s="12"/>
      <c r="CE1027" s="12"/>
      <c r="CF1027" s="12"/>
      <c r="CG1027" s="12"/>
      <c r="CH1027" s="12"/>
      <c r="CI1027" s="12"/>
      <c r="CJ1027" s="12"/>
      <c r="CK1027" s="12"/>
    </row>
    <row r="1028" spans="1:89" x14ac:dyDescent="0.25">
      <c r="A1028" t="s">
        <v>104</v>
      </c>
      <c r="B1028" s="1">
        <v>40610</v>
      </c>
      <c r="C1028" s="1"/>
      <c r="E1028">
        <v>80</v>
      </c>
      <c r="F1028" t="s">
        <v>90</v>
      </c>
      <c r="G1028" s="2"/>
      <c r="H1028" s="12"/>
      <c r="I1028" s="12">
        <v>21.6</v>
      </c>
      <c r="J1028" s="2"/>
      <c r="K1028" s="2"/>
      <c r="L1028" s="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3"/>
      <c r="AN1028" s="12"/>
      <c r="AO1028" s="12"/>
      <c r="AP1028" s="12"/>
      <c r="AQ1028" s="12"/>
      <c r="AR1028" s="12"/>
      <c r="AS1028" s="12"/>
      <c r="AT1028" s="12"/>
      <c r="AU1028" s="12"/>
      <c r="AV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  <c r="BP1028" s="12"/>
      <c r="BQ1028" s="12"/>
      <c r="BR1028" s="12"/>
      <c r="BS1028" s="12"/>
      <c r="BT1028" s="12"/>
      <c r="BU1028" s="12"/>
      <c r="BV1028" s="12"/>
      <c r="BW1028" s="12"/>
      <c r="BX1028" s="12"/>
      <c r="BY1028" s="12"/>
      <c r="BZ1028" s="12"/>
      <c r="CA1028" s="12"/>
      <c r="CB1028" s="12"/>
      <c r="CC1028" s="12"/>
      <c r="CD1028" s="12"/>
      <c r="CE1028" s="12"/>
      <c r="CF1028" s="12"/>
      <c r="CG1028" s="12"/>
      <c r="CH1028" s="12"/>
      <c r="CI1028" s="12"/>
      <c r="CJ1028" s="12"/>
      <c r="CK1028" s="12"/>
    </row>
    <row r="1029" spans="1:89" x14ac:dyDescent="0.25">
      <c r="A1029" t="s">
        <v>104</v>
      </c>
      <c r="B1029" s="1">
        <v>40616</v>
      </c>
      <c r="C1029" s="1"/>
      <c r="E1029">
        <v>86</v>
      </c>
      <c r="F1029" t="s">
        <v>90</v>
      </c>
      <c r="G1029" s="2"/>
      <c r="H1029" s="12"/>
      <c r="I1029" s="12"/>
      <c r="J1029" s="2"/>
      <c r="K1029" s="2"/>
      <c r="L1029" s="2"/>
      <c r="M1029" s="12"/>
      <c r="N1029" s="12"/>
      <c r="O1029" s="12"/>
      <c r="P1029" s="12"/>
      <c r="Q1029" s="12"/>
      <c r="R1029" s="12">
        <v>0</v>
      </c>
      <c r="S1029" s="12"/>
      <c r="T1029" s="12"/>
      <c r="U1029" s="12">
        <v>2586.0581399347934</v>
      </c>
      <c r="V1029" s="12"/>
      <c r="W1029" s="12"/>
      <c r="X1029" s="12">
        <v>287.36172627822225</v>
      </c>
      <c r="Y1029" s="12"/>
      <c r="Z1029" s="12">
        <v>3753.3970265043622</v>
      </c>
      <c r="AA1029" s="12"/>
      <c r="AB1029" s="12">
        <v>0</v>
      </c>
      <c r="AC1029" s="12">
        <v>0</v>
      </c>
      <c r="AD1029" s="12"/>
      <c r="AE1029" s="12"/>
      <c r="AF1029" s="12"/>
      <c r="AG1029" s="12">
        <v>162.96512103523173</v>
      </c>
      <c r="AH1029" s="12">
        <v>17.623895794359512</v>
      </c>
      <c r="AI1029" s="12">
        <v>145.34122524087223</v>
      </c>
      <c r="AJ1029" s="12">
        <v>0</v>
      </c>
      <c r="AK1029" s="12"/>
      <c r="AL1029" s="12"/>
      <c r="AM1029" s="13">
        <v>0</v>
      </c>
      <c r="AN1029" s="12">
        <v>2.7438295329760223</v>
      </c>
      <c r="AO1029" s="12"/>
      <c r="AP1029" s="12"/>
      <c r="AQ1029" s="12"/>
      <c r="AR1029" s="12">
        <f>R1029+U1029+AD1029+AQ1029</f>
        <v>2586.0581399347934</v>
      </c>
      <c r="AS1029" s="12"/>
      <c r="AT1029" s="12"/>
      <c r="AU1029" s="12"/>
      <c r="AV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2"/>
      <c r="BL1029" s="12"/>
      <c r="BM1029" s="12"/>
      <c r="BN1029" s="12"/>
      <c r="BO1029" s="12"/>
      <c r="BP1029" s="12"/>
      <c r="BQ1029" s="12"/>
      <c r="BR1029" s="12"/>
      <c r="BS1029" s="12"/>
      <c r="BT1029" s="12"/>
      <c r="BU1029" s="12"/>
      <c r="BV1029" s="12"/>
      <c r="BW1029" s="12"/>
      <c r="BX1029" s="12"/>
      <c r="BY1029" s="12"/>
      <c r="BZ1029" s="12"/>
      <c r="CA1029" s="12"/>
      <c r="CB1029" s="12"/>
      <c r="CC1029" s="12"/>
      <c r="CD1029" s="12"/>
      <c r="CE1029" s="12"/>
      <c r="CF1029" s="12"/>
      <c r="CG1029" s="12"/>
      <c r="CH1029" s="12"/>
      <c r="CI1029" s="12"/>
      <c r="CJ1029" s="12"/>
      <c r="CK1029" s="12"/>
    </row>
    <row r="1030" spans="1:89" x14ac:dyDescent="0.25">
      <c r="A1030" t="s">
        <v>104</v>
      </c>
      <c r="B1030" s="1">
        <v>40636</v>
      </c>
      <c r="C1030" s="1"/>
      <c r="D1030" t="s">
        <v>18</v>
      </c>
      <c r="E1030">
        <v>106</v>
      </c>
      <c r="F1030" t="s">
        <v>90</v>
      </c>
      <c r="G1030" s="2"/>
      <c r="H1030" s="12"/>
      <c r="I1030" s="12"/>
      <c r="J1030" s="2"/>
      <c r="K1030" s="2"/>
      <c r="L1030" s="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3"/>
      <c r="AN1030" s="12"/>
      <c r="AO1030" s="12"/>
      <c r="AP1030" s="12"/>
      <c r="AQ1030" s="12"/>
      <c r="AR1030" s="12"/>
      <c r="AS1030" s="12"/>
      <c r="AT1030" s="12"/>
      <c r="AU1030" s="12"/>
      <c r="AV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2"/>
      <c r="BL1030" s="12"/>
      <c r="BM1030" s="12"/>
      <c r="BN1030" s="12"/>
      <c r="BO1030" s="12"/>
      <c r="BP1030" s="12"/>
      <c r="BQ1030" s="12"/>
      <c r="BR1030" s="12"/>
      <c r="BS1030" s="12"/>
      <c r="BT1030" s="12"/>
      <c r="BU1030" s="12"/>
      <c r="BV1030" s="12"/>
      <c r="BW1030" s="12"/>
      <c r="BX1030" s="12"/>
      <c r="BY1030" s="12"/>
      <c r="BZ1030" s="12"/>
      <c r="CA1030" s="12"/>
      <c r="CB1030" s="12"/>
      <c r="CC1030" s="12"/>
      <c r="CD1030" s="12"/>
      <c r="CE1030" s="12"/>
      <c r="CF1030" s="12"/>
      <c r="CG1030" s="12"/>
      <c r="CH1030" s="12"/>
      <c r="CI1030" s="12"/>
      <c r="CJ1030" s="12"/>
      <c r="CK1030" s="12"/>
    </row>
    <row r="1031" spans="1:89" x14ac:dyDescent="0.25">
      <c r="A1031" t="s">
        <v>104</v>
      </c>
      <c r="B1031" s="1">
        <v>40639</v>
      </c>
      <c r="C1031" s="1"/>
      <c r="E1031">
        <v>109</v>
      </c>
      <c r="F1031" t="s">
        <v>90</v>
      </c>
      <c r="G1031" s="2"/>
      <c r="H1031" s="12"/>
      <c r="I1031" s="12"/>
      <c r="J1031" s="2"/>
      <c r="K1031" s="2"/>
      <c r="L1031" s="2"/>
      <c r="M1031" s="12"/>
      <c r="N1031" s="12"/>
      <c r="O1031" s="12"/>
      <c r="P1031" s="12"/>
      <c r="Q1031" s="12"/>
      <c r="R1031" s="12">
        <v>0</v>
      </c>
      <c r="S1031" s="12"/>
      <c r="T1031" s="12"/>
      <c r="U1031" s="12">
        <v>1472.1950232205463</v>
      </c>
      <c r="V1031" s="12"/>
      <c r="W1031" s="12"/>
      <c r="X1031" s="12">
        <v>0</v>
      </c>
      <c r="Y1031" s="12"/>
      <c r="Z1031" s="12">
        <v>6252.3796823502671</v>
      </c>
      <c r="AA1031" s="12"/>
      <c r="AB1031" s="12">
        <v>94.066737224852062</v>
      </c>
      <c r="AC1031" s="12">
        <v>337.95315218080805</v>
      </c>
      <c r="AD1031" s="12"/>
      <c r="AE1031" s="12"/>
      <c r="AF1031" s="12"/>
      <c r="AG1031" s="12">
        <v>144.39567831947335</v>
      </c>
      <c r="AH1031" s="12">
        <v>0</v>
      </c>
      <c r="AI1031" s="12">
        <v>135.72307182868533</v>
      </c>
      <c r="AJ1031" s="12">
        <v>5.9123953715941671</v>
      </c>
      <c r="AK1031" s="12"/>
      <c r="AL1031" s="12"/>
      <c r="AM1031" s="13">
        <v>2.7602111191938681</v>
      </c>
      <c r="AN1031" s="12">
        <v>1.9333414603829515</v>
      </c>
      <c r="AO1031" s="12"/>
      <c r="AP1031" s="12"/>
      <c r="AQ1031" s="12"/>
      <c r="AR1031" s="12">
        <f>R1031+U1031+AD1031+AQ1031</f>
        <v>1472.1950232205463</v>
      </c>
      <c r="AS1031" s="12"/>
      <c r="AT1031" s="12"/>
      <c r="AU1031" s="12"/>
      <c r="AV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2"/>
      <c r="BL1031" s="12"/>
      <c r="BM1031" s="12"/>
      <c r="BN1031" s="12"/>
      <c r="BO1031" s="12"/>
      <c r="BP1031" s="12"/>
      <c r="BQ1031" s="12"/>
      <c r="BR1031" s="12"/>
      <c r="BS1031" s="12"/>
      <c r="BT1031" s="12"/>
      <c r="BU1031" s="12"/>
      <c r="BV1031" s="12"/>
      <c r="BW1031" s="12"/>
      <c r="BX1031" s="12"/>
      <c r="BY1031" s="12"/>
      <c r="BZ1031" s="12"/>
      <c r="CA1031" s="12"/>
      <c r="CB1031" s="12"/>
      <c r="CC1031" s="12"/>
      <c r="CD1031" s="12"/>
      <c r="CE1031" s="12"/>
      <c r="CF1031" s="12"/>
      <c r="CG1031" s="12"/>
      <c r="CH1031" s="12"/>
      <c r="CI1031" s="12"/>
      <c r="CJ1031" s="12"/>
      <c r="CK1031" s="12"/>
    </row>
    <row r="1032" spans="1:89" x14ac:dyDescent="0.25">
      <c r="A1032" t="s">
        <v>104</v>
      </c>
      <c r="B1032" s="1">
        <v>40641</v>
      </c>
      <c r="C1032" s="1"/>
      <c r="E1032">
        <v>111</v>
      </c>
      <c r="F1032" t="s">
        <v>90</v>
      </c>
      <c r="G1032" s="2"/>
      <c r="H1032" s="12"/>
      <c r="I1032" s="12">
        <v>24.65</v>
      </c>
      <c r="J1032" s="2"/>
      <c r="K1032" s="2"/>
      <c r="L1032" s="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3"/>
      <c r="AN1032" s="12"/>
      <c r="AO1032" s="12"/>
      <c r="AP1032" s="12"/>
      <c r="AQ1032" s="12"/>
      <c r="AR1032" s="12"/>
      <c r="AS1032" s="12"/>
      <c r="AT1032" s="12"/>
      <c r="AU1032" s="12"/>
      <c r="AV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  <c r="BI1032" s="12"/>
      <c r="BJ1032" s="12"/>
      <c r="BK1032" s="12"/>
      <c r="BL1032" s="12"/>
      <c r="BM1032" s="12"/>
      <c r="BN1032" s="12"/>
      <c r="BO1032" s="12"/>
      <c r="BP1032" s="12"/>
      <c r="BQ1032" s="12"/>
      <c r="BR1032" s="12"/>
      <c r="BS1032" s="12"/>
      <c r="BT1032" s="12"/>
      <c r="BU1032" s="12"/>
      <c r="BV1032" s="12"/>
      <c r="BW1032" s="12"/>
      <c r="BX1032" s="12"/>
      <c r="BY1032" s="12"/>
      <c r="BZ1032" s="12"/>
      <c r="CA1032" s="12"/>
      <c r="CB1032" s="12"/>
      <c r="CC1032" s="12"/>
      <c r="CD1032" s="12"/>
      <c r="CE1032" s="12"/>
      <c r="CF1032" s="12"/>
      <c r="CG1032" s="12"/>
      <c r="CH1032" s="12"/>
      <c r="CI1032" s="12"/>
      <c r="CJ1032" s="12"/>
      <c r="CK1032" s="12"/>
    </row>
    <row r="1033" spans="1:89" x14ac:dyDescent="0.25">
      <c r="A1033" t="s">
        <v>104</v>
      </c>
      <c r="B1033" s="1">
        <v>40644</v>
      </c>
      <c r="C1033" s="1"/>
      <c r="E1033">
        <v>114</v>
      </c>
      <c r="F1033" t="s">
        <v>90</v>
      </c>
      <c r="G1033" s="2"/>
      <c r="H1033" s="12"/>
      <c r="I1033" s="12"/>
      <c r="J1033" s="2"/>
      <c r="K1033" s="2"/>
      <c r="L1033" s="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3"/>
      <c r="AN1033" s="12"/>
      <c r="AO1033" s="12"/>
      <c r="AP1033" s="12"/>
      <c r="AQ1033" s="12"/>
      <c r="AR1033" s="12"/>
      <c r="AS1033" s="12"/>
      <c r="AT1033" s="12"/>
      <c r="AU1033" s="12">
        <v>9.1525423728813564</v>
      </c>
      <c r="AV1033" s="12">
        <v>5.0296296296296292</v>
      </c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  <c r="BI1033" s="12"/>
      <c r="BJ1033" s="12"/>
      <c r="BK1033" s="12"/>
      <c r="BL1033" s="12"/>
      <c r="BM1033" s="12"/>
      <c r="BN1033" s="12"/>
      <c r="BO1033" s="12"/>
      <c r="BP1033" s="12"/>
      <c r="BQ1033" s="12"/>
      <c r="BR1033" s="12"/>
      <c r="BS1033" s="12"/>
      <c r="BT1033" s="12"/>
      <c r="BU1033" s="12"/>
      <c r="BV1033" s="12"/>
      <c r="BW1033" s="12"/>
      <c r="BX1033" s="12"/>
      <c r="BY1033" s="12"/>
      <c r="BZ1033" s="12"/>
      <c r="CA1033" s="12"/>
      <c r="CB1033" s="12"/>
      <c r="CC1033" s="12"/>
      <c r="CD1033" s="12"/>
      <c r="CE1033" s="12"/>
      <c r="CF1033" s="12"/>
      <c r="CG1033" s="12"/>
      <c r="CH1033" s="12"/>
      <c r="CI1033" s="12"/>
      <c r="CJ1033" s="12"/>
      <c r="CK1033" s="12"/>
    </row>
    <row r="1034" spans="1:89" x14ac:dyDescent="0.25">
      <c r="A1034" t="s">
        <v>104</v>
      </c>
      <c r="B1034" s="1">
        <v>40647</v>
      </c>
      <c r="C1034" s="1"/>
      <c r="E1034">
        <v>117</v>
      </c>
      <c r="F1034" t="s">
        <v>90</v>
      </c>
      <c r="G1034" s="2"/>
      <c r="H1034" s="12"/>
      <c r="I1034" s="12"/>
      <c r="J1034" s="2"/>
      <c r="K1034" s="2"/>
      <c r="L1034" s="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3"/>
      <c r="AN1034" s="12"/>
      <c r="AO1034" s="12"/>
      <c r="AP1034" s="12"/>
      <c r="AQ1034" s="12"/>
      <c r="AR1034" s="12"/>
      <c r="AS1034" s="12"/>
      <c r="AT1034" s="12"/>
      <c r="AU1034" s="12">
        <v>16.158192090395481</v>
      </c>
      <c r="AV1034" s="12">
        <v>4.830645161290323</v>
      </c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  <c r="BI1034" s="12"/>
      <c r="BJ1034" s="12"/>
      <c r="BK1034" s="12"/>
      <c r="BL1034" s="12"/>
      <c r="BM1034" s="12"/>
      <c r="BN1034" s="12"/>
      <c r="BO1034" s="12"/>
      <c r="BP1034" s="12"/>
      <c r="BQ1034" s="12"/>
      <c r="BR1034" s="12"/>
      <c r="BS1034" s="12"/>
      <c r="BT1034" s="12"/>
      <c r="BU1034" s="12"/>
      <c r="BV1034" s="12"/>
      <c r="BW1034" s="12"/>
      <c r="BX1034" s="12"/>
      <c r="BY1034" s="12"/>
      <c r="BZ1034" s="12"/>
      <c r="CA1034" s="12"/>
      <c r="CB1034" s="12"/>
      <c r="CC1034" s="12"/>
      <c r="CD1034" s="12"/>
      <c r="CE1034" s="12"/>
      <c r="CF1034" s="12"/>
      <c r="CG1034" s="12"/>
      <c r="CH1034" s="12"/>
      <c r="CI1034" s="12"/>
      <c r="CJ1034" s="12"/>
      <c r="CK1034" s="12"/>
    </row>
    <row r="1035" spans="1:89" x14ac:dyDescent="0.25">
      <c r="A1035" t="s">
        <v>104</v>
      </c>
      <c r="B1035" s="1">
        <v>40650</v>
      </c>
      <c r="C1035" s="1"/>
      <c r="E1035">
        <v>120</v>
      </c>
      <c r="F1035" t="s">
        <v>90</v>
      </c>
      <c r="G1035" s="2"/>
      <c r="H1035" s="12"/>
      <c r="I1035" s="12">
        <v>25.7</v>
      </c>
      <c r="J1035" s="2"/>
      <c r="K1035" s="2"/>
      <c r="L1035" s="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3"/>
      <c r="AN1035" s="12"/>
      <c r="AO1035" s="12"/>
      <c r="AP1035" s="12"/>
      <c r="AQ1035" s="12"/>
      <c r="AR1035" s="12"/>
      <c r="AS1035" s="12"/>
      <c r="AT1035" s="12"/>
      <c r="AU1035" s="12"/>
      <c r="AV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  <c r="BI1035" s="12"/>
      <c r="BJ1035" s="12"/>
      <c r="BK1035" s="12"/>
      <c r="BL1035" s="12"/>
      <c r="BM1035" s="12"/>
      <c r="BN1035" s="12"/>
      <c r="BO1035" s="12"/>
      <c r="BP1035" s="12"/>
      <c r="BQ1035" s="12"/>
      <c r="BR1035" s="12"/>
      <c r="BS1035" s="12"/>
      <c r="BT1035" s="12"/>
      <c r="BU1035" s="12"/>
      <c r="BV1035" s="12"/>
      <c r="BW1035" s="12"/>
      <c r="BX1035" s="12"/>
      <c r="BY1035" s="12"/>
      <c r="BZ1035" s="12"/>
      <c r="CA1035" s="12"/>
      <c r="CB1035" s="12"/>
      <c r="CC1035" s="12"/>
      <c r="CD1035" s="12"/>
      <c r="CE1035" s="12"/>
      <c r="CF1035" s="12"/>
      <c r="CG1035" s="12"/>
      <c r="CH1035" s="12"/>
      <c r="CI1035" s="12"/>
      <c r="CJ1035" s="12"/>
      <c r="CK1035" s="12"/>
    </row>
    <row r="1036" spans="1:89" x14ac:dyDescent="0.25">
      <c r="A1036" t="s">
        <v>104</v>
      </c>
      <c r="B1036" s="1">
        <v>40653</v>
      </c>
      <c r="C1036" s="1"/>
      <c r="E1036">
        <v>123</v>
      </c>
      <c r="F1036" t="s">
        <v>90</v>
      </c>
      <c r="G1036" s="2"/>
      <c r="H1036" s="12"/>
      <c r="I1036" s="12"/>
      <c r="J1036" s="2"/>
      <c r="K1036" s="2"/>
      <c r="L1036" s="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3"/>
      <c r="AN1036" s="12"/>
      <c r="AO1036" s="12"/>
      <c r="AP1036" s="12"/>
      <c r="AQ1036" s="12"/>
      <c r="AR1036" s="12"/>
      <c r="AS1036" s="12"/>
      <c r="AT1036" s="12"/>
      <c r="AU1036" s="12">
        <v>32.994350282485875</v>
      </c>
      <c r="AV1036" s="12">
        <v>4.8114093959731541</v>
      </c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  <c r="BI1036" s="12"/>
      <c r="BJ1036" s="12"/>
      <c r="BK1036" s="12"/>
      <c r="BL1036" s="12"/>
      <c r="BM1036" s="12"/>
      <c r="BN1036" s="12"/>
      <c r="BO1036" s="12"/>
      <c r="BP1036" s="12"/>
      <c r="BQ1036" s="12"/>
      <c r="BR1036" s="12"/>
      <c r="BS1036" s="12"/>
      <c r="BT1036" s="12"/>
      <c r="BU1036" s="12"/>
      <c r="BV1036" s="12"/>
      <c r="BW1036" s="12"/>
      <c r="BX1036" s="12"/>
      <c r="BY1036" s="12"/>
      <c r="BZ1036" s="12"/>
      <c r="CA1036" s="12"/>
      <c r="CB1036" s="12"/>
      <c r="CC1036" s="12"/>
      <c r="CD1036" s="12"/>
      <c r="CE1036" s="12"/>
      <c r="CF1036" s="12"/>
      <c r="CG1036" s="12"/>
      <c r="CH1036" s="12"/>
      <c r="CI1036" s="12"/>
      <c r="CJ1036" s="12"/>
      <c r="CK1036" s="12"/>
    </row>
    <row r="1037" spans="1:89" x14ac:dyDescent="0.25">
      <c r="A1037" t="s">
        <v>104</v>
      </c>
      <c r="B1037" s="1">
        <v>40660</v>
      </c>
      <c r="C1037" s="1"/>
      <c r="E1037">
        <v>130</v>
      </c>
      <c r="F1037" t="s">
        <v>90</v>
      </c>
      <c r="G1037" s="2"/>
      <c r="H1037" s="12"/>
      <c r="I1037" s="12"/>
      <c r="J1037" s="2"/>
      <c r="K1037" s="2"/>
      <c r="L1037" s="2"/>
      <c r="M1037" s="12"/>
      <c r="N1037" s="12"/>
      <c r="O1037" s="12"/>
      <c r="P1037" s="12"/>
      <c r="Q1037" s="12"/>
      <c r="R1037" s="12">
        <v>0</v>
      </c>
      <c r="S1037" s="12"/>
      <c r="T1037" s="12"/>
      <c r="U1037" s="12">
        <v>1300.593457133742</v>
      </c>
      <c r="V1037" s="12"/>
      <c r="W1037" s="12"/>
      <c r="X1037" s="12">
        <v>0</v>
      </c>
      <c r="Y1037" s="12"/>
      <c r="Z1037" s="12">
        <v>2875.9459547285155</v>
      </c>
      <c r="AA1037" s="12"/>
      <c r="AB1037" s="12">
        <v>262.10025179128388</v>
      </c>
      <c r="AC1037" s="12">
        <v>5301.6387467403501</v>
      </c>
      <c r="AD1037" s="12"/>
      <c r="AE1037" s="12"/>
      <c r="AF1037" s="12"/>
      <c r="AG1037" s="12">
        <v>160.01180982887183</v>
      </c>
      <c r="AH1037" s="12">
        <v>0</v>
      </c>
      <c r="AI1037" s="12">
        <v>58.105125983034753</v>
      </c>
      <c r="AJ1037" s="12">
        <v>93.41224298803165</v>
      </c>
      <c r="AK1037" s="12"/>
      <c r="AL1037" s="12"/>
      <c r="AM1037" s="13">
        <v>8.4944408578054436</v>
      </c>
      <c r="AN1037" s="12">
        <v>1.6795480964188507</v>
      </c>
      <c r="AO1037" s="12"/>
      <c r="AP1037" s="12"/>
      <c r="AQ1037" s="12"/>
      <c r="AR1037" s="12">
        <f>R1037+U1037+AD1037+AQ1037</f>
        <v>1300.593457133742</v>
      </c>
      <c r="AS1037" s="12"/>
      <c r="AT1037" s="12"/>
      <c r="AU1037" s="12">
        <v>56.610169491525426</v>
      </c>
      <c r="AV1037" s="12">
        <v>5.0411483253588516</v>
      </c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  <c r="BI1037" s="12"/>
      <c r="BJ1037" s="12"/>
      <c r="BK1037" s="12"/>
      <c r="BL1037" s="12"/>
      <c r="BM1037" s="12"/>
      <c r="BN1037" s="12"/>
      <c r="BO1037" s="12"/>
      <c r="BP1037" s="12"/>
      <c r="BQ1037" s="12"/>
      <c r="BR1037" s="12"/>
      <c r="BS1037" s="12"/>
      <c r="BT1037" s="12"/>
      <c r="BU1037" s="12"/>
      <c r="BV1037" s="12"/>
      <c r="BW1037" s="12"/>
      <c r="BX1037" s="12"/>
      <c r="BY1037" s="12"/>
      <c r="BZ1037" s="12"/>
      <c r="CA1037" s="12"/>
      <c r="CB1037" s="12"/>
      <c r="CC1037" s="12"/>
      <c r="CD1037" s="12"/>
      <c r="CE1037" s="12"/>
      <c r="CF1037" s="12"/>
      <c r="CG1037" s="12"/>
      <c r="CH1037" s="12"/>
      <c r="CI1037" s="12"/>
      <c r="CJ1037" s="12"/>
      <c r="CK1037" s="12"/>
    </row>
    <row r="1038" spans="1:89" x14ac:dyDescent="0.25">
      <c r="A1038" t="s">
        <v>104</v>
      </c>
      <c r="B1038" s="1">
        <v>40664</v>
      </c>
      <c r="C1038" s="1"/>
      <c r="D1038" t="s">
        <v>19</v>
      </c>
      <c r="E1038">
        <v>134</v>
      </c>
      <c r="F1038" t="s">
        <v>90</v>
      </c>
      <c r="G1038" s="2"/>
      <c r="H1038" s="12"/>
      <c r="I1038" s="12"/>
      <c r="J1038" s="2"/>
      <c r="K1038" s="2"/>
      <c r="L1038" s="2">
        <v>134</v>
      </c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3"/>
      <c r="AN1038" s="12"/>
      <c r="AO1038" s="12"/>
      <c r="AP1038" s="12"/>
      <c r="AQ1038" s="12"/>
      <c r="AR1038" s="12"/>
      <c r="AS1038" s="12"/>
      <c r="AT1038" s="12"/>
      <c r="AU1038" s="12"/>
      <c r="AV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  <c r="BI1038" s="12"/>
      <c r="BJ1038" s="12"/>
      <c r="BK1038" s="12"/>
      <c r="BL1038" s="12"/>
      <c r="BM1038" s="12"/>
      <c r="BN1038" s="12"/>
      <c r="BO1038" s="12"/>
      <c r="BP1038" s="12"/>
      <c r="BQ1038" s="12"/>
      <c r="BR1038" s="12"/>
      <c r="BS1038" s="12"/>
      <c r="BT1038" s="12"/>
      <c r="BU1038" s="12"/>
      <c r="BV1038" s="12"/>
      <c r="BW1038" s="12"/>
      <c r="BX1038" s="12"/>
      <c r="BY1038" s="12"/>
      <c r="BZ1038" s="12"/>
      <c r="CA1038" s="12"/>
      <c r="CB1038" s="12"/>
      <c r="CC1038" s="12"/>
      <c r="CD1038" s="12"/>
      <c r="CE1038" s="12"/>
      <c r="CF1038" s="12"/>
      <c r="CG1038" s="12"/>
      <c r="CH1038" s="12"/>
      <c r="CI1038" s="12"/>
      <c r="CJ1038" s="12"/>
      <c r="CK1038" s="12"/>
    </row>
    <row r="1039" spans="1:89" x14ac:dyDescent="0.25">
      <c r="A1039" t="s">
        <v>104</v>
      </c>
      <c r="B1039" s="1">
        <v>40673</v>
      </c>
      <c r="C1039" s="1"/>
      <c r="E1039">
        <v>143</v>
      </c>
      <c r="F1039" t="s">
        <v>90</v>
      </c>
      <c r="G1039" s="2"/>
      <c r="H1039" s="12"/>
      <c r="I1039" s="12"/>
      <c r="J1039" s="2"/>
      <c r="K1039" s="2"/>
      <c r="L1039" s="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3"/>
      <c r="AN1039" s="12"/>
      <c r="AO1039" s="12"/>
      <c r="AP1039" s="12"/>
      <c r="AQ1039" s="12"/>
      <c r="AR1039" s="12"/>
      <c r="AS1039" s="12"/>
      <c r="AT1039" s="12"/>
      <c r="AU1039" s="12">
        <v>67.909604519774007</v>
      </c>
      <c r="AV1039" s="12">
        <v>4.79</v>
      </c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  <c r="BI1039" s="12"/>
      <c r="BJ1039" s="12"/>
      <c r="BK1039" s="12"/>
      <c r="BL1039" s="12"/>
      <c r="BM1039" s="12"/>
      <c r="BN1039" s="12"/>
      <c r="BO1039" s="12"/>
      <c r="BP1039" s="12"/>
      <c r="BQ1039" s="12"/>
      <c r="BR1039" s="12"/>
      <c r="BS1039" s="12"/>
      <c r="BT1039" s="12"/>
      <c r="BU1039" s="12"/>
      <c r="BV1039" s="12"/>
      <c r="BW1039" s="12"/>
      <c r="BX1039" s="12"/>
      <c r="BY1039" s="12"/>
      <c r="BZ1039" s="12"/>
      <c r="CA1039" s="12"/>
      <c r="CB1039" s="12"/>
      <c r="CC1039" s="12"/>
      <c r="CD1039" s="12"/>
      <c r="CE1039" s="12"/>
      <c r="CF1039" s="12"/>
      <c r="CG1039" s="12"/>
      <c r="CH1039" s="12"/>
      <c r="CI1039" s="12"/>
      <c r="CJ1039" s="12"/>
      <c r="CK1039" s="12"/>
    </row>
    <row r="1040" spans="1:89" x14ac:dyDescent="0.25">
      <c r="A1040" t="s">
        <v>104</v>
      </c>
      <c r="B1040" s="1">
        <v>40679</v>
      </c>
      <c r="C1040" s="1"/>
      <c r="E1040">
        <v>149</v>
      </c>
      <c r="F1040" t="s">
        <v>90</v>
      </c>
      <c r="G1040" s="2"/>
      <c r="H1040" s="12"/>
      <c r="I1040" s="12"/>
      <c r="J1040" s="2"/>
      <c r="K1040" s="2"/>
      <c r="L1040" s="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3"/>
      <c r="AN1040" s="12"/>
      <c r="AO1040" s="12"/>
      <c r="AP1040" s="12"/>
      <c r="AQ1040" s="12"/>
      <c r="AR1040" s="12"/>
      <c r="AS1040" s="12"/>
      <c r="AT1040" s="12"/>
      <c r="AU1040" s="12">
        <v>80.903954802259875</v>
      </c>
      <c r="AV1040" s="12">
        <v>4.6391304347826088</v>
      </c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  <c r="BI1040" s="12"/>
      <c r="BJ1040" s="12"/>
      <c r="BK1040" s="12"/>
      <c r="BL1040" s="12"/>
      <c r="BM1040" s="12"/>
      <c r="BN1040" s="12"/>
      <c r="BO1040" s="12"/>
      <c r="BP1040" s="12"/>
      <c r="BQ1040" s="12"/>
      <c r="BR1040" s="12"/>
      <c r="BS1040" s="12"/>
      <c r="BT1040" s="12"/>
      <c r="BU1040" s="12"/>
      <c r="BV1040" s="12"/>
      <c r="BW1040" s="12"/>
      <c r="BX1040" s="12"/>
      <c r="BY1040" s="12"/>
      <c r="BZ1040" s="12"/>
      <c r="CA1040" s="12"/>
      <c r="CB1040" s="12"/>
      <c r="CC1040" s="12"/>
      <c r="CD1040" s="12"/>
      <c r="CE1040" s="12"/>
      <c r="CF1040" s="12"/>
      <c r="CG1040" s="12"/>
      <c r="CH1040" s="12"/>
      <c r="CI1040" s="12"/>
      <c r="CJ1040" s="12"/>
      <c r="CK1040" s="12"/>
    </row>
    <row r="1041" spans="1:89" x14ac:dyDescent="0.25">
      <c r="A1041" t="s">
        <v>104</v>
      </c>
      <c r="B1041" s="1">
        <v>40686</v>
      </c>
      <c r="C1041" s="1"/>
      <c r="E1041">
        <v>156</v>
      </c>
      <c r="F1041" t="s">
        <v>90</v>
      </c>
      <c r="G1041" s="2"/>
      <c r="H1041" s="12"/>
      <c r="I1041" s="12"/>
      <c r="J1041" s="2"/>
      <c r="K1041" s="2"/>
      <c r="L1041" s="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3"/>
      <c r="AN1041" s="12"/>
      <c r="AO1041" s="12"/>
      <c r="AP1041" s="12"/>
      <c r="AQ1041" s="12"/>
      <c r="AR1041" s="12"/>
      <c r="AS1041" s="12"/>
      <c r="AT1041" s="12"/>
      <c r="AU1041" s="12">
        <v>92.429378531073439</v>
      </c>
      <c r="AV1041" s="12">
        <v>4.9705882352941178</v>
      </c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  <c r="BI1041" s="12"/>
      <c r="BJ1041" s="12"/>
      <c r="BK1041" s="12"/>
      <c r="BL1041" s="12"/>
      <c r="BM1041" s="12"/>
      <c r="BN1041" s="12"/>
      <c r="BO1041" s="12"/>
      <c r="BP1041" s="12"/>
      <c r="BQ1041" s="12"/>
      <c r="BR1041" s="12"/>
      <c r="BS1041" s="12"/>
      <c r="BT1041" s="12"/>
      <c r="BU1041" s="12"/>
      <c r="BV1041" s="12"/>
      <c r="BW1041" s="12"/>
      <c r="BX1041" s="12"/>
      <c r="BY1041" s="12"/>
      <c r="BZ1041" s="12"/>
      <c r="CA1041" s="12"/>
      <c r="CB1041" s="12"/>
      <c r="CC1041" s="12"/>
      <c r="CD1041" s="12"/>
      <c r="CE1041" s="12"/>
      <c r="CF1041" s="12"/>
      <c r="CG1041" s="12"/>
      <c r="CH1041" s="12"/>
      <c r="CI1041" s="12"/>
      <c r="CJ1041" s="12"/>
      <c r="CK1041" s="12"/>
    </row>
    <row r="1042" spans="1:89" x14ac:dyDescent="0.25">
      <c r="A1042" t="s">
        <v>104</v>
      </c>
      <c r="B1042" s="1">
        <v>40691</v>
      </c>
      <c r="C1042" s="1"/>
      <c r="D1042" t="s">
        <v>20</v>
      </c>
      <c r="E1042">
        <v>161</v>
      </c>
      <c r="F1042" t="s">
        <v>90</v>
      </c>
      <c r="G1042" s="2"/>
      <c r="H1042" s="12"/>
      <c r="I1042" s="12"/>
      <c r="J1042" s="2"/>
      <c r="K1042" s="2"/>
      <c r="L1042" s="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3"/>
      <c r="AN1042" s="12"/>
      <c r="AO1042" s="12">
        <v>5174.0373124999996</v>
      </c>
      <c r="AP1042" s="12">
        <v>36.4</v>
      </c>
      <c r="AQ1042" s="12">
        <f>AO1042*(AP1042/100)</f>
        <v>1883.3495817499997</v>
      </c>
      <c r="AR1042" s="12"/>
      <c r="AS1042" s="12"/>
      <c r="AT1042" s="12">
        <f>AQ1042/227</f>
        <v>8.2966941927312767</v>
      </c>
      <c r="AU1042" s="12"/>
      <c r="AV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  <c r="BI1042" s="12"/>
      <c r="BJ1042" s="12"/>
      <c r="BK1042" s="12"/>
      <c r="BL1042" s="12"/>
      <c r="BM1042" s="12"/>
      <c r="BN1042" s="12"/>
      <c r="BO1042" s="12"/>
      <c r="BP1042" s="12"/>
      <c r="BQ1042" s="12"/>
      <c r="BR1042" s="12"/>
      <c r="BS1042" s="12"/>
      <c r="BT1042" s="12"/>
      <c r="BU1042" s="12"/>
      <c r="BV1042" s="12"/>
      <c r="BW1042" s="12"/>
      <c r="BX1042" s="12"/>
      <c r="BY1042" s="12"/>
      <c r="BZ1042" s="12"/>
      <c r="CA1042" s="12"/>
      <c r="CB1042" s="12"/>
      <c r="CC1042" s="12"/>
      <c r="CD1042" s="12"/>
      <c r="CE1042" s="12"/>
      <c r="CF1042" s="12"/>
      <c r="CG1042" s="12"/>
      <c r="CH1042" s="12"/>
      <c r="CI1042" s="12"/>
      <c r="CJ1042" s="12"/>
      <c r="CK1042" s="12"/>
    </row>
    <row r="1043" spans="1:89" x14ac:dyDescent="0.25">
      <c r="A1043" t="s">
        <v>104</v>
      </c>
      <c r="B1043" s="1">
        <v>40693</v>
      </c>
      <c r="C1043" s="1"/>
      <c r="E1043">
        <v>163</v>
      </c>
      <c r="F1043" t="s">
        <v>90</v>
      </c>
      <c r="G1043" s="2"/>
      <c r="H1043" s="12"/>
      <c r="I1043" s="12"/>
      <c r="J1043" s="2"/>
      <c r="K1043" s="2"/>
      <c r="L1043" s="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3"/>
      <c r="AN1043" s="12"/>
      <c r="AO1043" s="12"/>
      <c r="AP1043" s="12"/>
      <c r="AQ1043" s="12"/>
      <c r="AR1043" s="12"/>
      <c r="AS1043" s="12"/>
      <c r="AT1043" s="12"/>
      <c r="AU1043" s="12">
        <v>100</v>
      </c>
      <c r="AV1043" s="12">
        <v>4.7925373134328364</v>
      </c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  <c r="BI1043" s="12"/>
      <c r="BJ1043" s="12"/>
      <c r="BK1043" s="12"/>
      <c r="BL1043" s="12"/>
      <c r="BM1043" s="12"/>
      <c r="BN1043" s="12"/>
      <c r="BO1043" s="12"/>
      <c r="BP1043" s="12"/>
      <c r="BQ1043" s="12"/>
      <c r="BR1043" s="12"/>
      <c r="BS1043" s="12"/>
      <c r="BT1043" s="12"/>
      <c r="BU1043" s="12"/>
      <c r="BV1043" s="12"/>
      <c r="BW1043" s="12"/>
      <c r="BX1043" s="12"/>
      <c r="BY1043" s="12"/>
      <c r="BZ1043" s="12"/>
      <c r="CA1043" s="12"/>
      <c r="CB1043" s="12"/>
      <c r="CC1043" s="12"/>
      <c r="CD1043" s="12"/>
      <c r="CE1043" s="12"/>
      <c r="CF1043" s="12"/>
      <c r="CG1043" s="12"/>
      <c r="CH1043" s="12"/>
      <c r="CI1043" s="12"/>
      <c r="CJ1043" s="12"/>
      <c r="CK1043" s="12"/>
    </row>
    <row r="1044" spans="1:89" x14ac:dyDescent="0.25">
      <c r="A1044" t="s">
        <v>139</v>
      </c>
      <c r="B1044" s="1">
        <v>40530</v>
      </c>
      <c r="C1044" s="1"/>
      <c r="D1044" t="s">
        <v>14</v>
      </c>
      <c r="E1044">
        <v>0</v>
      </c>
      <c r="F1044" t="s">
        <v>94</v>
      </c>
      <c r="G1044" s="2"/>
      <c r="H1044" s="12"/>
      <c r="I1044" s="12"/>
      <c r="J1044" s="2"/>
      <c r="K1044" s="2"/>
      <c r="L1044" s="2"/>
      <c r="M1044" s="12"/>
      <c r="N1044" s="12"/>
      <c r="O1044" s="12"/>
      <c r="P1044" s="12"/>
      <c r="Q1044" s="12"/>
      <c r="R1044" s="12">
        <v>0</v>
      </c>
      <c r="S1044" s="12"/>
      <c r="T1044" s="12"/>
      <c r="U1044" s="12">
        <v>0</v>
      </c>
      <c r="V1044" s="12"/>
      <c r="W1044" s="12"/>
      <c r="X1044" s="12">
        <v>0</v>
      </c>
      <c r="Y1044" s="12"/>
      <c r="Z1044" s="12">
        <v>0</v>
      </c>
      <c r="AA1044" s="12"/>
      <c r="AB1044" s="12">
        <v>0</v>
      </c>
      <c r="AC1044" s="12">
        <v>0</v>
      </c>
      <c r="AD1044" s="12"/>
      <c r="AE1044" s="12"/>
      <c r="AF1044" s="12"/>
      <c r="AG1044" s="12">
        <v>0</v>
      </c>
      <c r="AH1044" s="12">
        <v>0</v>
      </c>
      <c r="AI1044" s="12">
        <v>0</v>
      </c>
      <c r="AJ1044" s="12">
        <v>0</v>
      </c>
      <c r="AK1044" s="12"/>
      <c r="AL1044" s="12"/>
      <c r="AM1044" s="13">
        <v>0</v>
      </c>
      <c r="AN1044" s="12">
        <v>0</v>
      </c>
      <c r="AO1044" s="12"/>
      <c r="AP1044" s="12"/>
      <c r="AQ1044" s="12"/>
      <c r="AR1044" s="12"/>
      <c r="AS1044" s="12"/>
      <c r="AT1044" s="12"/>
      <c r="AU1044" s="12"/>
      <c r="AV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  <c r="BI1044" s="12"/>
      <c r="BJ1044" s="12"/>
      <c r="BK1044" s="12"/>
      <c r="BL1044" s="12"/>
      <c r="BM1044" s="12"/>
      <c r="BN1044" s="12"/>
      <c r="BO1044" s="12"/>
      <c r="BP1044" s="12"/>
      <c r="BQ1044" s="12"/>
      <c r="BR1044" s="12"/>
      <c r="BS1044" s="12"/>
      <c r="BT1044" s="12"/>
      <c r="BU1044" s="12"/>
      <c r="BV1044" s="12"/>
      <c r="BW1044" s="12"/>
      <c r="BX1044" s="12"/>
      <c r="BY1044" s="12"/>
      <c r="BZ1044" s="12"/>
      <c r="CA1044" s="12"/>
      <c r="CB1044" s="12"/>
      <c r="CC1044" s="12"/>
      <c r="CD1044" s="12"/>
      <c r="CE1044" s="12"/>
      <c r="CF1044" s="12"/>
      <c r="CG1044" s="12"/>
      <c r="CH1044" s="12"/>
      <c r="CI1044" s="12"/>
      <c r="CJ1044" s="12"/>
      <c r="CK1044" s="12"/>
    </row>
    <row r="1045" spans="1:89" x14ac:dyDescent="0.25">
      <c r="A1045" t="s">
        <v>139</v>
      </c>
      <c r="B1045" s="1">
        <v>40556</v>
      </c>
      <c r="C1045" s="1"/>
      <c r="D1045" t="s">
        <v>16</v>
      </c>
      <c r="E1045">
        <v>26</v>
      </c>
      <c r="F1045" t="s">
        <v>94</v>
      </c>
      <c r="G1045" s="2"/>
      <c r="H1045" s="12"/>
      <c r="I1045" s="12"/>
      <c r="J1045" s="2"/>
      <c r="K1045" s="2"/>
      <c r="L1045" s="2"/>
      <c r="M1045" s="12"/>
      <c r="N1045" s="12"/>
      <c r="O1045" s="12"/>
      <c r="P1045" s="12"/>
      <c r="Q1045" s="12"/>
      <c r="R1045" s="12">
        <v>0</v>
      </c>
      <c r="S1045" s="12"/>
      <c r="T1045" s="12"/>
      <c r="U1045" s="12">
        <v>0</v>
      </c>
      <c r="V1045" s="12"/>
      <c r="W1045" s="12"/>
      <c r="X1045" s="12">
        <v>0</v>
      </c>
      <c r="Y1045" s="12"/>
      <c r="Z1045" s="12">
        <v>0</v>
      </c>
      <c r="AA1045" s="12"/>
      <c r="AB1045" s="12">
        <v>0</v>
      </c>
      <c r="AC1045" s="12">
        <v>0</v>
      </c>
      <c r="AD1045" s="12"/>
      <c r="AE1045" s="12"/>
      <c r="AF1045" s="12"/>
      <c r="AG1045" s="12">
        <v>0</v>
      </c>
      <c r="AH1045" s="12">
        <v>0</v>
      </c>
      <c r="AI1045" s="12">
        <v>0</v>
      </c>
      <c r="AJ1045" s="12">
        <v>0</v>
      </c>
      <c r="AK1045" s="12"/>
      <c r="AL1045" s="12"/>
      <c r="AM1045" s="13">
        <v>0</v>
      </c>
      <c r="AN1045" s="12">
        <v>0.17742763157894736</v>
      </c>
      <c r="AO1045" s="12"/>
      <c r="AP1045" s="12"/>
      <c r="AQ1045" s="12"/>
      <c r="AR1045" s="12"/>
      <c r="AS1045" s="12"/>
      <c r="AT1045" s="12"/>
      <c r="AU1045" s="12"/>
      <c r="AV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  <c r="BI1045" s="12"/>
      <c r="BJ1045" s="12"/>
      <c r="BK1045" s="12"/>
      <c r="BL1045" s="12"/>
      <c r="BM1045" s="12"/>
      <c r="BN1045" s="12"/>
      <c r="BO1045" s="12"/>
      <c r="BP1045" s="12"/>
      <c r="BQ1045" s="12"/>
      <c r="BR1045" s="12"/>
      <c r="BS1045" s="12"/>
      <c r="BT1045" s="12"/>
      <c r="BU1045" s="12"/>
      <c r="BV1045" s="12"/>
      <c r="BW1045" s="12"/>
      <c r="BX1045" s="12"/>
      <c r="BY1045" s="12"/>
      <c r="BZ1045" s="12"/>
      <c r="CA1045" s="12"/>
      <c r="CB1045" s="12"/>
      <c r="CC1045" s="12"/>
      <c r="CD1045" s="12"/>
      <c r="CE1045" s="12"/>
      <c r="CF1045" s="12"/>
      <c r="CG1045" s="12"/>
      <c r="CH1045" s="12"/>
      <c r="CI1045" s="12"/>
      <c r="CJ1045" s="12"/>
      <c r="CK1045" s="12"/>
    </row>
    <row r="1046" spans="1:89" x14ac:dyDescent="0.25">
      <c r="A1046" t="s">
        <v>139</v>
      </c>
      <c r="B1046" s="1">
        <v>40561</v>
      </c>
      <c r="C1046" s="1"/>
      <c r="E1046">
        <v>31</v>
      </c>
      <c r="F1046" t="s">
        <v>94</v>
      </c>
      <c r="G1046" s="2"/>
      <c r="H1046" s="12"/>
      <c r="I1046" s="12">
        <v>7.2</v>
      </c>
      <c r="J1046" s="2"/>
      <c r="K1046" s="2"/>
      <c r="L1046" s="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3"/>
      <c r="AN1046" s="12"/>
      <c r="AO1046" s="12"/>
      <c r="AP1046" s="12"/>
      <c r="AQ1046" s="12"/>
      <c r="AR1046" s="12"/>
      <c r="AS1046" s="12"/>
      <c r="AT1046" s="12"/>
      <c r="AU1046" s="12"/>
      <c r="AV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  <c r="BI1046" s="12"/>
      <c r="BJ1046" s="12"/>
      <c r="BK1046" s="12"/>
      <c r="BL1046" s="12"/>
      <c r="BM1046" s="12"/>
      <c r="BN1046" s="12"/>
      <c r="BO1046" s="12"/>
      <c r="BP1046" s="12"/>
      <c r="BQ1046" s="12"/>
      <c r="BR1046" s="12"/>
      <c r="BS1046" s="12"/>
      <c r="BT1046" s="12"/>
      <c r="BU1046" s="12"/>
      <c r="BV1046" s="12"/>
      <c r="BW1046" s="12"/>
      <c r="BX1046" s="12"/>
      <c r="BY1046" s="12"/>
      <c r="BZ1046" s="12"/>
      <c r="CA1046" s="12"/>
      <c r="CB1046" s="12"/>
      <c r="CC1046" s="12"/>
      <c r="CD1046" s="12"/>
      <c r="CE1046" s="12"/>
      <c r="CF1046" s="12"/>
      <c r="CG1046" s="12"/>
      <c r="CH1046" s="12"/>
      <c r="CI1046" s="12"/>
      <c r="CJ1046" s="12"/>
      <c r="CK1046" s="12"/>
    </row>
    <row r="1047" spans="1:89" x14ac:dyDescent="0.25">
      <c r="A1047" t="s">
        <v>139</v>
      </c>
      <c r="B1047" s="1">
        <v>40568</v>
      </c>
      <c r="C1047" s="1"/>
      <c r="E1047">
        <v>38</v>
      </c>
      <c r="F1047" t="s">
        <v>94</v>
      </c>
      <c r="G1047" s="2"/>
      <c r="H1047" s="12"/>
      <c r="I1047" s="12">
        <v>10.8</v>
      </c>
      <c r="J1047" s="2"/>
      <c r="K1047" s="2"/>
      <c r="L1047" s="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3"/>
      <c r="AN1047" s="12"/>
      <c r="AO1047" s="12"/>
      <c r="AP1047" s="12"/>
      <c r="AQ1047" s="12"/>
      <c r="AR1047" s="12"/>
      <c r="AS1047" s="12"/>
      <c r="AT1047" s="12"/>
      <c r="AU1047" s="12"/>
      <c r="AV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  <c r="BI1047" s="12"/>
      <c r="BJ1047" s="12"/>
      <c r="BK1047" s="12"/>
      <c r="BL1047" s="12"/>
      <c r="BM1047" s="12"/>
      <c r="BN1047" s="12"/>
      <c r="BO1047" s="12"/>
      <c r="BP1047" s="12"/>
      <c r="BQ1047" s="12"/>
      <c r="BR1047" s="12"/>
      <c r="BS1047" s="12"/>
      <c r="BT1047" s="12"/>
      <c r="BU1047" s="12"/>
      <c r="BV1047" s="12"/>
      <c r="BW1047" s="12"/>
      <c r="BX1047" s="12"/>
      <c r="BY1047" s="12"/>
      <c r="BZ1047" s="12"/>
      <c r="CA1047" s="12"/>
      <c r="CB1047" s="12"/>
      <c r="CC1047" s="12"/>
      <c r="CD1047" s="12"/>
      <c r="CE1047" s="12"/>
      <c r="CF1047" s="12"/>
      <c r="CG1047" s="12"/>
      <c r="CH1047" s="12"/>
      <c r="CI1047" s="12"/>
      <c r="CJ1047" s="12"/>
      <c r="CK1047" s="12"/>
    </row>
    <row r="1048" spans="1:89" x14ac:dyDescent="0.25">
      <c r="A1048" t="s">
        <v>139</v>
      </c>
      <c r="B1048" s="1">
        <v>40571</v>
      </c>
      <c r="C1048" s="1"/>
      <c r="E1048">
        <v>41</v>
      </c>
      <c r="F1048" t="s">
        <v>94</v>
      </c>
      <c r="G1048" s="2"/>
      <c r="H1048" s="12"/>
      <c r="I1048" s="12"/>
      <c r="J1048" s="2"/>
      <c r="K1048" s="2"/>
      <c r="L1048" s="2"/>
      <c r="M1048" s="12"/>
      <c r="N1048" s="12"/>
      <c r="O1048" s="12"/>
      <c r="P1048" s="12"/>
      <c r="Q1048" s="12"/>
      <c r="R1048" s="12">
        <v>0</v>
      </c>
      <c r="S1048" s="12"/>
      <c r="T1048" s="12"/>
      <c r="U1048" s="12">
        <v>952.38165838754117</v>
      </c>
      <c r="V1048" s="12"/>
      <c r="W1048" s="12"/>
      <c r="X1048" s="12">
        <v>46.920310622915778</v>
      </c>
      <c r="Y1048" s="12"/>
      <c r="Z1048" s="12">
        <v>0</v>
      </c>
      <c r="AA1048" s="12"/>
      <c r="AB1048" s="12">
        <v>0</v>
      </c>
      <c r="AC1048" s="12">
        <v>0</v>
      </c>
      <c r="AD1048" s="12"/>
      <c r="AE1048" s="12"/>
      <c r="AF1048" s="12"/>
      <c r="AG1048" s="12">
        <v>15.777252116380652</v>
      </c>
      <c r="AH1048" s="12">
        <v>15.777252116380652</v>
      </c>
      <c r="AI1048" s="12">
        <v>0</v>
      </c>
      <c r="AJ1048" s="12">
        <v>0</v>
      </c>
      <c r="AK1048" s="12"/>
      <c r="AL1048" s="12"/>
      <c r="AM1048" s="13">
        <v>0</v>
      </c>
      <c r="AN1048" s="12">
        <v>1.0321183351700007</v>
      </c>
      <c r="AO1048" s="12"/>
      <c r="AP1048" s="12"/>
      <c r="AQ1048" s="12"/>
      <c r="AR1048" s="12">
        <f>R1048+U1048+AD1048+AQ1048</f>
        <v>952.38165838754117</v>
      </c>
      <c r="AS1048" s="12"/>
      <c r="AT1048" s="12"/>
      <c r="AU1048" s="12"/>
      <c r="AV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  <c r="BI1048" s="12"/>
      <c r="BJ1048" s="12"/>
      <c r="BK1048" s="12"/>
      <c r="BL1048" s="12"/>
      <c r="BM1048" s="12"/>
      <c r="BN1048" s="12"/>
      <c r="BO1048" s="12"/>
      <c r="BP1048" s="12"/>
      <c r="BQ1048" s="12"/>
      <c r="BR1048" s="12"/>
      <c r="BS1048" s="12"/>
      <c r="BT1048" s="12"/>
      <c r="BU1048" s="12"/>
      <c r="BV1048" s="12"/>
      <c r="BW1048" s="12"/>
      <c r="BX1048" s="12"/>
      <c r="BY1048" s="12"/>
      <c r="BZ1048" s="12"/>
      <c r="CA1048" s="12"/>
      <c r="CB1048" s="12"/>
      <c r="CC1048" s="12"/>
      <c r="CD1048" s="12"/>
      <c r="CE1048" s="12"/>
      <c r="CF1048" s="12"/>
      <c r="CG1048" s="12"/>
      <c r="CH1048" s="12"/>
      <c r="CI1048" s="12"/>
      <c r="CJ1048" s="12"/>
      <c r="CK1048" s="12"/>
    </row>
    <row r="1049" spans="1:89" x14ac:dyDescent="0.25">
      <c r="A1049" t="s">
        <v>139</v>
      </c>
      <c r="B1049" s="1">
        <v>40574</v>
      </c>
      <c r="C1049" s="1"/>
      <c r="E1049">
        <v>44</v>
      </c>
      <c r="F1049" t="s">
        <v>94</v>
      </c>
      <c r="G1049" s="2"/>
      <c r="H1049" s="12"/>
      <c r="I1049" s="12">
        <v>10.55</v>
      </c>
      <c r="J1049" s="2"/>
      <c r="K1049" s="2"/>
      <c r="L1049" s="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3"/>
      <c r="AN1049" s="12"/>
      <c r="AO1049" s="12"/>
      <c r="AP1049" s="12"/>
      <c r="AQ1049" s="12"/>
      <c r="AR1049" s="12"/>
      <c r="AS1049" s="12"/>
      <c r="AT1049" s="12"/>
      <c r="AU1049" s="12"/>
      <c r="AV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  <c r="BI1049" s="12"/>
      <c r="BJ1049" s="12"/>
      <c r="BK1049" s="12"/>
      <c r="BL1049" s="12"/>
      <c r="BM1049" s="12"/>
      <c r="BN1049" s="12"/>
      <c r="BO1049" s="12"/>
      <c r="BP1049" s="12"/>
      <c r="BQ1049" s="12"/>
      <c r="BR1049" s="12"/>
      <c r="BS1049" s="12"/>
      <c r="BT1049" s="12"/>
      <c r="BU1049" s="12"/>
      <c r="BV1049" s="12"/>
      <c r="BW1049" s="12"/>
      <c r="BX1049" s="12"/>
      <c r="BY1049" s="12"/>
      <c r="BZ1049" s="12"/>
      <c r="CA1049" s="12"/>
      <c r="CB1049" s="12"/>
      <c r="CC1049" s="12"/>
      <c r="CD1049" s="12"/>
      <c r="CE1049" s="12"/>
      <c r="CF1049" s="12"/>
      <c r="CG1049" s="12"/>
      <c r="CH1049" s="12"/>
      <c r="CI1049" s="12"/>
      <c r="CJ1049" s="12"/>
      <c r="CK1049" s="12"/>
    </row>
    <row r="1050" spans="1:89" x14ac:dyDescent="0.25">
      <c r="A1050" t="s">
        <v>139</v>
      </c>
      <c r="B1050" s="1">
        <v>40583</v>
      </c>
      <c r="C1050" s="1"/>
      <c r="D1050" t="s">
        <v>17</v>
      </c>
      <c r="E1050">
        <v>53</v>
      </c>
      <c r="F1050" t="s">
        <v>94</v>
      </c>
      <c r="G1050" s="2"/>
      <c r="H1050" s="12"/>
      <c r="I1050" s="12">
        <v>13.5</v>
      </c>
      <c r="J1050" s="2"/>
      <c r="K1050" s="2">
        <v>53</v>
      </c>
      <c r="L1050" s="2"/>
      <c r="M1050" s="12"/>
      <c r="N1050" s="12"/>
      <c r="O1050" s="12"/>
      <c r="P1050" s="12"/>
      <c r="Q1050" s="12"/>
      <c r="R1050" s="12">
        <v>0</v>
      </c>
      <c r="S1050" s="12"/>
      <c r="T1050" s="12"/>
      <c r="U1050" s="12">
        <v>1233.898477179496</v>
      </c>
      <c r="V1050" s="12"/>
      <c r="W1050" s="12"/>
      <c r="X1050" s="12">
        <v>226.3386988143215</v>
      </c>
      <c r="Y1050" s="12"/>
      <c r="Z1050" s="12">
        <v>0</v>
      </c>
      <c r="AA1050" s="12"/>
      <c r="AB1050" s="12">
        <v>0</v>
      </c>
      <c r="AC1050" s="12">
        <v>0</v>
      </c>
      <c r="AD1050" s="12"/>
      <c r="AE1050" s="12"/>
      <c r="AF1050" s="12"/>
      <c r="AG1050" s="12">
        <v>54.194319698808769</v>
      </c>
      <c r="AH1050" s="12">
        <v>54.194319698808769</v>
      </c>
      <c r="AI1050" s="12">
        <v>0</v>
      </c>
      <c r="AJ1050" s="12">
        <v>0</v>
      </c>
      <c r="AK1050" s="12"/>
      <c r="AL1050" s="12"/>
      <c r="AM1050" s="13">
        <v>0</v>
      </c>
      <c r="AN1050" s="12">
        <v>1.4801079424360355</v>
      </c>
      <c r="AO1050" s="12"/>
      <c r="AP1050" s="12"/>
      <c r="AQ1050" s="12"/>
      <c r="AR1050" s="12">
        <f>R1050+U1050+AD1050+AQ1050</f>
        <v>1233.898477179496</v>
      </c>
      <c r="AS1050" s="12"/>
      <c r="AT1050" s="12"/>
      <c r="AU1050" s="12"/>
      <c r="AV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  <c r="BI1050" s="12"/>
      <c r="BJ1050" s="12"/>
      <c r="BK1050" s="12"/>
      <c r="BL1050" s="12"/>
      <c r="BM1050" s="12"/>
      <c r="BN1050" s="12"/>
      <c r="BO1050" s="12"/>
      <c r="BP1050" s="12"/>
      <c r="BQ1050" s="12"/>
      <c r="BR1050" s="12"/>
      <c r="BS1050" s="12"/>
      <c r="BT1050" s="12"/>
      <c r="BU1050" s="12"/>
      <c r="BV1050" s="12"/>
      <c r="BW1050" s="12"/>
      <c r="BX1050" s="12"/>
      <c r="BY1050" s="12"/>
      <c r="BZ1050" s="12"/>
      <c r="CA1050" s="12"/>
      <c r="CB1050" s="12"/>
      <c r="CC1050" s="12"/>
      <c r="CD1050" s="12"/>
      <c r="CE1050" s="12"/>
      <c r="CF1050" s="12"/>
      <c r="CG1050" s="12"/>
      <c r="CH1050" s="12"/>
      <c r="CI1050" s="12"/>
      <c r="CJ1050" s="12"/>
      <c r="CK1050" s="12"/>
    </row>
    <row r="1051" spans="1:89" x14ac:dyDescent="0.25">
      <c r="A1051" t="s">
        <v>139</v>
      </c>
      <c r="B1051" s="1">
        <v>40596</v>
      </c>
      <c r="C1051" s="1"/>
      <c r="E1051">
        <v>66</v>
      </c>
      <c r="F1051" t="s">
        <v>94</v>
      </c>
      <c r="G1051" s="2"/>
      <c r="H1051" s="12"/>
      <c r="I1051" s="12">
        <v>17.95</v>
      </c>
      <c r="J1051" s="2"/>
      <c r="K1051" s="2"/>
      <c r="L1051" s="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3"/>
      <c r="AN1051" s="12"/>
      <c r="AO1051" s="12"/>
      <c r="AP1051" s="12"/>
      <c r="AQ1051" s="12"/>
      <c r="AR1051" s="12"/>
      <c r="AS1051" s="12"/>
      <c r="AT1051" s="12"/>
      <c r="AU1051" s="12"/>
      <c r="AV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  <c r="BI1051" s="12"/>
      <c r="BJ1051" s="12"/>
      <c r="BK1051" s="12"/>
      <c r="BL1051" s="12"/>
      <c r="BM1051" s="12"/>
      <c r="BN1051" s="12"/>
      <c r="BO1051" s="12"/>
      <c r="BP1051" s="12"/>
      <c r="BQ1051" s="12"/>
      <c r="BR1051" s="12"/>
      <c r="BS1051" s="12"/>
      <c r="BT1051" s="12"/>
      <c r="BU1051" s="12"/>
      <c r="BV1051" s="12"/>
      <c r="BW1051" s="12"/>
      <c r="BX1051" s="12"/>
      <c r="BY1051" s="12"/>
      <c r="BZ1051" s="12"/>
      <c r="CA1051" s="12"/>
      <c r="CB1051" s="12"/>
      <c r="CC1051" s="12"/>
      <c r="CD1051" s="12"/>
      <c r="CE1051" s="12"/>
      <c r="CF1051" s="12"/>
      <c r="CG1051" s="12"/>
      <c r="CH1051" s="12"/>
      <c r="CI1051" s="12"/>
      <c r="CJ1051" s="12"/>
      <c r="CK1051" s="12"/>
    </row>
    <row r="1052" spans="1:89" x14ac:dyDescent="0.25">
      <c r="A1052" t="s">
        <v>139</v>
      </c>
      <c r="B1052" s="1">
        <v>40597</v>
      </c>
      <c r="C1052" s="1"/>
      <c r="E1052">
        <v>67</v>
      </c>
      <c r="F1052" t="s">
        <v>94</v>
      </c>
      <c r="G1052" s="2"/>
      <c r="H1052" s="12"/>
      <c r="I1052" s="12"/>
      <c r="J1052" s="2"/>
      <c r="K1052" s="2"/>
      <c r="L1052" s="2"/>
      <c r="M1052" s="12"/>
      <c r="N1052" s="12"/>
      <c r="O1052" s="12"/>
      <c r="P1052" s="12"/>
      <c r="Q1052" s="12"/>
      <c r="R1052" s="12">
        <v>0</v>
      </c>
      <c r="S1052" s="12"/>
      <c r="T1052" s="12"/>
      <c r="U1052" s="12">
        <v>1838.8308524259064</v>
      </c>
      <c r="V1052" s="12"/>
      <c r="W1052" s="12"/>
      <c r="X1052" s="12">
        <v>304.65055123161699</v>
      </c>
      <c r="Y1052" s="12"/>
      <c r="Z1052" s="12">
        <v>322.73242275301266</v>
      </c>
      <c r="AA1052" s="12"/>
      <c r="AB1052" s="12">
        <v>0</v>
      </c>
      <c r="AC1052" s="12">
        <v>0</v>
      </c>
      <c r="AD1052" s="12"/>
      <c r="AE1052" s="12"/>
      <c r="AF1052" s="12"/>
      <c r="AG1052" s="12">
        <v>123.35656699049258</v>
      </c>
      <c r="AH1052" s="12">
        <v>62.280542716291137</v>
      </c>
      <c r="AI1052" s="12">
        <v>61.076024274201444</v>
      </c>
      <c r="AJ1052" s="12">
        <v>0</v>
      </c>
      <c r="AK1052" s="12"/>
      <c r="AL1052" s="12"/>
      <c r="AM1052" s="13">
        <v>0</v>
      </c>
      <c r="AN1052" s="12">
        <v>2.6134904762503361</v>
      </c>
      <c r="AO1052" s="12"/>
      <c r="AP1052" s="12"/>
      <c r="AQ1052" s="12"/>
      <c r="AR1052" s="12">
        <f>R1052+U1052+AD1052+AQ1052</f>
        <v>1838.8308524259064</v>
      </c>
      <c r="AS1052" s="12"/>
      <c r="AT1052" s="12"/>
      <c r="AU1052" s="12"/>
      <c r="AV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  <c r="BI1052" s="12"/>
      <c r="BJ1052" s="12"/>
      <c r="BK1052" s="12"/>
      <c r="BL1052" s="12"/>
      <c r="BM1052" s="12"/>
      <c r="BN1052" s="12"/>
      <c r="BO1052" s="12"/>
      <c r="BP1052" s="12"/>
      <c r="BQ1052" s="12"/>
      <c r="BR1052" s="12"/>
      <c r="BS1052" s="12"/>
      <c r="BT1052" s="12"/>
      <c r="BU1052" s="12"/>
      <c r="BV1052" s="12"/>
      <c r="BW1052" s="12"/>
      <c r="BX1052" s="12"/>
      <c r="BY1052" s="12"/>
      <c r="BZ1052" s="12"/>
      <c r="CA1052" s="12"/>
      <c r="CB1052" s="12"/>
      <c r="CC1052" s="12"/>
      <c r="CD1052" s="12"/>
      <c r="CE1052" s="12"/>
      <c r="CF1052" s="12"/>
      <c r="CG1052" s="12"/>
      <c r="CH1052" s="12"/>
      <c r="CI1052" s="12"/>
      <c r="CJ1052" s="12"/>
      <c r="CK1052" s="12"/>
    </row>
    <row r="1053" spans="1:89" x14ac:dyDescent="0.25">
      <c r="A1053" t="s">
        <v>139</v>
      </c>
      <c r="B1053" s="1">
        <v>40610</v>
      </c>
      <c r="C1053" s="1"/>
      <c r="E1053">
        <v>80</v>
      </c>
      <c r="F1053" t="s">
        <v>94</v>
      </c>
      <c r="G1053" s="2"/>
      <c r="H1053" s="12"/>
      <c r="I1053" s="12">
        <v>20.5</v>
      </c>
      <c r="J1053" s="2"/>
      <c r="K1053" s="2"/>
      <c r="L1053" s="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3"/>
      <c r="AN1053" s="12"/>
      <c r="AO1053" s="12"/>
      <c r="AP1053" s="12"/>
      <c r="AQ1053" s="12"/>
      <c r="AR1053" s="12"/>
      <c r="AS1053" s="12"/>
      <c r="AT1053" s="12"/>
      <c r="AU1053" s="12"/>
      <c r="AV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  <c r="BI1053" s="12"/>
      <c r="BJ1053" s="12"/>
      <c r="BK1053" s="12"/>
      <c r="BL1053" s="12"/>
      <c r="BM1053" s="12"/>
      <c r="BN1053" s="12"/>
      <c r="BO1053" s="12"/>
      <c r="BP1053" s="12"/>
      <c r="BQ1053" s="12"/>
      <c r="BR1053" s="12"/>
      <c r="BS1053" s="12"/>
      <c r="BT1053" s="12"/>
      <c r="BU1053" s="12"/>
      <c r="BV1053" s="12"/>
      <c r="BW1053" s="12"/>
      <c r="BX1053" s="12"/>
      <c r="BY1053" s="12"/>
      <c r="BZ1053" s="12"/>
      <c r="CA1053" s="12"/>
      <c r="CB1053" s="12"/>
      <c r="CC1053" s="12"/>
      <c r="CD1053" s="12"/>
      <c r="CE1053" s="12"/>
      <c r="CF1053" s="12"/>
      <c r="CG1053" s="12"/>
      <c r="CH1053" s="12"/>
      <c r="CI1053" s="12"/>
      <c r="CJ1053" s="12"/>
      <c r="CK1053" s="12"/>
    </row>
    <row r="1054" spans="1:89" x14ac:dyDescent="0.25">
      <c r="A1054" t="s">
        <v>139</v>
      </c>
      <c r="B1054" s="1">
        <v>40616</v>
      </c>
      <c r="C1054" s="1"/>
      <c r="E1054">
        <v>86</v>
      </c>
      <c r="F1054" t="s">
        <v>94</v>
      </c>
      <c r="G1054" s="2"/>
      <c r="H1054" s="12"/>
      <c r="I1054" s="12"/>
      <c r="J1054" s="2"/>
      <c r="K1054" s="2"/>
      <c r="L1054" s="2"/>
      <c r="M1054" s="12"/>
      <c r="N1054" s="12"/>
      <c r="O1054" s="12"/>
      <c r="P1054" s="12"/>
      <c r="Q1054" s="12"/>
      <c r="R1054" s="12">
        <v>0</v>
      </c>
      <c r="S1054" s="12"/>
      <c r="T1054" s="12"/>
      <c r="U1054" s="12">
        <v>2723.5451930482054</v>
      </c>
      <c r="V1054" s="12"/>
      <c r="W1054" s="12"/>
      <c r="X1054" s="12">
        <v>315.8428754153876</v>
      </c>
      <c r="Y1054" s="12"/>
      <c r="Z1054" s="12">
        <v>3447.4965307518955</v>
      </c>
      <c r="AA1054" s="12"/>
      <c r="AB1054" s="12">
        <v>0</v>
      </c>
      <c r="AC1054" s="12">
        <v>0</v>
      </c>
      <c r="AD1054" s="12"/>
      <c r="AE1054" s="12"/>
      <c r="AF1054" s="12"/>
      <c r="AG1054" s="12">
        <v>143.47394371664654</v>
      </c>
      <c r="AH1054" s="12">
        <v>15.384605014983279</v>
      </c>
      <c r="AI1054" s="12">
        <v>128.08933870166328</v>
      </c>
      <c r="AJ1054" s="12">
        <v>0</v>
      </c>
      <c r="AK1054" s="12"/>
      <c r="AL1054" s="12"/>
      <c r="AM1054" s="13">
        <v>0</v>
      </c>
      <c r="AN1054" s="12">
        <v>3.0184249567401968</v>
      </c>
      <c r="AO1054" s="12"/>
      <c r="AP1054" s="12"/>
      <c r="AQ1054" s="12"/>
      <c r="AR1054" s="12">
        <f>R1054+U1054+AD1054+AQ1054</f>
        <v>2723.5451930482054</v>
      </c>
      <c r="AS1054" s="12"/>
      <c r="AT1054" s="12"/>
      <c r="AU1054" s="12"/>
      <c r="AV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  <c r="BI1054" s="12"/>
      <c r="BJ1054" s="12"/>
      <c r="BK1054" s="12"/>
      <c r="BL1054" s="12"/>
      <c r="BM1054" s="12"/>
      <c r="BN1054" s="12"/>
      <c r="BO1054" s="12"/>
      <c r="BP1054" s="12"/>
      <c r="BQ1054" s="12"/>
      <c r="BR1054" s="12"/>
      <c r="BS1054" s="12"/>
      <c r="BT1054" s="12"/>
      <c r="BU1054" s="12"/>
      <c r="BV1054" s="12"/>
      <c r="BW1054" s="12"/>
      <c r="BX1054" s="12"/>
      <c r="BY1054" s="12"/>
      <c r="BZ1054" s="12"/>
      <c r="CA1054" s="12"/>
      <c r="CB1054" s="12"/>
      <c r="CC1054" s="12"/>
      <c r="CD1054" s="12"/>
      <c r="CE1054" s="12"/>
      <c r="CF1054" s="12"/>
      <c r="CG1054" s="12"/>
      <c r="CH1054" s="12"/>
      <c r="CI1054" s="12"/>
      <c r="CJ1054" s="12"/>
      <c r="CK1054" s="12"/>
    </row>
    <row r="1055" spans="1:89" x14ac:dyDescent="0.25">
      <c r="A1055" t="s">
        <v>139</v>
      </c>
      <c r="B1055" s="1">
        <v>40636</v>
      </c>
      <c r="C1055" s="1"/>
      <c r="D1055" t="s">
        <v>18</v>
      </c>
      <c r="E1055">
        <v>106</v>
      </c>
      <c r="F1055" t="s">
        <v>94</v>
      </c>
      <c r="G1055" s="2"/>
      <c r="H1055" s="12"/>
      <c r="I1055" s="12"/>
      <c r="J1055" s="2"/>
      <c r="K1055" s="2"/>
      <c r="L1055" s="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3"/>
      <c r="AN1055" s="12"/>
      <c r="AO1055" s="12"/>
      <c r="AP1055" s="12"/>
      <c r="AQ1055" s="12"/>
      <c r="AR1055" s="12"/>
      <c r="AS1055" s="12"/>
      <c r="AT1055" s="12"/>
      <c r="AU1055" s="12"/>
      <c r="AV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  <c r="BI1055" s="12"/>
      <c r="BJ1055" s="12"/>
      <c r="BK1055" s="12"/>
      <c r="BL1055" s="12"/>
      <c r="BM1055" s="12"/>
      <c r="BN1055" s="12"/>
      <c r="BO1055" s="12"/>
      <c r="BP1055" s="12"/>
      <c r="BQ1055" s="12"/>
      <c r="BR1055" s="12"/>
      <c r="BS1055" s="12"/>
      <c r="BT1055" s="12"/>
      <c r="BU1055" s="12"/>
      <c r="BV1055" s="12"/>
      <c r="BW1055" s="12"/>
      <c r="BX1055" s="12"/>
      <c r="BY1055" s="12"/>
      <c r="BZ1055" s="12"/>
      <c r="CA1055" s="12"/>
      <c r="CB1055" s="12"/>
      <c r="CC1055" s="12"/>
      <c r="CD1055" s="12"/>
      <c r="CE1055" s="12"/>
      <c r="CF1055" s="12"/>
      <c r="CG1055" s="12"/>
      <c r="CH1055" s="12"/>
      <c r="CI1055" s="12"/>
      <c r="CJ1055" s="12"/>
      <c r="CK1055" s="12"/>
    </row>
    <row r="1056" spans="1:89" x14ac:dyDescent="0.25">
      <c r="A1056" t="s">
        <v>139</v>
      </c>
      <c r="B1056" s="1">
        <v>40639</v>
      </c>
      <c r="C1056" s="1"/>
      <c r="E1056">
        <v>109</v>
      </c>
      <c r="F1056" t="s">
        <v>94</v>
      </c>
      <c r="G1056" s="2"/>
      <c r="H1056" s="12"/>
      <c r="I1056" s="12"/>
      <c r="J1056" s="2"/>
      <c r="K1056" s="2"/>
      <c r="L1056" s="2"/>
      <c r="M1056" s="12"/>
      <c r="N1056" s="12"/>
      <c r="O1056" s="12"/>
      <c r="P1056" s="12"/>
      <c r="Q1056" s="12"/>
      <c r="R1056" s="12">
        <v>0</v>
      </c>
      <c r="S1056" s="12"/>
      <c r="T1056" s="12"/>
      <c r="U1056" s="12">
        <v>1697.4573332352295</v>
      </c>
      <c r="V1056" s="12"/>
      <c r="W1056" s="12"/>
      <c r="X1056" s="12">
        <v>0</v>
      </c>
      <c r="Y1056" s="12"/>
      <c r="Z1056" s="12">
        <v>5420.6979584107285</v>
      </c>
      <c r="AA1056" s="12"/>
      <c r="AB1056" s="12">
        <v>1534.3367085379073</v>
      </c>
      <c r="AC1056" s="12">
        <v>546.00758970140214</v>
      </c>
      <c r="AD1056" s="12"/>
      <c r="AE1056" s="12"/>
      <c r="AF1056" s="12"/>
      <c r="AG1056" s="12">
        <v>133.13201326728813</v>
      </c>
      <c r="AH1056" s="12">
        <v>0.69152346755578353</v>
      </c>
      <c r="AI1056" s="12">
        <v>112.28810282912676</v>
      </c>
      <c r="AJ1056" s="12">
        <v>9.3637877990954337</v>
      </c>
      <c r="AK1056" s="12"/>
      <c r="AL1056" s="12"/>
      <c r="AM1056" s="13">
        <v>10.788599171510164</v>
      </c>
      <c r="AN1056" s="12">
        <v>2.2805529147213552</v>
      </c>
      <c r="AO1056" s="12"/>
      <c r="AP1056" s="12"/>
      <c r="AQ1056" s="12"/>
      <c r="AR1056" s="12">
        <f>R1056+U1056+AD1056+AQ1056</f>
        <v>1697.4573332352295</v>
      </c>
      <c r="AS1056" s="12"/>
      <c r="AT1056" s="12"/>
      <c r="AU1056" s="12"/>
      <c r="AV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  <c r="BI1056" s="12"/>
      <c r="BJ1056" s="12"/>
      <c r="BK1056" s="12"/>
      <c r="BL1056" s="12"/>
      <c r="BM1056" s="12"/>
      <c r="BN1056" s="12"/>
      <c r="BO1056" s="12"/>
      <c r="BP1056" s="12"/>
      <c r="BQ1056" s="12"/>
      <c r="BR1056" s="12"/>
      <c r="BS1056" s="12"/>
      <c r="BT1056" s="12"/>
      <c r="BU1056" s="12"/>
      <c r="BV1056" s="12"/>
      <c r="BW1056" s="12"/>
      <c r="BX1056" s="12"/>
      <c r="BY1056" s="12"/>
      <c r="BZ1056" s="12"/>
      <c r="CA1056" s="12"/>
      <c r="CB1056" s="12"/>
      <c r="CC1056" s="12"/>
      <c r="CD1056" s="12"/>
      <c r="CE1056" s="12"/>
      <c r="CF1056" s="12"/>
      <c r="CG1056" s="12"/>
      <c r="CH1056" s="12"/>
      <c r="CI1056" s="12"/>
      <c r="CJ1056" s="12"/>
      <c r="CK1056" s="12"/>
    </row>
    <row r="1057" spans="1:89" x14ac:dyDescent="0.25">
      <c r="A1057" t="s">
        <v>139</v>
      </c>
      <c r="B1057" s="1">
        <v>40641</v>
      </c>
      <c r="C1057" s="1"/>
      <c r="E1057">
        <v>111</v>
      </c>
      <c r="F1057" t="s">
        <v>94</v>
      </c>
      <c r="G1057" s="2"/>
      <c r="H1057" s="12"/>
      <c r="I1057" s="12">
        <v>23.2</v>
      </c>
      <c r="J1057" s="2"/>
      <c r="K1057" s="2"/>
      <c r="L1057" s="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3"/>
      <c r="AN1057" s="12"/>
      <c r="AO1057" s="12"/>
      <c r="AP1057" s="12"/>
      <c r="AQ1057" s="12"/>
      <c r="AR1057" s="12"/>
      <c r="AS1057" s="12"/>
      <c r="AT1057" s="12"/>
      <c r="AU1057" s="12"/>
      <c r="AV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  <c r="BI1057" s="12"/>
      <c r="BJ1057" s="12"/>
      <c r="BK1057" s="12"/>
      <c r="BL1057" s="12"/>
      <c r="BM1057" s="12"/>
      <c r="BN1057" s="12"/>
      <c r="BO1057" s="12"/>
      <c r="BP1057" s="12"/>
      <c r="BQ1057" s="12"/>
      <c r="BR1057" s="12"/>
      <c r="BS1057" s="12"/>
      <c r="BT1057" s="12"/>
      <c r="BU1057" s="12"/>
      <c r="BV1057" s="12"/>
      <c r="BW1057" s="12"/>
      <c r="BX1057" s="12"/>
      <c r="BY1057" s="12"/>
      <c r="BZ1057" s="12"/>
      <c r="CA1057" s="12"/>
      <c r="CB1057" s="12"/>
      <c r="CC1057" s="12"/>
      <c r="CD1057" s="12"/>
      <c r="CE1057" s="12"/>
      <c r="CF1057" s="12"/>
      <c r="CG1057" s="12"/>
      <c r="CH1057" s="12"/>
      <c r="CI1057" s="12"/>
      <c r="CJ1057" s="12"/>
      <c r="CK1057" s="12"/>
    </row>
    <row r="1058" spans="1:89" x14ac:dyDescent="0.25">
      <c r="A1058" t="s">
        <v>139</v>
      </c>
      <c r="B1058" s="1">
        <v>40644</v>
      </c>
      <c r="C1058" s="1"/>
      <c r="E1058">
        <v>114</v>
      </c>
      <c r="F1058" t="s">
        <v>94</v>
      </c>
      <c r="G1058" s="2"/>
      <c r="H1058" s="12"/>
      <c r="I1058" s="12"/>
      <c r="J1058" s="2"/>
      <c r="K1058" s="2"/>
      <c r="L1058" s="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3"/>
      <c r="AN1058" s="12"/>
      <c r="AO1058" s="12"/>
      <c r="AP1058" s="12"/>
      <c r="AQ1058" s="12"/>
      <c r="AR1058" s="12"/>
      <c r="AS1058" s="12"/>
      <c r="AT1058" s="12"/>
      <c r="AU1058" s="12">
        <v>16.408491107286288</v>
      </c>
      <c r="AV1058" s="12">
        <v>3.965734265734266</v>
      </c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  <c r="BI1058" s="12"/>
      <c r="BJ1058" s="12"/>
      <c r="BK1058" s="12"/>
      <c r="BL1058" s="12"/>
      <c r="BM1058" s="12"/>
      <c r="BN1058" s="12"/>
      <c r="BO1058" s="12"/>
      <c r="BP1058" s="12"/>
      <c r="BQ1058" s="12"/>
      <c r="BR1058" s="12"/>
      <c r="BS1058" s="12"/>
      <c r="BT1058" s="12"/>
      <c r="BU1058" s="12"/>
      <c r="BV1058" s="12"/>
      <c r="BW1058" s="12"/>
      <c r="BX1058" s="12"/>
      <c r="BY1058" s="12"/>
      <c r="BZ1058" s="12"/>
      <c r="CA1058" s="12"/>
      <c r="CB1058" s="12"/>
      <c r="CC1058" s="12"/>
      <c r="CD1058" s="12"/>
      <c r="CE1058" s="12"/>
      <c r="CF1058" s="12"/>
      <c r="CG1058" s="12"/>
      <c r="CH1058" s="12"/>
      <c r="CI1058" s="12"/>
      <c r="CJ1058" s="12"/>
      <c r="CK1058" s="12"/>
    </row>
    <row r="1059" spans="1:89" x14ac:dyDescent="0.25">
      <c r="A1059" t="s">
        <v>139</v>
      </c>
      <c r="B1059" s="1">
        <v>40647</v>
      </c>
      <c r="C1059" s="1"/>
      <c r="E1059">
        <v>117</v>
      </c>
      <c r="F1059" t="s">
        <v>94</v>
      </c>
      <c r="G1059" s="2"/>
      <c r="H1059" s="12"/>
      <c r="I1059" s="12"/>
      <c r="J1059" s="2"/>
      <c r="K1059" s="2"/>
      <c r="L1059" s="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3"/>
      <c r="AN1059" s="12"/>
      <c r="AO1059" s="12"/>
      <c r="AP1059" s="12"/>
      <c r="AQ1059" s="12"/>
      <c r="AR1059" s="12"/>
      <c r="AS1059" s="12"/>
      <c r="AT1059" s="12"/>
      <c r="AU1059" s="12">
        <v>22.375215146299482</v>
      </c>
      <c r="AV1059" s="12">
        <v>4.6576923076923071</v>
      </c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  <c r="BI1059" s="12"/>
      <c r="BJ1059" s="12"/>
      <c r="BK1059" s="12"/>
      <c r="BL1059" s="12"/>
      <c r="BM1059" s="12"/>
      <c r="BN1059" s="12"/>
      <c r="BO1059" s="12"/>
      <c r="BP1059" s="12"/>
      <c r="BQ1059" s="12"/>
      <c r="BR1059" s="12"/>
      <c r="BS1059" s="12"/>
      <c r="BT1059" s="12"/>
      <c r="BU1059" s="12"/>
      <c r="BV1059" s="12"/>
      <c r="BW1059" s="12"/>
      <c r="BX1059" s="12"/>
      <c r="BY1059" s="12"/>
      <c r="BZ1059" s="12"/>
      <c r="CA1059" s="12"/>
      <c r="CB1059" s="12"/>
      <c r="CC1059" s="12"/>
      <c r="CD1059" s="12"/>
      <c r="CE1059" s="12"/>
      <c r="CF1059" s="12"/>
      <c r="CG1059" s="12"/>
      <c r="CH1059" s="12"/>
      <c r="CI1059" s="12"/>
      <c r="CJ1059" s="12"/>
      <c r="CK1059" s="12"/>
    </row>
    <row r="1060" spans="1:89" x14ac:dyDescent="0.25">
      <c r="A1060" t="s">
        <v>139</v>
      </c>
      <c r="B1060" s="1">
        <v>40650</v>
      </c>
      <c r="C1060" s="1"/>
      <c r="E1060">
        <v>120</v>
      </c>
      <c r="F1060" t="s">
        <v>94</v>
      </c>
      <c r="G1060" s="2"/>
      <c r="H1060" s="12"/>
      <c r="I1060" s="12">
        <v>24.2</v>
      </c>
      <c r="J1060" s="2"/>
      <c r="K1060" s="2"/>
      <c r="L1060" s="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3"/>
      <c r="AN1060" s="12"/>
      <c r="AO1060" s="12"/>
      <c r="AP1060" s="12"/>
      <c r="AQ1060" s="12"/>
      <c r="AR1060" s="12"/>
      <c r="AS1060" s="12"/>
      <c r="AT1060" s="12"/>
      <c r="AU1060" s="12"/>
      <c r="AV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  <c r="BI1060" s="12"/>
      <c r="BJ1060" s="12"/>
      <c r="BK1060" s="12"/>
      <c r="BL1060" s="12"/>
      <c r="BM1060" s="12"/>
      <c r="BN1060" s="12"/>
      <c r="BO1060" s="12"/>
      <c r="BP1060" s="12"/>
      <c r="BQ1060" s="12"/>
      <c r="BR1060" s="12"/>
      <c r="BS1060" s="12"/>
      <c r="BT1060" s="12"/>
      <c r="BU1060" s="12"/>
      <c r="BV1060" s="12"/>
      <c r="BW1060" s="12"/>
      <c r="BX1060" s="12"/>
      <c r="BY1060" s="12"/>
      <c r="BZ1060" s="12"/>
      <c r="CA1060" s="12"/>
      <c r="CB1060" s="12"/>
      <c r="CC1060" s="12"/>
      <c r="CD1060" s="12"/>
      <c r="CE1060" s="12"/>
      <c r="CF1060" s="12"/>
      <c r="CG1060" s="12"/>
      <c r="CH1060" s="12"/>
      <c r="CI1060" s="12"/>
      <c r="CJ1060" s="12"/>
      <c r="CK1060" s="12"/>
    </row>
    <row r="1061" spans="1:89" x14ac:dyDescent="0.25">
      <c r="A1061" t="s">
        <v>139</v>
      </c>
      <c r="B1061" s="1">
        <v>40653</v>
      </c>
      <c r="C1061" s="1"/>
      <c r="E1061">
        <v>123</v>
      </c>
      <c r="F1061" t="s">
        <v>94</v>
      </c>
      <c r="G1061" s="2"/>
      <c r="H1061" s="12"/>
      <c r="I1061" s="12"/>
      <c r="J1061" s="2"/>
      <c r="K1061" s="2"/>
      <c r="L1061" s="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3"/>
      <c r="AN1061" s="12"/>
      <c r="AO1061" s="12"/>
      <c r="AP1061" s="12"/>
      <c r="AQ1061" s="12"/>
      <c r="AR1061" s="12"/>
      <c r="AS1061" s="12"/>
      <c r="AT1061" s="12"/>
      <c r="AU1061" s="12">
        <v>39.127940332759607</v>
      </c>
      <c r="AV1061" s="12">
        <v>4.690410958904109</v>
      </c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  <c r="BI1061" s="12"/>
      <c r="BJ1061" s="12"/>
      <c r="BK1061" s="12"/>
      <c r="BL1061" s="12"/>
      <c r="BM1061" s="12"/>
      <c r="BN1061" s="12"/>
      <c r="BO1061" s="12"/>
      <c r="BP1061" s="12"/>
      <c r="BQ1061" s="12"/>
      <c r="BR1061" s="12"/>
      <c r="BS1061" s="12"/>
      <c r="BT1061" s="12"/>
      <c r="BU1061" s="12"/>
      <c r="BV1061" s="12"/>
      <c r="BW1061" s="12"/>
      <c r="BX1061" s="12"/>
      <c r="BY1061" s="12"/>
      <c r="BZ1061" s="12"/>
      <c r="CA1061" s="12"/>
      <c r="CB1061" s="12"/>
      <c r="CC1061" s="12"/>
      <c r="CD1061" s="12"/>
      <c r="CE1061" s="12"/>
      <c r="CF1061" s="12"/>
      <c r="CG1061" s="12"/>
      <c r="CH1061" s="12"/>
      <c r="CI1061" s="12"/>
      <c r="CJ1061" s="12"/>
      <c r="CK1061" s="12"/>
    </row>
    <row r="1062" spans="1:89" x14ac:dyDescent="0.25">
      <c r="A1062" t="s">
        <v>139</v>
      </c>
      <c r="B1062" s="1">
        <v>40660</v>
      </c>
      <c r="C1062" s="1"/>
      <c r="E1062">
        <v>130</v>
      </c>
      <c r="F1062" t="s">
        <v>94</v>
      </c>
      <c r="G1062" s="2"/>
      <c r="H1062" s="12"/>
      <c r="I1062" s="12"/>
      <c r="J1062" s="2"/>
      <c r="K1062" s="2"/>
      <c r="L1062" s="2"/>
      <c r="M1062" s="12"/>
      <c r="N1062" s="12"/>
      <c r="O1062" s="12"/>
      <c r="P1062" s="12"/>
      <c r="Q1062" s="12"/>
      <c r="R1062" s="12">
        <v>0</v>
      </c>
      <c r="S1062" s="12"/>
      <c r="T1062" s="12"/>
      <c r="U1062" s="12">
        <v>1566.9458635225351</v>
      </c>
      <c r="V1062" s="12"/>
      <c r="W1062" s="12"/>
      <c r="X1062" s="12">
        <v>0</v>
      </c>
      <c r="Y1062" s="12"/>
      <c r="Z1062" s="12">
        <v>2944.5059108776718</v>
      </c>
      <c r="AA1062" s="12"/>
      <c r="AB1062" s="12">
        <v>304.26516664494079</v>
      </c>
      <c r="AC1062" s="12">
        <v>4119.4170411845416</v>
      </c>
      <c r="AD1062" s="12"/>
      <c r="AE1062" s="12"/>
      <c r="AF1062" s="12"/>
      <c r="AG1062" s="12">
        <v>140.36642330763206</v>
      </c>
      <c r="AH1062" s="12">
        <v>0</v>
      </c>
      <c r="AI1062" s="12">
        <v>52.141633364844346</v>
      </c>
      <c r="AJ1062" s="12">
        <v>75.586756330832657</v>
      </c>
      <c r="AK1062" s="12"/>
      <c r="AL1062" s="12"/>
      <c r="AM1062" s="13">
        <v>12.638033611955059</v>
      </c>
      <c r="AN1062" s="12">
        <v>2.1688803359076068</v>
      </c>
      <c r="AO1062" s="12"/>
      <c r="AP1062" s="12"/>
      <c r="AQ1062" s="12"/>
      <c r="AR1062" s="12">
        <f>R1062+U1062+AD1062+AQ1062</f>
        <v>1566.9458635225351</v>
      </c>
      <c r="AS1062" s="12"/>
      <c r="AT1062" s="12"/>
      <c r="AU1062" s="12">
        <v>57.257601835915082</v>
      </c>
      <c r="AV1062" s="12">
        <v>4.9044303797468354</v>
      </c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  <c r="BI1062" s="12"/>
      <c r="BJ1062" s="12"/>
      <c r="BK1062" s="12"/>
      <c r="BL1062" s="12"/>
      <c r="BM1062" s="12"/>
      <c r="BN1062" s="12"/>
      <c r="BO1062" s="12"/>
      <c r="BP1062" s="12"/>
      <c r="BQ1062" s="12"/>
      <c r="BR1062" s="12"/>
      <c r="BS1062" s="12"/>
      <c r="BT1062" s="12"/>
      <c r="BU1062" s="12"/>
      <c r="BV1062" s="12"/>
      <c r="BW1062" s="12"/>
      <c r="BX1062" s="12"/>
      <c r="BY1062" s="12"/>
      <c r="BZ1062" s="12"/>
      <c r="CA1062" s="12"/>
      <c r="CB1062" s="12"/>
      <c r="CC1062" s="12"/>
      <c r="CD1062" s="12"/>
      <c r="CE1062" s="12"/>
      <c r="CF1062" s="12"/>
      <c r="CG1062" s="12"/>
      <c r="CH1062" s="12"/>
      <c r="CI1062" s="12"/>
      <c r="CJ1062" s="12"/>
      <c r="CK1062" s="12"/>
    </row>
    <row r="1063" spans="1:89" x14ac:dyDescent="0.25">
      <c r="A1063" t="s">
        <v>139</v>
      </c>
      <c r="B1063" s="1">
        <v>40664</v>
      </c>
      <c r="C1063" s="1"/>
      <c r="D1063" t="s">
        <v>19</v>
      </c>
      <c r="E1063">
        <v>134</v>
      </c>
      <c r="F1063" t="s">
        <v>94</v>
      </c>
      <c r="G1063" s="2"/>
      <c r="H1063" s="12"/>
      <c r="I1063" s="12"/>
      <c r="J1063" s="2"/>
      <c r="K1063" s="2"/>
      <c r="L1063" s="2">
        <v>134</v>
      </c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3"/>
      <c r="AN1063" s="12"/>
      <c r="AO1063" s="12"/>
      <c r="AP1063" s="12"/>
      <c r="AQ1063" s="12"/>
      <c r="AR1063" s="12"/>
      <c r="AS1063" s="12"/>
      <c r="AT1063" s="12"/>
      <c r="AU1063" s="12"/>
      <c r="AV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  <c r="BI1063" s="12"/>
      <c r="BJ1063" s="12"/>
      <c r="BK1063" s="12"/>
      <c r="BL1063" s="12"/>
      <c r="BM1063" s="12"/>
      <c r="BN1063" s="12"/>
      <c r="BO1063" s="12"/>
      <c r="BP1063" s="12"/>
      <c r="BQ1063" s="12"/>
      <c r="BR1063" s="12"/>
      <c r="BS1063" s="12"/>
      <c r="BT1063" s="12"/>
      <c r="BU1063" s="12"/>
      <c r="BV1063" s="12"/>
      <c r="BW1063" s="12"/>
      <c r="BX1063" s="12"/>
      <c r="BY1063" s="12"/>
      <c r="BZ1063" s="12"/>
      <c r="CA1063" s="12"/>
      <c r="CB1063" s="12"/>
      <c r="CC1063" s="12"/>
      <c r="CD1063" s="12"/>
      <c r="CE1063" s="12"/>
      <c r="CF1063" s="12"/>
      <c r="CG1063" s="12"/>
      <c r="CH1063" s="12"/>
      <c r="CI1063" s="12"/>
      <c r="CJ1063" s="12"/>
      <c r="CK1063" s="12"/>
    </row>
    <row r="1064" spans="1:89" x14ac:dyDescent="0.25">
      <c r="A1064" t="s">
        <v>139</v>
      </c>
      <c r="B1064" s="1">
        <v>40673</v>
      </c>
      <c r="C1064" s="1"/>
      <c r="E1064">
        <v>143</v>
      </c>
      <c r="F1064" t="s">
        <v>94</v>
      </c>
      <c r="G1064" s="2"/>
      <c r="H1064" s="12"/>
      <c r="I1064" s="12"/>
      <c r="J1064" s="2"/>
      <c r="K1064" s="2"/>
      <c r="L1064" s="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3"/>
      <c r="AN1064" s="12"/>
      <c r="AO1064" s="12"/>
      <c r="AP1064" s="12"/>
      <c r="AQ1064" s="12"/>
      <c r="AR1064" s="12"/>
      <c r="AS1064" s="12"/>
      <c r="AT1064" s="12"/>
      <c r="AU1064" s="12">
        <v>71.026965002868607</v>
      </c>
      <c r="AV1064" s="12">
        <v>4.9416666666666664</v>
      </c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  <c r="BI1064" s="12"/>
      <c r="BJ1064" s="12"/>
      <c r="BK1064" s="12"/>
      <c r="BL1064" s="12"/>
      <c r="BM1064" s="12"/>
      <c r="BN1064" s="12"/>
      <c r="BO1064" s="12"/>
      <c r="BP1064" s="12"/>
      <c r="BQ1064" s="12"/>
      <c r="BR1064" s="12"/>
      <c r="BS1064" s="12"/>
      <c r="BT1064" s="12"/>
      <c r="BU1064" s="12"/>
      <c r="BV1064" s="12"/>
      <c r="BW1064" s="12"/>
      <c r="BX1064" s="12"/>
      <c r="BY1064" s="12"/>
      <c r="BZ1064" s="12"/>
      <c r="CA1064" s="12"/>
      <c r="CB1064" s="12"/>
      <c r="CC1064" s="12"/>
      <c r="CD1064" s="12"/>
      <c r="CE1064" s="12"/>
      <c r="CF1064" s="12"/>
      <c r="CG1064" s="12"/>
      <c r="CH1064" s="12"/>
      <c r="CI1064" s="12"/>
      <c r="CJ1064" s="12"/>
      <c r="CK1064" s="12"/>
    </row>
    <row r="1065" spans="1:89" x14ac:dyDescent="0.25">
      <c r="A1065" t="s">
        <v>139</v>
      </c>
      <c r="B1065" s="1">
        <v>40679</v>
      </c>
      <c r="C1065" s="1"/>
      <c r="E1065">
        <v>149</v>
      </c>
      <c r="F1065" t="s">
        <v>94</v>
      </c>
      <c r="G1065" s="2"/>
      <c r="H1065" s="12"/>
      <c r="I1065" s="12"/>
      <c r="J1065" s="2"/>
      <c r="K1065" s="2"/>
      <c r="L1065" s="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3"/>
      <c r="AN1065" s="12"/>
      <c r="AO1065" s="12"/>
      <c r="AP1065" s="12"/>
      <c r="AQ1065" s="12"/>
      <c r="AR1065" s="12"/>
      <c r="AS1065" s="12"/>
      <c r="AT1065" s="12"/>
      <c r="AU1065" s="12">
        <v>80.436029833620182</v>
      </c>
      <c r="AV1065" s="12">
        <v>5.1585365853658534</v>
      </c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  <c r="BI1065" s="12"/>
      <c r="BJ1065" s="12"/>
      <c r="BK1065" s="12"/>
      <c r="BL1065" s="12"/>
      <c r="BM1065" s="12"/>
      <c r="BN1065" s="12"/>
      <c r="BO1065" s="12"/>
      <c r="BP1065" s="12"/>
      <c r="BQ1065" s="12"/>
      <c r="BR1065" s="12"/>
      <c r="BS1065" s="12"/>
      <c r="BT1065" s="12"/>
      <c r="BU1065" s="12"/>
      <c r="BV1065" s="12"/>
      <c r="BW1065" s="12"/>
      <c r="BX1065" s="12"/>
      <c r="BY1065" s="12"/>
      <c r="BZ1065" s="12"/>
      <c r="CA1065" s="12"/>
      <c r="CB1065" s="12"/>
      <c r="CC1065" s="12"/>
      <c r="CD1065" s="12"/>
      <c r="CE1065" s="12"/>
      <c r="CF1065" s="12"/>
      <c r="CG1065" s="12"/>
      <c r="CH1065" s="12"/>
      <c r="CI1065" s="12"/>
      <c r="CJ1065" s="12"/>
      <c r="CK1065" s="12"/>
    </row>
    <row r="1066" spans="1:89" x14ac:dyDescent="0.25">
      <c r="A1066" t="s">
        <v>139</v>
      </c>
      <c r="B1066" s="1">
        <v>40686</v>
      </c>
      <c r="C1066" s="1"/>
      <c r="E1066">
        <v>156</v>
      </c>
      <c r="F1066" t="s">
        <v>94</v>
      </c>
      <c r="G1066" s="2"/>
      <c r="H1066" s="12"/>
      <c r="I1066" s="12"/>
      <c r="J1066" s="2"/>
      <c r="K1066" s="2"/>
      <c r="L1066" s="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3"/>
      <c r="AN1066" s="12"/>
      <c r="AO1066" s="12"/>
      <c r="AP1066" s="12"/>
      <c r="AQ1066" s="12"/>
      <c r="AR1066" s="12"/>
      <c r="AS1066" s="12"/>
      <c r="AT1066" s="12"/>
      <c r="AU1066" s="12">
        <v>93.861158921399877</v>
      </c>
      <c r="AV1066" s="12">
        <v>4.9786324786324787</v>
      </c>
      <c r="AX1066" s="12"/>
      <c r="AY1066" s="12"/>
      <c r="AZ1066" s="12"/>
      <c r="BA1066" s="12"/>
      <c r="BB1066" s="12"/>
      <c r="BC1066" s="12"/>
      <c r="BD1066" s="12"/>
      <c r="BE1066" s="12"/>
      <c r="BF1066" s="12"/>
      <c r="BG1066" s="12"/>
      <c r="BH1066" s="12"/>
      <c r="BI1066" s="12"/>
      <c r="BJ1066" s="12"/>
      <c r="BK1066" s="12"/>
      <c r="BL1066" s="12"/>
      <c r="BM1066" s="12"/>
      <c r="BN1066" s="12"/>
      <c r="BO1066" s="12"/>
      <c r="BP1066" s="12"/>
      <c r="BQ1066" s="12"/>
      <c r="BR1066" s="12"/>
      <c r="BS1066" s="12"/>
      <c r="BT1066" s="12"/>
      <c r="BU1066" s="12"/>
      <c r="BV1066" s="12"/>
      <c r="BW1066" s="12"/>
      <c r="BX1066" s="12"/>
      <c r="BY1066" s="12"/>
      <c r="BZ1066" s="12"/>
      <c r="CA1066" s="12"/>
      <c r="CB1066" s="12"/>
      <c r="CC1066" s="12"/>
      <c r="CD1066" s="12"/>
      <c r="CE1066" s="12"/>
      <c r="CF1066" s="12"/>
      <c r="CG1066" s="12"/>
      <c r="CH1066" s="12"/>
      <c r="CI1066" s="12"/>
      <c r="CJ1066" s="12"/>
      <c r="CK1066" s="12"/>
    </row>
    <row r="1067" spans="1:89" x14ac:dyDescent="0.25">
      <c r="A1067" t="s">
        <v>139</v>
      </c>
      <c r="B1067" s="1">
        <v>40693</v>
      </c>
      <c r="C1067" s="1"/>
      <c r="E1067">
        <v>163</v>
      </c>
      <c r="F1067" t="s">
        <v>94</v>
      </c>
      <c r="G1067" s="2"/>
      <c r="H1067" s="12"/>
      <c r="I1067" s="12"/>
      <c r="J1067" s="2"/>
      <c r="K1067" s="2"/>
      <c r="L1067" s="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3"/>
      <c r="AN1067" s="12"/>
      <c r="AO1067" s="12"/>
      <c r="AP1067" s="12"/>
      <c r="AQ1067" s="12"/>
      <c r="AR1067" s="12"/>
      <c r="AS1067" s="12"/>
      <c r="AT1067" s="12"/>
      <c r="AU1067" s="12">
        <v>100</v>
      </c>
      <c r="AV1067" s="12">
        <v>4.6859813084112147</v>
      </c>
      <c r="AX1067" s="12"/>
      <c r="AY1067" s="12"/>
      <c r="AZ1067" s="12"/>
      <c r="BA1067" s="12"/>
      <c r="BB1067" s="12"/>
      <c r="BC1067" s="12"/>
      <c r="BD1067" s="12"/>
      <c r="BE1067" s="12"/>
      <c r="BF1067" s="12"/>
      <c r="BG1067" s="12"/>
      <c r="BH1067" s="12"/>
      <c r="BI1067" s="12"/>
      <c r="BJ1067" s="12"/>
      <c r="BK1067" s="12"/>
      <c r="BL1067" s="12"/>
      <c r="BM1067" s="12"/>
      <c r="BN1067" s="12"/>
      <c r="BO1067" s="12"/>
      <c r="BP1067" s="12"/>
      <c r="BQ1067" s="12"/>
      <c r="BR1067" s="12"/>
      <c r="BS1067" s="12"/>
      <c r="BT1067" s="12"/>
      <c r="BU1067" s="12"/>
      <c r="BV1067" s="12"/>
      <c r="BW1067" s="12"/>
      <c r="BX1067" s="12"/>
      <c r="BY1067" s="12"/>
      <c r="BZ1067" s="12"/>
      <c r="CA1067" s="12"/>
      <c r="CB1067" s="12"/>
      <c r="CC1067" s="12"/>
      <c r="CD1067" s="12"/>
      <c r="CE1067" s="12"/>
      <c r="CF1067" s="12"/>
      <c r="CG1067" s="12"/>
      <c r="CH1067" s="12"/>
      <c r="CI1067" s="12"/>
      <c r="CJ1067" s="12"/>
      <c r="CK1067" s="12"/>
    </row>
    <row r="1068" spans="1:89" x14ac:dyDescent="0.25">
      <c r="A1068" t="s">
        <v>139</v>
      </c>
      <c r="B1068" s="1">
        <v>40699</v>
      </c>
      <c r="C1068" s="1"/>
      <c r="D1068" t="s">
        <v>20</v>
      </c>
      <c r="E1068">
        <v>169</v>
      </c>
      <c r="F1068" t="s">
        <v>94</v>
      </c>
      <c r="G1068" s="2"/>
      <c r="H1068" s="12"/>
      <c r="I1068" s="12"/>
      <c r="J1068" s="2"/>
      <c r="K1068" s="2"/>
      <c r="L1068" s="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3"/>
      <c r="AN1068" s="12"/>
      <c r="AO1068" s="12">
        <v>4782.158220833333</v>
      </c>
      <c r="AP1068" s="12">
        <v>39.9</v>
      </c>
      <c r="AQ1068" s="12">
        <f>AO1068*(AP1068/100)</f>
        <v>1908.0811301124997</v>
      </c>
      <c r="AR1068" s="12"/>
      <c r="AS1068" s="12"/>
      <c r="AT1068" s="12">
        <f>AQ1068/227</f>
        <v>8.4056437449889856</v>
      </c>
      <c r="AU1068" s="12"/>
      <c r="AV1068" s="12"/>
      <c r="AX1068" s="12"/>
      <c r="AY1068" s="12"/>
      <c r="AZ1068" s="12"/>
      <c r="BA1068" s="12"/>
      <c r="BB1068" s="12"/>
      <c r="BC1068" s="12"/>
      <c r="BD1068" s="12"/>
      <c r="BE1068" s="12"/>
      <c r="BF1068" s="12"/>
      <c r="BG1068" s="12"/>
      <c r="BH1068" s="12"/>
      <c r="BI1068" s="12"/>
      <c r="BJ1068" s="12"/>
      <c r="BK1068" s="12"/>
      <c r="BL1068" s="12"/>
      <c r="BM1068" s="12"/>
      <c r="BN1068" s="12"/>
      <c r="BO1068" s="12"/>
      <c r="BP1068" s="12"/>
      <c r="BQ1068" s="12"/>
      <c r="BR1068" s="12"/>
      <c r="BS1068" s="12"/>
      <c r="BT1068" s="12"/>
      <c r="BU1068" s="12"/>
      <c r="BV1068" s="12"/>
      <c r="BW1068" s="12"/>
      <c r="BX1068" s="12"/>
      <c r="BY1068" s="12"/>
      <c r="BZ1068" s="12"/>
      <c r="CA1068" s="12"/>
      <c r="CB1068" s="12"/>
      <c r="CC1068" s="12"/>
      <c r="CD1068" s="12"/>
      <c r="CE1068" s="12"/>
      <c r="CF1068" s="12"/>
      <c r="CG1068" s="12"/>
      <c r="CH1068" s="12"/>
      <c r="CI1068" s="12"/>
      <c r="CJ1068" s="12"/>
      <c r="CK1068" s="12"/>
    </row>
    <row r="1069" spans="1:89" x14ac:dyDescent="0.25">
      <c r="A1069" t="s">
        <v>127</v>
      </c>
      <c r="B1069" s="1">
        <v>40550</v>
      </c>
      <c r="C1069" s="1"/>
      <c r="D1069" t="s">
        <v>14</v>
      </c>
      <c r="E1069">
        <v>0</v>
      </c>
      <c r="F1069" t="s">
        <v>92</v>
      </c>
      <c r="G1069" s="2"/>
      <c r="H1069" s="12"/>
      <c r="I1069" s="12"/>
      <c r="J1069" s="2"/>
      <c r="K1069" s="2"/>
      <c r="L1069" s="2"/>
      <c r="M1069" s="12"/>
      <c r="N1069" s="12"/>
      <c r="O1069" s="12"/>
      <c r="P1069" s="12"/>
      <c r="Q1069" s="12"/>
      <c r="R1069" s="12">
        <v>0</v>
      </c>
      <c r="S1069" s="12"/>
      <c r="T1069" s="12"/>
      <c r="U1069" s="12">
        <v>0</v>
      </c>
      <c r="V1069" s="12"/>
      <c r="W1069" s="12"/>
      <c r="X1069" s="12">
        <v>0</v>
      </c>
      <c r="Y1069" s="12"/>
      <c r="Z1069" s="12">
        <v>0</v>
      </c>
      <c r="AA1069" s="12"/>
      <c r="AB1069" s="12">
        <v>0</v>
      </c>
      <c r="AC1069" s="12">
        <v>0</v>
      </c>
      <c r="AD1069" s="12"/>
      <c r="AE1069" s="12"/>
      <c r="AF1069" s="12"/>
      <c r="AG1069" s="12">
        <v>0</v>
      </c>
      <c r="AH1069" s="12">
        <v>0</v>
      </c>
      <c r="AI1069" s="12">
        <v>0</v>
      </c>
      <c r="AJ1069" s="12">
        <v>0</v>
      </c>
      <c r="AK1069" s="12"/>
      <c r="AL1069" s="12"/>
      <c r="AM1069" s="13">
        <v>0</v>
      </c>
      <c r="AN1069" s="12">
        <v>0</v>
      </c>
      <c r="AO1069" s="12"/>
      <c r="AP1069" s="12"/>
      <c r="AQ1069" s="12"/>
      <c r="AR1069" s="12"/>
      <c r="AS1069" s="12"/>
      <c r="AT1069" s="12"/>
      <c r="AU1069" s="12"/>
      <c r="AV1069" s="12"/>
      <c r="AX1069" s="12"/>
      <c r="AY1069" s="12"/>
      <c r="AZ1069" s="12"/>
      <c r="BA1069" s="12"/>
      <c r="BB1069" s="12"/>
      <c r="BC1069" s="12"/>
      <c r="BD1069" s="12"/>
      <c r="BE1069" s="12"/>
      <c r="BF1069" s="12"/>
      <c r="BG1069" s="12"/>
      <c r="BH1069" s="12"/>
      <c r="BI1069" s="12"/>
      <c r="BJ1069" s="12"/>
      <c r="BK1069" s="12"/>
      <c r="BL1069" s="12"/>
      <c r="BM1069" s="12"/>
      <c r="BN1069" s="12"/>
      <c r="BO1069" s="12"/>
      <c r="BP1069" s="12"/>
      <c r="BQ1069" s="12"/>
      <c r="BR1069" s="12"/>
      <c r="BS1069" s="12"/>
      <c r="BT1069" s="12"/>
      <c r="BU1069" s="12"/>
      <c r="BV1069" s="12"/>
      <c r="BW1069" s="12"/>
      <c r="BX1069" s="12"/>
      <c r="BY1069" s="12"/>
      <c r="BZ1069" s="12"/>
      <c r="CA1069" s="12"/>
      <c r="CB1069" s="12"/>
      <c r="CC1069" s="12"/>
      <c r="CD1069" s="12"/>
      <c r="CE1069" s="12"/>
      <c r="CF1069" s="12"/>
      <c r="CG1069" s="12"/>
      <c r="CH1069" s="12"/>
      <c r="CI1069" s="12"/>
      <c r="CJ1069" s="12"/>
      <c r="CK1069" s="12"/>
    </row>
    <row r="1070" spans="1:89" x14ac:dyDescent="0.25">
      <c r="A1070" t="s">
        <v>127</v>
      </c>
      <c r="B1070" s="1">
        <v>40574</v>
      </c>
      <c r="C1070" s="1"/>
      <c r="E1070">
        <v>24</v>
      </c>
      <c r="F1070" t="s">
        <v>92</v>
      </c>
      <c r="G1070" s="2"/>
      <c r="H1070" s="12"/>
      <c r="I1070" s="12">
        <v>5.9</v>
      </c>
      <c r="J1070" s="2"/>
      <c r="K1070" s="2"/>
      <c r="L1070" s="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3"/>
      <c r="AN1070" s="12"/>
      <c r="AO1070" s="12"/>
      <c r="AP1070" s="12"/>
      <c r="AQ1070" s="12"/>
      <c r="AR1070" s="12"/>
      <c r="AS1070" s="12"/>
      <c r="AT1070" s="12"/>
      <c r="AU1070" s="12"/>
      <c r="AV1070" s="12"/>
      <c r="AX1070" s="12"/>
      <c r="AY1070" s="12"/>
      <c r="AZ1070" s="12"/>
      <c r="BA1070" s="12"/>
      <c r="BB1070" s="12"/>
      <c r="BC1070" s="12"/>
      <c r="BD1070" s="12"/>
      <c r="BE1070" s="12"/>
      <c r="BF1070" s="12"/>
      <c r="BG1070" s="12"/>
      <c r="BH1070" s="12"/>
      <c r="BI1070" s="12"/>
      <c r="BJ1070" s="12"/>
      <c r="BK1070" s="12"/>
      <c r="BL1070" s="12"/>
      <c r="BM1070" s="12"/>
      <c r="BN1070" s="12"/>
      <c r="BO1070" s="12"/>
      <c r="BP1070" s="12"/>
      <c r="BQ1070" s="12"/>
      <c r="BR1070" s="12"/>
      <c r="BS1070" s="12"/>
      <c r="BT1070" s="12"/>
      <c r="BU1070" s="12"/>
      <c r="BV1070" s="12"/>
      <c r="BW1070" s="12"/>
      <c r="BX1070" s="12"/>
      <c r="BY1070" s="12"/>
      <c r="BZ1070" s="12"/>
      <c r="CA1070" s="12"/>
      <c r="CB1070" s="12"/>
      <c r="CC1070" s="12"/>
      <c r="CD1070" s="12"/>
      <c r="CE1070" s="12"/>
      <c r="CF1070" s="12"/>
      <c r="CG1070" s="12"/>
      <c r="CH1070" s="12"/>
      <c r="CI1070" s="12"/>
      <c r="CJ1070" s="12"/>
      <c r="CK1070" s="12"/>
    </row>
    <row r="1071" spans="1:89" x14ac:dyDescent="0.25">
      <c r="A1071" t="s">
        <v>127</v>
      </c>
      <c r="B1071" s="1">
        <v>40577</v>
      </c>
      <c r="C1071" s="1"/>
      <c r="D1071" t="s">
        <v>16</v>
      </c>
      <c r="E1071">
        <v>27</v>
      </c>
      <c r="F1071" t="s">
        <v>92</v>
      </c>
      <c r="G1071" s="2"/>
      <c r="H1071" s="12"/>
      <c r="I1071" s="12"/>
      <c r="J1071" s="2"/>
      <c r="K1071" s="2"/>
      <c r="L1071" s="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3"/>
      <c r="AN1071" s="12"/>
      <c r="AO1071" s="12"/>
      <c r="AP1071" s="12"/>
      <c r="AQ1071" s="12"/>
      <c r="AR1071" s="12"/>
      <c r="AS1071" s="12"/>
      <c r="AT1071" s="12"/>
      <c r="AU1071" s="12"/>
      <c r="AV1071" s="12"/>
      <c r="AX1071" s="12"/>
      <c r="AY1071" s="12"/>
      <c r="AZ1071" s="12"/>
      <c r="BA1071" s="12"/>
      <c r="BB1071" s="12"/>
      <c r="BC1071" s="12"/>
      <c r="BD1071" s="12"/>
      <c r="BE1071" s="12"/>
      <c r="BF1071" s="12"/>
      <c r="BG1071" s="12"/>
      <c r="BH1071" s="12"/>
      <c r="BI1071" s="12"/>
      <c r="BJ1071" s="12"/>
      <c r="BK1071" s="12"/>
      <c r="BL1071" s="12"/>
      <c r="BM1071" s="12"/>
      <c r="BN1071" s="12"/>
      <c r="BO1071" s="12"/>
      <c r="BP1071" s="12"/>
      <c r="BQ1071" s="12"/>
      <c r="BR1071" s="12"/>
      <c r="BS1071" s="12"/>
      <c r="BT1071" s="12"/>
      <c r="BU1071" s="12"/>
      <c r="BV1071" s="12"/>
      <c r="BW1071" s="12"/>
      <c r="BX1071" s="12"/>
      <c r="BY1071" s="12"/>
      <c r="BZ1071" s="12"/>
      <c r="CA1071" s="12"/>
      <c r="CB1071" s="12"/>
      <c r="CC1071" s="12"/>
      <c r="CD1071" s="12"/>
      <c r="CE1071" s="12"/>
      <c r="CF1071" s="12"/>
      <c r="CG1071" s="12"/>
      <c r="CH1071" s="12"/>
      <c r="CI1071" s="12"/>
      <c r="CJ1071" s="12"/>
      <c r="CK1071" s="12"/>
    </row>
    <row r="1072" spans="1:89" x14ac:dyDescent="0.25">
      <c r="A1072" t="s">
        <v>127</v>
      </c>
      <c r="B1072" s="1">
        <v>40585</v>
      </c>
      <c r="C1072" s="1"/>
      <c r="E1072">
        <v>35</v>
      </c>
      <c r="F1072" t="s">
        <v>92</v>
      </c>
      <c r="G1072" s="2"/>
      <c r="H1072" s="12"/>
      <c r="I1072" s="12">
        <v>10.25</v>
      </c>
      <c r="J1072" s="2"/>
      <c r="K1072" s="2"/>
      <c r="L1072" s="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3"/>
      <c r="AN1072" s="12"/>
      <c r="AO1072" s="12"/>
      <c r="AP1072" s="12"/>
      <c r="AQ1072" s="12"/>
      <c r="AR1072" s="12"/>
      <c r="AS1072" s="12"/>
      <c r="AT1072" s="12"/>
      <c r="AU1072" s="12"/>
      <c r="AV1072" s="12"/>
      <c r="AX1072" s="12"/>
      <c r="AY1072" s="12"/>
      <c r="AZ1072" s="12"/>
      <c r="BA1072" s="12"/>
      <c r="BB1072" s="12"/>
      <c r="BC1072" s="12"/>
      <c r="BD1072" s="12"/>
      <c r="BE1072" s="12"/>
      <c r="BF1072" s="12"/>
      <c r="BG1072" s="12"/>
      <c r="BH1072" s="12"/>
      <c r="BI1072" s="12"/>
      <c r="BJ1072" s="12"/>
      <c r="BK1072" s="12"/>
      <c r="BL1072" s="12"/>
      <c r="BM1072" s="12"/>
      <c r="BN1072" s="12"/>
      <c r="BO1072" s="12"/>
      <c r="BP1072" s="12"/>
      <c r="BQ1072" s="12"/>
      <c r="BR1072" s="12"/>
      <c r="BS1072" s="12"/>
      <c r="BT1072" s="12"/>
      <c r="BU1072" s="12"/>
      <c r="BV1072" s="12"/>
      <c r="BW1072" s="12"/>
      <c r="BX1072" s="12"/>
      <c r="BY1072" s="12"/>
      <c r="BZ1072" s="12"/>
      <c r="CA1072" s="12"/>
      <c r="CB1072" s="12"/>
      <c r="CC1072" s="12"/>
      <c r="CD1072" s="12"/>
      <c r="CE1072" s="12"/>
      <c r="CF1072" s="12"/>
      <c r="CG1072" s="12"/>
      <c r="CH1072" s="12"/>
      <c r="CI1072" s="12"/>
      <c r="CJ1072" s="12"/>
      <c r="CK1072" s="12"/>
    </row>
    <row r="1073" spans="1:89" x14ac:dyDescent="0.25">
      <c r="A1073" t="s">
        <v>127</v>
      </c>
      <c r="B1073" s="1">
        <v>40588</v>
      </c>
      <c r="C1073" s="1"/>
      <c r="E1073">
        <v>38</v>
      </c>
      <c r="F1073" t="s">
        <v>92</v>
      </c>
      <c r="G1073" s="2"/>
      <c r="H1073" s="12"/>
      <c r="I1073" s="12">
        <v>11.15</v>
      </c>
      <c r="J1073" s="2"/>
      <c r="K1073" s="2"/>
      <c r="L1073" s="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3"/>
      <c r="AN1073" s="12"/>
      <c r="AO1073" s="12"/>
      <c r="AP1073" s="12"/>
      <c r="AQ1073" s="12"/>
      <c r="AR1073" s="12"/>
      <c r="AS1073" s="12"/>
      <c r="AT1073" s="12"/>
      <c r="AU1073" s="12"/>
      <c r="AV1073" s="12"/>
      <c r="AX1073" s="12"/>
      <c r="AY1073" s="12"/>
      <c r="AZ1073" s="12"/>
      <c r="BA1073" s="12"/>
      <c r="BB1073" s="12"/>
      <c r="BC1073" s="12"/>
      <c r="BD1073" s="12"/>
      <c r="BE1073" s="12"/>
      <c r="BF1073" s="12"/>
      <c r="BG1073" s="12"/>
      <c r="BH1073" s="12"/>
      <c r="BI1073" s="12"/>
      <c r="BJ1073" s="12"/>
      <c r="BK1073" s="12"/>
      <c r="BL1073" s="12"/>
      <c r="BM1073" s="12"/>
      <c r="BN1073" s="12"/>
      <c r="BO1073" s="12"/>
      <c r="BP1073" s="12"/>
      <c r="BQ1073" s="12"/>
      <c r="BR1073" s="12"/>
      <c r="BS1073" s="12"/>
      <c r="BT1073" s="12"/>
      <c r="BU1073" s="12"/>
      <c r="BV1073" s="12"/>
      <c r="BW1073" s="12"/>
      <c r="BX1073" s="12"/>
      <c r="BY1073" s="12"/>
      <c r="BZ1073" s="12"/>
      <c r="CA1073" s="12"/>
      <c r="CB1073" s="12"/>
      <c r="CC1073" s="12"/>
      <c r="CD1073" s="12"/>
      <c r="CE1073" s="12"/>
      <c r="CF1073" s="12"/>
      <c r="CG1073" s="12"/>
      <c r="CH1073" s="12"/>
      <c r="CI1073" s="12"/>
      <c r="CJ1073" s="12"/>
      <c r="CK1073" s="12"/>
    </row>
    <row r="1074" spans="1:89" x14ac:dyDescent="0.25">
      <c r="A1074" t="s">
        <v>127</v>
      </c>
      <c r="B1074" s="1">
        <v>40590</v>
      </c>
      <c r="C1074" s="1"/>
      <c r="E1074">
        <v>40</v>
      </c>
      <c r="F1074" t="s">
        <v>92</v>
      </c>
      <c r="G1074" s="2"/>
      <c r="H1074" s="12"/>
      <c r="I1074" s="12"/>
      <c r="J1074" s="2"/>
      <c r="K1074" s="2"/>
      <c r="L1074" s="2"/>
      <c r="M1074" s="12"/>
      <c r="N1074" s="12"/>
      <c r="O1074" s="12"/>
      <c r="P1074" s="12"/>
      <c r="Q1074" s="12"/>
      <c r="R1074" s="12">
        <v>0</v>
      </c>
      <c r="S1074" s="12"/>
      <c r="T1074" s="12"/>
      <c r="U1074" s="12">
        <v>803.33777098839562</v>
      </c>
      <c r="V1074" s="12"/>
      <c r="W1074" s="12"/>
      <c r="X1074" s="12">
        <v>39.542726544076871</v>
      </c>
      <c r="Y1074" s="12"/>
      <c r="Z1074" s="12">
        <v>0</v>
      </c>
      <c r="AA1074" s="12"/>
      <c r="AB1074" s="12">
        <v>0</v>
      </c>
      <c r="AC1074" s="12">
        <v>0</v>
      </c>
      <c r="AD1074" s="12"/>
      <c r="AE1074" s="12"/>
      <c r="AF1074" s="12"/>
      <c r="AG1074" s="12">
        <v>100.4705246330979</v>
      </c>
      <c r="AH1074" s="12">
        <v>100.4705246330979</v>
      </c>
      <c r="AI1074" s="12">
        <v>0</v>
      </c>
      <c r="AJ1074" s="12">
        <v>0</v>
      </c>
      <c r="AK1074" s="12"/>
      <c r="AL1074" s="12"/>
      <c r="AM1074" s="13">
        <v>0</v>
      </c>
      <c r="AN1074" s="12">
        <v>1.0922557665543102</v>
      </c>
      <c r="AO1074" s="12"/>
      <c r="AP1074" s="12"/>
      <c r="AQ1074" s="12"/>
      <c r="AR1074" s="12">
        <f>R1074+U1074+AD1074+AQ1074</f>
        <v>803.33777098839562</v>
      </c>
      <c r="AS1074" s="12"/>
      <c r="AT1074" s="12"/>
      <c r="AU1074" s="12"/>
      <c r="AV1074" s="12"/>
      <c r="AX1074" s="12"/>
      <c r="AY1074" s="12"/>
      <c r="AZ1074" s="12"/>
      <c r="BA1074" s="12"/>
      <c r="BB1074" s="12"/>
      <c r="BC1074" s="12"/>
      <c r="BD1074" s="12"/>
      <c r="BE1074" s="12"/>
      <c r="BF1074" s="12"/>
      <c r="BG1074" s="12"/>
      <c r="BH1074" s="12"/>
      <c r="BI1074" s="12"/>
      <c r="BJ1074" s="12"/>
      <c r="BK1074" s="12"/>
      <c r="BL1074" s="12"/>
      <c r="BM1074" s="12"/>
      <c r="BN1074" s="12"/>
      <c r="BO1074" s="12"/>
      <c r="BP1074" s="12"/>
      <c r="BQ1074" s="12"/>
      <c r="BR1074" s="12"/>
      <c r="BS1074" s="12"/>
      <c r="BT1074" s="12"/>
      <c r="BU1074" s="12"/>
      <c r="BV1074" s="12"/>
      <c r="BW1074" s="12"/>
      <c r="BX1074" s="12"/>
      <c r="BY1074" s="12"/>
      <c r="BZ1074" s="12"/>
      <c r="CA1074" s="12"/>
      <c r="CB1074" s="12"/>
      <c r="CC1074" s="12"/>
      <c r="CD1074" s="12"/>
      <c r="CE1074" s="12"/>
      <c r="CF1074" s="12"/>
      <c r="CG1074" s="12"/>
      <c r="CH1074" s="12"/>
      <c r="CI1074" s="12"/>
      <c r="CJ1074" s="12"/>
      <c r="CK1074" s="12"/>
    </row>
    <row r="1075" spans="1:89" x14ac:dyDescent="0.25">
      <c r="A1075" t="s">
        <v>127</v>
      </c>
      <c r="B1075" s="1">
        <v>40604</v>
      </c>
      <c r="C1075" s="1"/>
      <c r="D1075" t="s">
        <v>17</v>
      </c>
      <c r="E1075">
        <v>54</v>
      </c>
      <c r="F1075" t="s">
        <v>92</v>
      </c>
      <c r="G1075" s="2"/>
      <c r="H1075" s="12"/>
      <c r="I1075" s="12"/>
      <c r="J1075" s="2"/>
      <c r="K1075" s="2">
        <v>54</v>
      </c>
      <c r="L1075" s="2"/>
      <c r="M1075" s="12"/>
      <c r="N1075" s="12"/>
      <c r="O1075" s="12"/>
      <c r="P1075" s="12"/>
      <c r="Q1075" s="12"/>
      <c r="R1075" s="12">
        <v>0</v>
      </c>
      <c r="S1075" s="12"/>
      <c r="T1075" s="12"/>
      <c r="U1075" s="12">
        <v>1276.9538963366745</v>
      </c>
      <c r="V1075" s="12"/>
      <c r="W1075" s="12"/>
      <c r="X1075" s="12">
        <v>254.74538823583481</v>
      </c>
      <c r="Y1075" s="12"/>
      <c r="Z1075" s="12">
        <v>3.7409000452280381</v>
      </c>
      <c r="AA1075" s="12"/>
      <c r="AB1075" s="12">
        <v>0</v>
      </c>
      <c r="AC1075" s="12">
        <v>0</v>
      </c>
      <c r="AD1075" s="12"/>
      <c r="AE1075" s="12"/>
      <c r="AF1075" s="12"/>
      <c r="AG1075" s="12">
        <v>263.35037818844467</v>
      </c>
      <c r="AH1075" s="12">
        <v>262.28380573408668</v>
      </c>
      <c r="AI1075" s="12">
        <v>1.0665724543579558</v>
      </c>
      <c r="AJ1075" s="12">
        <v>0</v>
      </c>
      <c r="AK1075" s="12"/>
      <c r="AL1075" s="12"/>
      <c r="AM1075" s="13">
        <v>0</v>
      </c>
      <c r="AN1075" s="12">
        <v>2.3696106970064559</v>
      </c>
      <c r="AO1075" s="12"/>
      <c r="AP1075" s="12"/>
      <c r="AQ1075" s="12"/>
      <c r="AR1075" s="12">
        <f>R1075+U1075+AD1075+AQ1075</f>
        <v>1276.9538963366745</v>
      </c>
      <c r="AS1075" s="12"/>
      <c r="AT1075" s="12"/>
      <c r="AU1075" s="12"/>
      <c r="AV1075" s="12"/>
      <c r="AX1075" s="12"/>
      <c r="AY1075" s="12"/>
      <c r="AZ1075" s="12"/>
      <c r="BA1075" s="12"/>
      <c r="BB1075" s="12"/>
      <c r="BC1075" s="12"/>
      <c r="BD1075" s="12"/>
      <c r="BE1075" s="12"/>
      <c r="BF1075" s="12"/>
      <c r="BG1075" s="12"/>
      <c r="BH1075" s="12"/>
      <c r="BI1075" s="12"/>
      <c r="BJ1075" s="12"/>
      <c r="BK1075" s="12"/>
      <c r="BL1075" s="12"/>
      <c r="BM1075" s="12"/>
      <c r="BN1075" s="12"/>
      <c r="BO1075" s="12"/>
      <c r="BP1075" s="12"/>
      <c r="BQ1075" s="12"/>
      <c r="BR1075" s="12"/>
      <c r="BS1075" s="12"/>
      <c r="BT1075" s="12"/>
      <c r="BU1075" s="12"/>
      <c r="BV1075" s="12"/>
      <c r="BW1075" s="12"/>
      <c r="BX1075" s="12"/>
      <c r="BY1075" s="12"/>
      <c r="BZ1075" s="12"/>
      <c r="CA1075" s="12"/>
      <c r="CB1075" s="12"/>
      <c r="CC1075" s="12"/>
      <c r="CD1075" s="12"/>
      <c r="CE1075" s="12"/>
      <c r="CF1075" s="12"/>
      <c r="CG1075" s="12"/>
      <c r="CH1075" s="12"/>
      <c r="CI1075" s="12"/>
      <c r="CJ1075" s="12"/>
      <c r="CK1075" s="12"/>
    </row>
    <row r="1076" spans="1:89" x14ac:dyDescent="0.25">
      <c r="A1076" t="s">
        <v>127</v>
      </c>
      <c r="B1076" s="1">
        <v>40610</v>
      </c>
      <c r="C1076" s="1"/>
      <c r="E1076">
        <v>60</v>
      </c>
      <c r="F1076" t="s">
        <v>92</v>
      </c>
      <c r="G1076" s="2"/>
      <c r="H1076" s="12"/>
      <c r="I1076" s="12">
        <v>16.3</v>
      </c>
      <c r="J1076" s="2"/>
      <c r="K1076" s="2"/>
      <c r="L1076" s="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3"/>
      <c r="AN1076" s="12"/>
      <c r="AO1076" s="12"/>
      <c r="AP1076" s="12"/>
      <c r="AQ1076" s="12"/>
      <c r="AR1076" s="12"/>
      <c r="AS1076" s="12"/>
      <c r="AT1076" s="12"/>
      <c r="AU1076" s="12"/>
      <c r="AV1076" s="12"/>
      <c r="AX1076" s="12"/>
      <c r="AY1076" s="12"/>
      <c r="AZ1076" s="12"/>
      <c r="BA1076" s="12"/>
      <c r="BB1076" s="12"/>
      <c r="BC1076" s="12"/>
      <c r="BD1076" s="12"/>
      <c r="BE1076" s="12"/>
      <c r="BF1076" s="12"/>
      <c r="BG1076" s="12"/>
      <c r="BH1076" s="12"/>
      <c r="BI1076" s="12"/>
      <c r="BJ1076" s="12"/>
      <c r="BK1076" s="12"/>
      <c r="BL1076" s="12"/>
      <c r="BM1076" s="12"/>
      <c r="BN1076" s="12"/>
      <c r="BO1076" s="12"/>
      <c r="BP1076" s="12"/>
      <c r="BQ1076" s="12"/>
      <c r="BR1076" s="12"/>
      <c r="BS1076" s="12"/>
      <c r="BT1076" s="12"/>
      <c r="BU1076" s="12"/>
      <c r="BV1076" s="12"/>
      <c r="BW1076" s="12"/>
      <c r="BX1076" s="12"/>
      <c r="BY1076" s="12"/>
      <c r="BZ1076" s="12"/>
      <c r="CA1076" s="12"/>
      <c r="CB1076" s="12"/>
      <c r="CC1076" s="12"/>
      <c r="CD1076" s="12"/>
      <c r="CE1076" s="12"/>
      <c r="CF1076" s="12"/>
      <c r="CG1076" s="12"/>
      <c r="CH1076" s="12"/>
      <c r="CI1076" s="12"/>
      <c r="CJ1076" s="12"/>
      <c r="CK1076" s="12"/>
    </row>
    <row r="1077" spans="1:89" x14ac:dyDescent="0.25">
      <c r="A1077" t="s">
        <v>127</v>
      </c>
      <c r="B1077" s="1">
        <v>40617</v>
      </c>
      <c r="C1077" s="1"/>
      <c r="E1077">
        <v>67</v>
      </c>
      <c r="F1077" t="s">
        <v>92</v>
      </c>
      <c r="G1077" s="2"/>
      <c r="H1077" s="12"/>
      <c r="I1077" s="12"/>
      <c r="J1077" s="2"/>
      <c r="K1077" s="2"/>
      <c r="L1077" s="2"/>
      <c r="M1077" s="12"/>
      <c r="N1077" s="12"/>
      <c r="O1077" s="12"/>
      <c r="P1077" s="12"/>
      <c r="Q1077" s="12"/>
      <c r="R1077" s="12">
        <v>0</v>
      </c>
      <c r="S1077" s="12"/>
      <c r="T1077" s="12"/>
      <c r="U1077" s="12">
        <v>2759.2323807998814</v>
      </c>
      <c r="V1077" s="12"/>
      <c r="W1077" s="12"/>
      <c r="X1077" s="12">
        <v>493.67384523520735</v>
      </c>
      <c r="Y1077" s="12"/>
      <c r="Z1077" s="12">
        <v>1148.4677012698855</v>
      </c>
      <c r="AA1077" s="12"/>
      <c r="AB1077" s="12">
        <v>0</v>
      </c>
      <c r="AC1077" s="12">
        <v>0</v>
      </c>
      <c r="AD1077" s="12"/>
      <c r="AE1077" s="12"/>
      <c r="AF1077" s="12"/>
      <c r="AG1077" s="12">
        <v>324.30163363925089</v>
      </c>
      <c r="AH1077" s="12">
        <v>207.4612460338335</v>
      </c>
      <c r="AI1077" s="12">
        <v>116.84038760541738</v>
      </c>
      <c r="AJ1077" s="12">
        <v>0</v>
      </c>
      <c r="AK1077" s="12"/>
      <c r="AL1077" s="12"/>
      <c r="AM1077" s="13">
        <v>0</v>
      </c>
      <c r="AN1077" s="12">
        <v>3.2384596999530935</v>
      </c>
      <c r="AO1077" s="12"/>
      <c r="AP1077" s="12"/>
      <c r="AQ1077" s="12"/>
      <c r="AR1077" s="12">
        <f>R1077+U1077+AD1077+AQ1077</f>
        <v>2759.2323807998814</v>
      </c>
      <c r="AS1077" s="12"/>
      <c r="AT1077" s="12"/>
      <c r="AU1077" s="12"/>
      <c r="AV1077" s="12"/>
      <c r="AX1077" s="12"/>
      <c r="AY1077" s="12"/>
      <c r="AZ1077" s="12"/>
      <c r="BA1077" s="12"/>
      <c r="BB1077" s="12"/>
      <c r="BC1077" s="12"/>
      <c r="BD1077" s="12"/>
      <c r="BE1077" s="12"/>
      <c r="BF1077" s="12"/>
      <c r="BG1077" s="12"/>
      <c r="BH1077" s="12"/>
      <c r="BI1077" s="12"/>
      <c r="BJ1077" s="12"/>
      <c r="BK1077" s="12"/>
      <c r="BL1077" s="12"/>
      <c r="BM1077" s="12"/>
      <c r="BN1077" s="12"/>
      <c r="BO1077" s="12"/>
      <c r="BP1077" s="12"/>
      <c r="BQ1077" s="12"/>
      <c r="BR1077" s="12"/>
      <c r="BS1077" s="12"/>
      <c r="BT1077" s="12"/>
      <c r="BU1077" s="12"/>
      <c r="BV1077" s="12"/>
      <c r="BW1077" s="12"/>
      <c r="BX1077" s="12"/>
      <c r="BY1077" s="12"/>
      <c r="BZ1077" s="12"/>
      <c r="CA1077" s="12"/>
      <c r="CB1077" s="12"/>
      <c r="CC1077" s="12"/>
      <c r="CD1077" s="12"/>
      <c r="CE1077" s="12"/>
      <c r="CF1077" s="12"/>
      <c r="CG1077" s="12"/>
      <c r="CH1077" s="12"/>
      <c r="CI1077" s="12"/>
      <c r="CJ1077" s="12"/>
      <c r="CK1077" s="12"/>
    </row>
    <row r="1078" spans="1:89" x14ac:dyDescent="0.25">
      <c r="A1078" t="s">
        <v>127</v>
      </c>
      <c r="B1078" s="1">
        <v>40623</v>
      </c>
      <c r="C1078" s="1"/>
      <c r="E1078">
        <v>73</v>
      </c>
      <c r="F1078" t="s">
        <v>92</v>
      </c>
      <c r="G1078" s="2"/>
      <c r="H1078" s="12"/>
      <c r="I1078" s="12">
        <v>18.850000000000001</v>
      </c>
      <c r="J1078" s="2"/>
      <c r="K1078" s="2"/>
      <c r="L1078" s="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3"/>
      <c r="AN1078" s="12"/>
      <c r="AO1078" s="12"/>
      <c r="AP1078" s="12"/>
      <c r="AQ1078" s="12"/>
      <c r="AR1078" s="12"/>
      <c r="AS1078" s="12"/>
      <c r="AT1078" s="12"/>
      <c r="AU1078" s="12"/>
      <c r="AV1078" s="12"/>
      <c r="AX1078" s="12"/>
      <c r="AY1078" s="12"/>
      <c r="AZ1078" s="12"/>
      <c r="BA1078" s="12"/>
      <c r="BB1078" s="12"/>
      <c r="BC1078" s="12"/>
      <c r="BD1078" s="12"/>
      <c r="BE1078" s="12"/>
      <c r="BF1078" s="12"/>
      <c r="BG1078" s="12"/>
      <c r="BH1078" s="12"/>
      <c r="BI1078" s="12"/>
      <c r="BJ1078" s="12"/>
      <c r="BK1078" s="12"/>
      <c r="BL1078" s="12"/>
      <c r="BM1078" s="12"/>
      <c r="BN1078" s="12"/>
      <c r="BO1078" s="12"/>
      <c r="BP1078" s="12"/>
      <c r="BQ1078" s="12"/>
      <c r="BR1078" s="12"/>
      <c r="BS1078" s="12"/>
      <c r="BT1078" s="12"/>
      <c r="BU1078" s="12"/>
      <c r="BV1078" s="12"/>
      <c r="BW1078" s="12"/>
      <c r="BX1078" s="12"/>
      <c r="BY1078" s="12"/>
      <c r="BZ1078" s="12"/>
      <c r="CA1078" s="12"/>
      <c r="CB1078" s="12"/>
      <c r="CC1078" s="12"/>
      <c r="CD1078" s="12"/>
      <c r="CE1078" s="12"/>
      <c r="CF1078" s="12"/>
      <c r="CG1078" s="12"/>
      <c r="CH1078" s="12"/>
      <c r="CI1078" s="12"/>
      <c r="CJ1078" s="12"/>
      <c r="CK1078" s="12"/>
    </row>
    <row r="1079" spans="1:89" x14ac:dyDescent="0.25">
      <c r="A1079" t="s">
        <v>127</v>
      </c>
      <c r="B1079" s="1">
        <v>40638</v>
      </c>
      <c r="C1079" s="1"/>
      <c r="E1079">
        <v>88</v>
      </c>
      <c r="F1079" t="s">
        <v>92</v>
      </c>
      <c r="G1079" s="2"/>
      <c r="H1079" s="12"/>
      <c r="I1079" s="12"/>
      <c r="J1079" s="2"/>
      <c r="K1079" s="2"/>
      <c r="L1079" s="2"/>
      <c r="M1079" s="12"/>
      <c r="N1079" s="12"/>
      <c r="O1079" s="12"/>
      <c r="P1079" s="12"/>
      <c r="Q1079" s="12"/>
      <c r="R1079" s="12">
        <v>0</v>
      </c>
      <c r="S1079" s="12"/>
      <c r="T1079" s="12"/>
      <c r="U1079" s="12">
        <v>2173.9531239221169</v>
      </c>
      <c r="V1079" s="12"/>
      <c r="W1079" s="12"/>
      <c r="X1079" s="12">
        <v>26.5229429126735</v>
      </c>
      <c r="Y1079" s="12"/>
      <c r="Z1079" s="12">
        <v>3247.9178103006971</v>
      </c>
      <c r="AA1079" s="12"/>
      <c r="AB1079" s="12">
        <v>0</v>
      </c>
      <c r="AC1079" s="12">
        <v>0</v>
      </c>
      <c r="AD1079" s="12"/>
      <c r="AE1079" s="12"/>
      <c r="AF1079" s="12"/>
      <c r="AG1079" s="12">
        <v>139.56235325587483</v>
      </c>
      <c r="AH1079" s="12">
        <v>15.203626474191996</v>
      </c>
      <c r="AI1079" s="12">
        <v>124.35872678168283</v>
      </c>
      <c r="AJ1079" s="12">
        <v>0</v>
      </c>
      <c r="AK1079" s="12"/>
      <c r="AL1079" s="12"/>
      <c r="AM1079" s="13">
        <v>0</v>
      </c>
      <c r="AN1079" s="12">
        <v>3.4867244096325472</v>
      </c>
      <c r="AO1079" s="12"/>
      <c r="AP1079" s="12"/>
      <c r="AQ1079" s="12"/>
      <c r="AR1079" s="12">
        <f>R1079+U1079+AD1079+AQ1079</f>
        <v>2173.9531239221169</v>
      </c>
      <c r="AS1079" s="12"/>
      <c r="AT1079" s="12"/>
      <c r="AU1079" s="12"/>
      <c r="AV1079" s="12"/>
      <c r="AX1079" s="12"/>
      <c r="AY1079" s="12"/>
      <c r="AZ1079" s="12"/>
      <c r="BA1079" s="12"/>
      <c r="BB1079" s="12"/>
      <c r="BC1079" s="12"/>
      <c r="BD1079" s="12"/>
      <c r="BE1079" s="12"/>
      <c r="BF1079" s="12"/>
      <c r="BG1079" s="12"/>
      <c r="BH1079" s="12"/>
      <c r="BI1079" s="12"/>
      <c r="BJ1079" s="12"/>
      <c r="BK1079" s="12"/>
      <c r="BL1079" s="12"/>
      <c r="BM1079" s="12"/>
      <c r="BN1079" s="12"/>
      <c r="BO1079" s="12"/>
      <c r="BP1079" s="12"/>
      <c r="BQ1079" s="12"/>
      <c r="BR1079" s="12"/>
      <c r="BS1079" s="12"/>
      <c r="BT1079" s="12"/>
      <c r="BU1079" s="12"/>
      <c r="BV1079" s="12"/>
      <c r="BW1079" s="12"/>
      <c r="BX1079" s="12"/>
      <c r="BY1079" s="12"/>
      <c r="BZ1079" s="12"/>
      <c r="CA1079" s="12"/>
      <c r="CB1079" s="12"/>
      <c r="CC1079" s="12"/>
      <c r="CD1079" s="12"/>
      <c r="CE1079" s="12"/>
      <c r="CF1079" s="12"/>
      <c r="CG1079" s="12"/>
      <c r="CH1079" s="12"/>
      <c r="CI1079" s="12"/>
      <c r="CJ1079" s="12"/>
      <c r="CK1079" s="12"/>
    </row>
    <row r="1080" spans="1:89" x14ac:dyDescent="0.25">
      <c r="A1080" t="s">
        <v>127</v>
      </c>
      <c r="B1080" s="1">
        <v>40641</v>
      </c>
      <c r="C1080" s="1"/>
      <c r="E1080">
        <v>91</v>
      </c>
      <c r="F1080" t="s">
        <v>92</v>
      </c>
      <c r="G1080" s="2"/>
      <c r="H1080" s="12"/>
      <c r="I1080" s="12">
        <v>19.899999999999999</v>
      </c>
      <c r="J1080" s="2"/>
      <c r="K1080" s="2"/>
      <c r="L1080" s="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3"/>
      <c r="AN1080" s="12"/>
      <c r="AO1080" s="12"/>
      <c r="AP1080" s="12"/>
      <c r="AQ1080" s="12"/>
      <c r="AR1080" s="12"/>
      <c r="AS1080" s="12"/>
      <c r="AT1080" s="12"/>
      <c r="AU1080" s="12"/>
      <c r="AV1080" s="12"/>
      <c r="AX1080" s="12"/>
      <c r="AY1080" s="12"/>
      <c r="AZ1080" s="12"/>
      <c r="BA1080" s="12"/>
      <c r="BB1080" s="12"/>
      <c r="BC1080" s="12"/>
      <c r="BD1080" s="12"/>
      <c r="BE1080" s="12"/>
      <c r="BF1080" s="12"/>
      <c r="BG1080" s="12"/>
      <c r="BH1080" s="12"/>
      <c r="BI1080" s="12"/>
      <c r="BJ1080" s="12"/>
      <c r="BK1080" s="12"/>
      <c r="BL1080" s="12"/>
      <c r="BM1080" s="12"/>
      <c r="BN1080" s="12"/>
      <c r="BO1080" s="12"/>
      <c r="BP1080" s="12"/>
      <c r="BQ1080" s="12"/>
      <c r="BR1080" s="12"/>
      <c r="BS1080" s="12"/>
      <c r="BT1080" s="12"/>
      <c r="BU1080" s="12"/>
      <c r="BV1080" s="12"/>
      <c r="BW1080" s="12"/>
      <c r="BX1080" s="12"/>
      <c r="BY1080" s="12"/>
      <c r="BZ1080" s="12"/>
      <c r="CA1080" s="12"/>
      <c r="CB1080" s="12"/>
      <c r="CC1080" s="12"/>
      <c r="CD1080" s="12"/>
      <c r="CE1080" s="12"/>
      <c r="CF1080" s="12"/>
      <c r="CG1080" s="12"/>
      <c r="CH1080" s="12"/>
      <c r="CI1080" s="12"/>
      <c r="CJ1080" s="12"/>
      <c r="CK1080" s="12"/>
    </row>
    <row r="1081" spans="1:89" x14ac:dyDescent="0.25">
      <c r="A1081" t="s">
        <v>127</v>
      </c>
      <c r="B1081" s="1">
        <v>40660</v>
      </c>
      <c r="C1081" s="1"/>
      <c r="D1081" t="s">
        <v>18</v>
      </c>
      <c r="E1081">
        <v>110</v>
      </c>
      <c r="F1081" t="s">
        <v>92</v>
      </c>
      <c r="G1081" s="2"/>
      <c r="H1081" s="12"/>
      <c r="I1081" s="12"/>
      <c r="J1081" s="2"/>
      <c r="K1081" s="2"/>
      <c r="L1081" s="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3"/>
      <c r="AN1081" s="12"/>
      <c r="AO1081" s="12"/>
      <c r="AP1081" s="12"/>
      <c r="AQ1081" s="12"/>
      <c r="AR1081" s="12"/>
      <c r="AS1081" s="12"/>
      <c r="AT1081" s="12"/>
      <c r="AU1081" s="12"/>
      <c r="AV1081" s="12"/>
      <c r="AX1081" s="12"/>
      <c r="AY1081" s="12"/>
      <c r="AZ1081" s="12"/>
      <c r="BA1081" s="12"/>
      <c r="BB1081" s="12"/>
      <c r="BC1081" s="12"/>
      <c r="BD1081" s="12"/>
      <c r="BE1081" s="12"/>
      <c r="BF1081" s="12"/>
      <c r="BG1081" s="12"/>
      <c r="BH1081" s="12"/>
      <c r="BI1081" s="12"/>
      <c r="BJ1081" s="12"/>
      <c r="BK1081" s="12"/>
      <c r="BL1081" s="12"/>
      <c r="BM1081" s="12"/>
      <c r="BN1081" s="12"/>
      <c r="BO1081" s="12"/>
      <c r="BP1081" s="12"/>
      <c r="BQ1081" s="12"/>
      <c r="BR1081" s="12"/>
      <c r="BS1081" s="12"/>
      <c r="BT1081" s="12"/>
      <c r="BU1081" s="12"/>
      <c r="BV1081" s="12"/>
      <c r="BW1081" s="12"/>
      <c r="BX1081" s="12"/>
      <c r="BY1081" s="12"/>
      <c r="BZ1081" s="12"/>
      <c r="CA1081" s="12"/>
      <c r="CB1081" s="12"/>
      <c r="CC1081" s="12"/>
      <c r="CD1081" s="12"/>
      <c r="CE1081" s="12"/>
      <c r="CF1081" s="12"/>
      <c r="CG1081" s="12"/>
      <c r="CH1081" s="12"/>
      <c r="CI1081" s="12"/>
      <c r="CJ1081" s="12"/>
      <c r="CK1081" s="12"/>
    </row>
    <row r="1082" spans="1:89" x14ac:dyDescent="0.25">
      <c r="A1082" t="s">
        <v>127</v>
      </c>
      <c r="B1082" s="1">
        <v>40661</v>
      </c>
      <c r="C1082" s="1"/>
      <c r="E1082">
        <v>111</v>
      </c>
      <c r="F1082" t="s">
        <v>92</v>
      </c>
      <c r="G1082" s="2"/>
      <c r="H1082" s="12"/>
      <c r="I1082" s="12"/>
      <c r="J1082" s="2"/>
      <c r="K1082" s="2"/>
      <c r="L1082" s="2"/>
      <c r="M1082" s="12"/>
      <c r="N1082" s="12"/>
      <c r="O1082" s="12"/>
      <c r="P1082" s="12"/>
      <c r="Q1082" s="12"/>
      <c r="R1082" s="12">
        <v>0</v>
      </c>
      <c r="S1082" s="12"/>
      <c r="T1082" s="12"/>
      <c r="U1082" s="12">
        <v>1937.2911962366845</v>
      </c>
      <c r="V1082" s="12"/>
      <c r="W1082" s="12"/>
      <c r="X1082" s="12">
        <v>0</v>
      </c>
      <c r="Y1082" s="12"/>
      <c r="Z1082" s="12">
        <v>5003.9564723189224</v>
      </c>
      <c r="AA1082" s="12"/>
      <c r="AB1082" s="12">
        <v>53.134532032329417</v>
      </c>
      <c r="AC1082" s="12">
        <v>446.40053056406117</v>
      </c>
      <c r="AD1082" s="12"/>
      <c r="AE1082" s="12"/>
      <c r="AF1082" s="12"/>
      <c r="AG1082" s="12">
        <v>147.66820525710105</v>
      </c>
      <c r="AH1082" s="12">
        <v>0</v>
      </c>
      <c r="AI1082" s="12">
        <v>136.69316690565529</v>
      </c>
      <c r="AJ1082" s="12">
        <v>9.905911612685232</v>
      </c>
      <c r="AK1082" s="12"/>
      <c r="AL1082" s="12"/>
      <c r="AM1082" s="13">
        <v>1.0691267387605301</v>
      </c>
      <c r="AN1082" s="12">
        <v>2.8905625066081502</v>
      </c>
      <c r="AO1082" s="12"/>
      <c r="AP1082" s="12"/>
      <c r="AQ1082" s="12"/>
      <c r="AR1082" s="12">
        <f>R1082+U1082+AD1082+AQ1082</f>
        <v>1937.2911962366845</v>
      </c>
      <c r="AS1082" s="12"/>
      <c r="AT1082" s="12"/>
      <c r="AU1082" s="12"/>
      <c r="AV1082" s="12"/>
      <c r="AX1082" s="12"/>
      <c r="AY1082" s="12"/>
      <c r="AZ1082" s="12"/>
      <c r="BA1082" s="12"/>
      <c r="BB1082" s="12"/>
      <c r="BC1082" s="12"/>
      <c r="BD1082" s="12"/>
      <c r="BE1082" s="12"/>
      <c r="BF1082" s="12"/>
      <c r="BG1082" s="12"/>
      <c r="BH1082" s="12"/>
      <c r="BI1082" s="12"/>
      <c r="BJ1082" s="12"/>
      <c r="BK1082" s="12"/>
      <c r="BL1082" s="12"/>
      <c r="BM1082" s="12"/>
      <c r="BN1082" s="12"/>
      <c r="BO1082" s="12"/>
      <c r="BP1082" s="12"/>
      <c r="BQ1082" s="12"/>
      <c r="BR1082" s="12"/>
      <c r="BS1082" s="12"/>
      <c r="BT1082" s="12"/>
      <c r="BU1082" s="12"/>
      <c r="BV1082" s="12"/>
      <c r="BW1082" s="12"/>
      <c r="BX1082" s="12"/>
      <c r="BY1082" s="12"/>
      <c r="BZ1082" s="12"/>
      <c r="CA1082" s="12"/>
      <c r="CB1082" s="12"/>
      <c r="CC1082" s="12"/>
      <c r="CD1082" s="12"/>
      <c r="CE1082" s="12"/>
      <c r="CF1082" s="12"/>
      <c r="CG1082" s="12"/>
      <c r="CH1082" s="12"/>
      <c r="CI1082" s="12"/>
      <c r="CJ1082" s="12"/>
      <c r="CK1082" s="12"/>
    </row>
    <row r="1083" spans="1:89" x14ac:dyDescent="0.25">
      <c r="A1083" t="s">
        <v>127</v>
      </c>
      <c r="B1083" s="1">
        <v>40673</v>
      </c>
      <c r="C1083" s="1"/>
      <c r="E1083">
        <v>123</v>
      </c>
      <c r="F1083" t="s">
        <v>92</v>
      </c>
      <c r="G1083" s="2"/>
      <c r="H1083" s="12"/>
      <c r="I1083" s="12"/>
      <c r="J1083" s="2"/>
      <c r="K1083" s="2"/>
      <c r="L1083" s="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3"/>
      <c r="AN1083" s="12"/>
      <c r="AO1083" s="12"/>
      <c r="AP1083" s="12"/>
      <c r="AQ1083" s="12"/>
      <c r="AR1083" s="12"/>
      <c r="AS1083" s="12"/>
      <c r="AT1083" s="12"/>
      <c r="AU1083" s="12">
        <v>15.257531584062194</v>
      </c>
      <c r="AV1083" s="12">
        <v>4.6751592356687901</v>
      </c>
      <c r="AX1083" s="12"/>
      <c r="AY1083" s="12"/>
      <c r="AZ1083" s="12"/>
      <c r="BA1083" s="12"/>
      <c r="BB1083" s="12"/>
      <c r="BC1083" s="12"/>
      <c r="BD1083" s="12"/>
      <c r="BE1083" s="12"/>
      <c r="BF1083" s="12"/>
      <c r="BG1083" s="12"/>
      <c r="BH1083" s="12"/>
      <c r="BI1083" s="12"/>
      <c r="BJ1083" s="12"/>
      <c r="BK1083" s="12"/>
      <c r="BL1083" s="12"/>
      <c r="BM1083" s="12"/>
      <c r="BN1083" s="12"/>
      <c r="BO1083" s="12"/>
      <c r="BP1083" s="12"/>
      <c r="BQ1083" s="12"/>
      <c r="BR1083" s="12"/>
      <c r="BS1083" s="12"/>
      <c r="BT1083" s="12"/>
      <c r="BU1083" s="12"/>
      <c r="BV1083" s="12"/>
      <c r="BW1083" s="12"/>
      <c r="BX1083" s="12"/>
      <c r="BY1083" s="12"/>
      <c r="BZ1083" s="12"/>
      <c r="CA1083" s="12"/>
      <c r="CB1083" s="12"/>
      <c r="CC1083" s="12"/>
      <c r="CD1083" s="12"/>
      <c r="CE1083" s="12"/>
      <c r="CF1083" s="12"/>
      <c r="CG1083" s="12"/>
      <c r="CH1083" s="12"/>
      <c r="CI1083" s="12"/>
      <c r="CJ1083" s="12"/>
      <c r="CK1083" s="12"/>
    </row>
    <row r="1084" spans="1:89" x14ac:dyDescent="0.25">
      <c r="A1084" t="s">
        <v>127</v>
      </c>
      <c r="B1084" s="1">
        <v>40679</v>
      </c>
      <c r="C1084" s="1"/>
      <c r="E1084">
        <v>129</v>
      </c>
      <c r="F1084" t="s">
        <v>92</v>
      </c>
      <c r="G1084" s="2"/>
      <c r="H1084" s="12"/>
      <c r="I1084" s="12"/>
      <c r="J1084" s="2"/>
      <c r="K1084" s="2"/>
      <c r="L1084" s="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3"/>
      <c r="AN1084" s="12"/>
      <c r="AO1084" s="12"/>
      <c r="AP1084" s="12"/>
      <c r="AQ1084" s="12"/>
      <c r="AR1084" s="12"/>
      <c r="AS1084" s="12"/>
      <c r="AT1084" s="12"/>
      <c r="AU1084" s="12">
        <v>37.414965986394556</v>
      </c>
      <c r="AV1084" s="12">
        <v>4.442982456140351</v>
      </c>
      <c r="AX1084" s="12"/>
      <c r="AY1084" s="12"/>
      <c r="AZ1084" s="12"/>
      <c r="BA1084" s="12"/>
      <c r="BB1084" s="12"/>
      <c r="BC1084" s="12"/>
      <c r="BD1084" s="12"/>
      <c r="BE1084" s="12"/>
      <c r="BF1084" s="12"/>
      <c r="BG1084" s="12"/>
      <c r="BH1084" s="12"/>
      <c r="BI1084" s="12"/>
      <c r="BJ1084" s="12"/>
      <c r="BK1084" s="12"/>
      <c r="BL1084" s="12"/>
      <c r="BM1084" s="12"/>
      <c r="BN1084" s="12"/>
      <c r="BO1084" s="12"/>
      <c r="BP1084" s="12"/>
      <c r="BQ1084" s="12"/>
      <c r="BR1084" s="12"/>
      <c r="BS1084" s="12"/>
      <c r="BT1084" s="12"/>
      <c r="BU1084" s="12"/>
      <c r="BV1084" s="12"/>
      <c r="BW1084" s="12"/>
      <c r="BX1084" s="12"/>
      <c r="BY1084" s="12"/>
      <c r="BZ1084" s="12"/>
      <c r="CA1084" s="12"/>
      <c r="CB1084" s="12"/>
      <c r="CC1084" s="12"/>
      <c r="CD1084" s="12"/>
      <c r="CE1084" s="12"/>
      <c r="CF1084" s="12"/>
      <c r="CG1084" s="12"/>
      <c r="CH1084" s="12"/>
      <c r="CI1084" s="12"/>
      <c r="CJ1084" s="12"/>
      <c r="CK1084" s="12"/>
    </row>
    <row r="1085" spans="1:89" x14ac:dyDescent="0.25">
      <c r="A1085" t="s">
        <v>127</v>
      </c>
      <c r="B1085" s="1">
        <v>40683</v>
      </c>
      <c r="C1085" s="1"/>
      <c r="E1085">
        <v>133</v>
      </c>
      <c r="F1085" t="s">
        <v>92</v>
      </c>
      <c r="G1085" s="2"/>
      <c r="H1085" s="12"/>
      <c r="I1085" s="12"/>
      <c r="J1085" s="2"/>
      <c r="K1085" s="2"/>
      <c r="L1085" s="2"/>
      <c r="M1085" s="12"/>
      <c r="N1085" s="12"/>
      <c r="O1085" s="12"/>
      <c r="P1085" s="12"/>
      <c r="Q1085" s="12"/>
      <c r="R1085" s="12">
        <v>0</v>
      </c>
      <c r="S1085" s="12"/>
      <c r="T1085" s="12"/>
      <c r="U1085" s="12">
        <v>1556.0744235443951</v>
      </c>
      <c r="V1085" s="12"/>
      <c r="W1085" s="12"/>
      <c r="X1085" s="12">
        <v>0</v>
      </c>
      <c r="Y1085" s="12"/>
      <c r="Z1085" s="12">
        <v>2931.9050815845453</v>
      </c>
      <c r="AA1085" s="12"/>
      <c r="AB1085" s="12">
        <v>419.95910451136058</v>
      </c>
      <c r="AC1085" s="12">
        <v>3474.3289399962614</v>
      </c>
      <c r="AD1085" s="12"/>
      <c r="AE1085" s="12"/>
      <c r="AF1085" s="12"/>
      <c r="AG1085" s="12">
        <v>122.92034113302475</v>
      </c>
      <c r="AH1085" s="12">
        <v>0</v>
      </c>
      <c r="AI1085" s="12">
        <v>52.260652103461602</v>
      </c>
      <c r="AJ1085" s="12">
        <v>59.574984075322298</v>
      </c>
      <c r="AK1085" s="12"/>
      <c r="AL1085" s="12"/>
      <c r="AM1085" s="13">
        <v>11.084704954240848</v>
      </c>
      <c r="AN1085" s="12">
        <v>1.9982303752500863</v>
      </c>
      <c r="AO1085" s="12"/>
      <c r="AP1085" s="12"/>
      <c r="AQ1085" s="12"/>
      <c r="AR1085" s="12">
        <f>R1085+U1085+AD1085+AQ1085</f>
        <v>1556.0744235443951</v>
      </c>
      <c r="AS1085" s="12"/>
      <c r="AT1085" s="12"/>
      <c r="AU1085" s="12"/>
      <c r="AV1085" s="12"/>
      <c r="AX1085" s="12"/>
      <c r="AY1085" s="12"/>
      <c r="AZ1085" s="12"/>
      <c r="BA1085" s="12"/>
      <c r="BB1085" s="12"/>
      <c r="BC1085" s="12"/>
      <c r="BD1085" s="12"/>
      <c r="BE1085" s="12"/>
      <c r="BF1085" s="12"/>
      <c r="BG1085" s="12"/>
      <c r="BH1085" s="12"/>
      <c r="BI1085" s="12"/>
      <c r="BJ1085" s="12"/>
      <c r="BK1085" s="12"/>
      <c r="BL1085" s="12"/>
      <c r="BM1085" s="12"/>
      <c r="BN1085" s="12"/>
      <c r="BO1085" s="12"/>
      <c r="BP1085" s="12"/>
      <c r="BQ1085" s="12"/>
      <c r="BR1085" s="12"/>
      <c r="BS1085" s="12"/>
      <c r="BT1085" s="12"/>
      <c r="BU1085" s="12"/>
      <c r="BV1085" s="12"/>
      <c r="BW1085" s="12"/>
      <c r="BX1085" s="12"/>
      <c r="BY1085" s="12"/>
      <c r="BZ1085" s="12"/>
      <c r="CA1085" s="12"/>
      <c r="CB1085" s="12"/>
      <c r="CC1085" s="12"/>
      <c r="CD1085" s="12"/>
      <c r="CE1085" s="12"/>
      <c r="CF1085" s="12"/>
      <c r="CG1085" s="12"/>
      <c r="CH1085" s="12"/>
      <c r="CI1085" s="12"/>
      <c r="CJ1085" s="12"/>
      <c r="CK1085" s="12"/>
    </row>
    <row r="1086" spans="1:89" x14ac:dyDescent="0.25">
      <c r="A1086" t="s">
        <v>127</v>
      </c>
      <c r="B1086" s="1">
        <v>40686</v>
      </c>
      <c r="C1086" s="1"/>
      <c r="D1086" t="s">
        <v>19</v>
      </c>
      <c r="E1086">
        <v>136</v>
      </c>
      <c r="F1086" t="s">
        <v>92</v>
      </c>
      <c r="G1086" s="2"/>
      <c r="H1086" s="12"/>
      <c r="I1086" s="12"/>
      <c r="J1086" s="2"/>
      <c r="K1086" s="2"/>
      <c r="L1086" s="2">
        <v>136</v>
      </c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3"/>
      <c r="AN1086" s="12"/>
      <c r="AO1086" s="12"/>
      <c r="AP1086" s="12"/>
      <c r="AQ1086" s="12"/>
      <c r="AR1086" s="12"/>
      <c r="AS1086" s="12"/>
      <c r="AT1086" s="12"/>
      <c r="AU1086" s="12">
        <v>58.40621963070943</v>
      </c>
      <c r="AV1086" s="12">
        <v>5.3703703703703702</v>
      </c>
      <c r="AX1086" s="12"/>
      <c r="AY1086" s="12"/>
      <c r="AZ1086" s="12"/>
      <c r="BA1086" s="12"/>
      <c r="BB1086" s="12"/>
      <c r="BC1086" s="12"/>
      <c r="BD1086" s="12"/>
      <c r="BE1086" s="12"/>
      <c r="BF1086" s="12"/>
      <c r="BG1086" s="12"/>
      <c r="BH1086" s="12"/>
      <c r="BI1086" s="12"/>
      <c r="BJ1086" s="12"/>
      <c r="BK1086" s="12"/>
      <c r="BL1086" s="12"/>
      <c r="BM1086" s="12"/>
      <c r="BN1086" s="12"/>
      <c r="BO1086" s="12"/>
      <c r="BP1086" s="12"/>
      <c r="BQ1086" s="12"/>
      <c r="BR1086" s="12"/>
      <c r="BS1086" s="12"/>
      <c r="BT1086" s="12"/>
      <c r="BU1086" s="12"/>
      <c r="BV1086" s="12"/>
      <c r="BW1086" s="12"/>
      <c r="BX1086" s="12"/>
      <c r="BY1086" s="12"/>
      <c r="BZ1086" s="12"/>
      <c r="CA1086" s="12"/>
      <c r="CB1086" s="12"/>
      <c r="CC1086" s="12"/>
      <c r="CD1086" s="12"/>
      <c r="CE1086" s="12"/>
      <c r="CF1086" s="12"/>
      <c r="CG1086" s="12"/>
      <c r="CH1086" s="12"/>
      <c r="CI1086" s="12"/>
      <c r="CJ1086" s="12"/>
      <c r="CK1086" s="12"/>
    </row>
    <row r="1087" spans="1:89" x14ac:dyDescent="0.25">
      <c r="A1087" t="s">
        <v>127</v>
      </c>
      <c r="B1087" s="1">
        <v>40693</v>
      </c>
      <c r="C1087" s="1"/>
      <c r="E1087">
        <v>143</v>
      </c>
      <c r="F1087" t="s">
        <v>92</v>
      </c>
      <c r="G1087" s="2"/>
      <c r="H1087" s="12"/>
      <c r="I1087" s="12"/>
      <c r="J1087" s="2"/>
      <c r="K1087" s="2"/>
      <c r="L1087" s="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3"/>
      <c r="AN1087" s="12"/>
      <c r="AO1087" s="12"/>
      <c r="AP1087" s="12"/>
      <c r="AQ1087" s="12"/>
      <c r="AR1087" s="12"/>
      <c r="AS1087" s="12"/>
      <c r="AT1087" s="12"/>
      <c r="AU1087" s="12">
        <v>75.218658892128289</v>
      </c>
      <c r="AV1087" s="12">
        <v>5.2745664739884397</v>
      </c>
      <c r="AX1087" s="12"/>
      <c r="AY1087" s="12"/>
      <c r="AZ1087" s="12"/>
      <c r="BA1087" s="12"/>
      <c r="BB1087" s="12"/>
      <c r="BC1087" s="12"/>
      <c r="BD1087" s="12"/>
      <c r="BE1087" s="12"/>
      <c r="BF1087" s="12"/>
      <c r="BG1087" s="12"/>
      <c r="BH1087" s="12"/>
      <c r="BI1087" s="12"/>
      <c r="BJ1087" s="12"/>
      <c r="BK1087" s="12"/>
      <c r="BL1087" s="12"/>
      <c r="BM1087" s="12"/>
      <c r="BN1087" s="12"/>
      <c r="BO1087" s="12"/>
      <c r="BP1087" s="12"/>
      <c r="BQ1087" s="12"/>
      <c r="BR1087" s="12"/>
      <c r="BS1087" s="12"/>
      <c r="BT1087" s="12"/>
      <c r="BU1087" s="12"/>
      <c r="BV1087" s="12"/>
      <c r="BW1087" s="12"/>
      <c r="BX1087" s="12"/>
      <c r="BY1087" s="12"/>
      <c r="BZ1087" s="12"/>
      <c r="CA1087" s="12"/>
      <c r="CB1087" s="12"/>
      <c r="CC1087" s="12"/>
      <c r="CD1087" s="12"/>
      <c r="CE1087" s="12"/>
      <c r="CF1087" s="12"/>
      <c r="CG1087" s="12"/>
      <c r="CH1087" s="12"/>
      <c r="CI1087" s="12"/>
      <c r="CJ1087" s="12"/>
      <c r="CK1087" s="12"/>
    </row>
    <row r="1088" spans="1:89" x14ac:dyDescent="0.25">
      <c r="A1088" t="s">
        <v>127</v>
      </c>
      <c r="B1088" s="1">
        <v>40700</v>
      </c>
      <c r="C1088" s="1"/>
      <c r="E1088">
        <v>150</v>
      </c>
      <c r="F1088" t="s">
        <v>92</v>
      </c>
      <c r="G1088" s="2"/>
      <c r="H1088" s="12"/>
      <c r="I1088" s="12"/>
      <c r="J1088" s="2"/>
      <c r="K1088" s="2"/>
      <c r="L1088" s="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3"/>
      <c r="AN1088" s="12"/>
      <c r="AO1088" s="12"/>
      <c r="AP1088" s="12"/>
      <c r="AQ1088" s="12"/>
      <c r="AR1088" s="12"/>
      <c r="AS1088" s="12"/>
      <c r="AT1088" s="12"/>
      <c r="AU1088" s="12">
        <v>88.532555879494666</v>
      </c>
      <c r="AV1088" s="12">
        <v>4.6350364963503647</v>
      </c>
      <c r="AX1088" s="12"/>
      <c r="AY1088" s="12"/>
      <c r="AZ1088" s="12"/>
      <c r="BA1088" s="12"/>
      <c r="BB1088" s="12"/>
      <c r="BC1088" s="12"/>
      <c r="BD1088" s="12"/>
      <c r="BE1088" s="12"/>
      <c r="BF1088" s="12"/>
      <c r="BG1088" s="12"/>
      <c r="BH1088" s="12"/>
      <c r="BI1088" s="12"/>
      <c r="BJ1088" s="12"/>
      <c r="BK1088" s="12"/>
      <c r="BL1088" s="12"/>
      <c r="BM1088" s="12"/>
      <c r="BN1088" s="12"/>
      <c r="BO1088" s="12"/>
      <c r="BP1088" s="12"/>
      <c r="BQ1088" s="12"/>
      <c r="BR1088" s="12"/>
      <c r="BS1088" s="12"/>
      <c r="BT1088" s="12"/>
      <c r="BU1088" s="12"/>
      <c r="BV1088" s="12"/>
      <c r="BW1088" s="12"/>
      <c r="BX1088" s="12"/>
      <c r="BY1088" s="12"/>
      <c r="BZ1088" s="12"/>
      <c r="CA1088" s="12"/>
      <c r="CB1088" s="12"/>
      <c r="CC1088" s="12"/>
      <c r="CD1088" s="12"/>
      <c r="CE1088" s="12"/>
      <c r="CF1088" s="12"/>
      <c r="CG1088" s="12"/>
      <c r="CH1088" s="12"/>
      <c r="CI1088" s="12"/>
      <c r="CJ1088" s="12"/>
      <c r="CK1088" s="12"/>
    </row>
    <row r="1089" spans="1:89" x14ac:dyDescent="0.25">
      <c r="A1089" t="s">
        <v>127</v>
      </c>
      <c r="B1089" s="1">
        <v>40704</v>
      </c>
      <c r="C1089" s="1"/>
      <c r="D1089" t="s">
        <v>20</v>
      </c>
      <c r="E1089">
        <v>154</v>
      </c>
      <c r="F1089" t="s">
        <v>92</v>
      </c>
      <c r="G1089" s="2"/>
      <c r="H1089" s="12"/>
      <c r="I1089" s="12"/>
      <c r="J1089" s="2"/>
      <c r="K1089" s="2"/>
      <c r="L1089" s="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3"/>
      <c r="AN1089" s="12"/>
      <c r="AO1089" s="12">
        <v>5312.0894166666667</v>
      </c>
      <c r="AP1089" s="12">
        <v>36.520000000000003</v>
      </c>
      <c r="AQ1089" s="12">
        <f>AO1089*(AP1089/100)</f>
        <v>1939.9750549666669</v>
      </c>
      <c r="AR1089" s="12"/>
      <c r="AS1089" s="12"/>
      <c r="AT1089" s="12">
        <f>AQ1089/227</f>
        <v>8.5461456165932468</v>
      </c>
      <c r="AU1089" s="12"/>
      <c r="AV1089" s="12"/>
      <c r="AX1089" s="12"/>
      <c r="AY1089" s="12"/>
      <c r="AZ1089" s="12"/>
      <c r="BA1089" s="12"/>
      <c r="BB1089" s="12"/>
      <c r="BC1089" s="12"/>
      <c r="BD1089" s="12"/>
      <c r="BE1089" s="12"/>
      <c r="BF1089" s="12"/>
      <c r="BG1089" s="12"/>
      <c r="BH1089" s="12"/>
      <c r="BI1089" s="12"/>
      <c r="BJ1089" s="12"/>
      <c r="BK1089" s="12"/>
      <c r="BL1089" s="12"/>
      <c r="BM1089" s="12"/>
      <c r="BN1089" s="12"/>
      <c r="BO1089" s="12"/>
      <c r="BP1089" s="12"/>
      <c r="BQ1089" s="12"/>
      <c r="BR1089" s="12"/>
      <c r="BS1089" s="12"/>
      <c r="BT1089" s="12"/>
      <c r="BU1089" s="12"/>
      <c r="BV1089" s="12"/>
      <c r="BW1089" s="12"/>
      <c r="BX1089" s="12"/>
      <c r="BY1089" s="12"/>
      <c r="BZ1089" s="12"/>
      <c r="CA1089" s="12"/>
      <c r="CB1089" s="12"/>
      <c r="CC1089" s="12"/>
      <c r="CD1089" s="12"/>
      <c r="CE1089" s="12"/>
      <c r="CF1089" s="12"/>
      <c r="CG1089" s="12"/>
      <c r="CH1089" s="12"/>
      <c r="CI1089" s="12"/>
      <c r="CJ1089" s="12"/>
      <c r="CK1089" s="12"/>
    </row>
    <row r="1090" spans="1:89" x14ac:dyDescent="0.25">
      <c r="A1090" t="s">
        <v>127</v>
      </c>
      <c r="B1090" s="1">
        <v>40708</v>
      </c>
      <c r="C1090" s="1"/>
      <c r="E1090">
        <v>158</v>
      </c>
      <c r="F1090" t="s">
        <v>92</v>
      </c>
      <c r="G1090" s="2"/>
      <c r="H1090" s="12"/>
      <c r="I1090" s="12"/>
      <c r="J1090" s="2"/>
      <c r="K1090" s="2"/>
      <c r="L1090" s="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3"/>
      <c r="AN1090" s="12"/>
      <c r="AO1090" s="12"/>
      <c r="AP1090" s="12"/>
      <c r="AQ1090" s="12"/>
      <c r="AR1090" s="12"/>
      <c r="AS1090" s="12"/>
      <c r="AT1090" s="12"/>
      <c r="AU1090" s="12">
        <v>100</v>
      </c>
      <c r="AV1090" s="12">
        <v>4.4491525423728815</v>
      </c>
      <c r="AX1090" s="12"/>
      <c r="AY1090" s="12"/>
      <c r="AZ1090" s="12"/>
      <c r="BA1090" s="12"/>
      <c r="BB1090" s="12"/>
      <c r="BC1090" s="12"/>
      <c r="BD1090" s="12"/>
      <c r="BE1090" s="12"/>
      <c r="BF1090" s="12"/>
      <c r="BG1090" s="12"/>
      <c r="BH1090" s="12"/>
      <c r="BI1090" s="12"/>
      <c r="BJ1090" s="12"/>
      <c r="BK1090" s="12"/>
      <c r="BL1090" s="12"/>
      <c r="BM1090" s="12"/>
      <c r="BN1090" s="12"/>
      <c r="BO1090" s="12"/>
      <c r="BP1090" s="12"/>
      <c r="BQ1090" s="12"/>
      <c r="BR1090" s="12"/>
      <c r="BS1090" s="12"/>
      <c r="BT1090" s="12"/>
      <c r="BU1090" s="12"/>
      <c r="BV1090" s="12"/>
      <c r="BW1090" s="12"/>
      <c r="BX1090" s="12"/>
      <c r="BY1090" s="12"/>
      <c r="BZ1090" s="12"/>
      <c r="CA1090" s="12"/>
      <c r="CB1090" s="12"/>
      <c r="CC1090" s="12"/>
      <c r="CD1090" s="12"/>
      <c r="CE1090" s="12"/>
      <c r="CF1090" s="12"/>
      <c r="CG1090" s="12"/>
      <c r="CH1090" s="12"/>
      <c r="CI1090" s="12"/>
      <c r="CJ1090" s="12"/>
      <c r="CK1090" s="12"/>
    </row>
    <row r="1091" spans="1:89" x14ac:dyDescent="0.25">
      <c r="A1091" t="s">
        <v>105</v>
      </c>
      <c r="B1091" s="1">
        <v>40550</v>
      </c>
      <c r="C1091" s="1"/>
      <c r="D1091" t="s">
        <v>14</v>
      </c>
      <c r="E1091">
        <v>0</v>
      </c>
      <c r="F1091" t="s">
        <v>90</v>
      </c>
      <c r="G1091" s="2"/>
      <c r="H1091" s="12"/>
      <c r="I1091" s="12"/>
      <c r="J1091" s="2"/>
      <c r="K1091" s="2"/>
      <c r="L1091" s="2"/>
      <c r="M1091" s="12"/>
      <c r="N1091" s="12"/>
      <c r="O1091" s="12"/>
      <c r="P1091" s="12"/>
      <c r="Q1091" s="12"/>
      <c r="R1091" s="12">
        <v>0</v>
      </c>
      <c r="S1091" s="12"/>
      <c r="T1091" s="12"/>
      <c r="U1091" s="12">
        <v>0</v>
      </c>
      <c r="V1091" s="12"/>
      <c r="W1091" s="12"/>
      <c r="X1091" s="12">
        <v>0</v>
      </c>
      <c r="Y1091" s="12"/>
      <c r="Z1091" s="12">
        <v>0</v>
      </c>
      <c r="AA1091" s="12"/>
      <c r="AB1091" s="12">
        <v>0</v>
      </c>
      <c r="AC1091" s="12">
        <v>0</v>
      </c>
      <c r="AD1091" s="12"/>
      <c r="AE1091" s="12"/>
      <c r="AF1091" s="12"/>
      <c r="AG1091" s="12">
        <v>0</v>
      </c>
      <c r="AH1091" s="12">
        <v>0</v>
      </c>
      <c r="AI1091" s="12">
        <v>0</v>
      </c>
      <c r="AJ1091" s="12">
        <v>0</v>
      </c>
      <c r="AK1091" s="12"/>
      <c r="AL1091" s="12"/>
      <c r="AM1091" s="13">
        <v>0</v>
      </c>
      <c r="AN1091" s="12">
        <v>0</v>
      </c>
      <c r="AO1091" s="12"/>
      <c r="AP1091" s="12"/>
      <c r="AQ1091" s="12"/>
      <c r="AR1091" s="12"/>
      <c r="AS1091" s="12"/>
      <c r="AT1091" s="12"/>
      <c r="AU1091" s="12"/>
      <c r="AV1091" s="12"/>
      <c r="AX1091" s="12"/>
      <c r="AY1091" s="12"/>
      <c r="AZ1091" s="12"/>
      <c r="BA1091" s="12"/>
      <c r="BB1091" s="12"/>
      <c r="BC1091" s="12"/>
      <c r="BD1091" s="12"/>
      <c r="BE1091" s="12"/>
      <c r="BF1091" s="12"/>
      <c r="BG1091" s="12"/>
      <c r="BH1091" s="12"/>
      <c r="BI1091" s="12"/>
      <c r="BJ1091" s="12"/>
      <c r="BK1091" s="12"/>
      <c r="BL1091" s="12"/>
      <c r="BM1091" s="12"/>
      <c r="BN1091" s="12"/>
      <c r="BO1091" s="12"/>
      <c r="BP1091" s="12"/>
      <c r="BQ1091" s="12"/>
      <c r="BR1091" s="12"/>
      <c r="BS1091" s="12"/>
      <c r="BT1091" s="12"/>
      <c r="BU1091" s="12"/>
      <c r="BV1091" s="12"/>
      <c r="BW1091" s="12"/>
      <c r="BX1091" s="12"/>
      <c r="BY1091" s="12"/>
      <c r="BZ1091" s="12"/>
      <c r="CA1091" s="12"/>
      <c r="CB1091" s="12"/>
      <c r="CC1091" s="12"/>
      <c r="CD1091" s="12"/>
      <c r="CE1091" s="12"/>
      <c r="CF1091" s="12"/>
      <c r="CG1091" s="12"/>
      <c r="CH1091" s="12"/>
      <c r="CI1091" s="12"/>
      <c r="CJ1091" s="12"/>
      <c r="CK1091" s="12"/>
    </row>
    <row r="1092" spans="1:89" x14ac:dyDescent="0.25">
      <c r="A1092" t="s">
        <v>105</v>
      </c>
      <c r="B1092" s="1">
        <v>40574</v>
      </c>
      <c r="C1092" s="1"/>
      <c r="E1092">
        <v>24</v>
      </c>
      <c r="F1092" t="s">
        <v>90</v>
      </c>
      <c r="G1092" s="2"/>
      <c r="H1092" s="12"/>
      <c r="I1092" s="12">
        <v>6.8</v>
      </c>
      <c r="J1092" s="2"/>
      <c r="K1092" s="2"/>
      <c r="L1092" s="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3"/>
      <c r="AN1092" s="12"/>
      <c r="AO1092" s="12"/>
      <c r="AP1092" s="12"/>
      <c r="AQ1092" s="12"/>
      <c r="AR1092" s="12"/>
      <c r="AS1092" s="12"/>
      <c r="AT1092" s="12"/>
      <c r="AU1092" s="12"/>
      <c r="AV1092" s="12"/>
      <c r="AX1092" s="12"/>
      <c r="AY1092" s="12"/>
      <c r="AZ1092" s="12"/>
      <c r="BA1092" s="12"/>
      <c r="BB1092" s="12"/>
      <c r="BC1092" s="12"/>
      <c r="BD1092" s="12"/>
      <c r="BE1092" s="12"/>
      <c r="BF1092" s="12"/>
      <c r="BG1092" s="12"/>
      <c r="BH1092" s="12"/>
      <c r="BI1092" s="12"/>
      <c r="BJ1092" s="12"/>
      <c r="BK1092" s="12"/>
      <c r="BL1092" s="12"/>
      <c r="BM1092" s="12"/>
      <c r="BN1092" s="12"/>
      <c r="BO1092" s="12"/>
      <c r="BP1092" s="12"/>
      <c r="BQ1092" s="12"/>
      <c r="BR1092" s="12"/>
      <c r="BS1092" s="12"/>
      <c r="BT1092" s="12"/>
      <c r="BU1092" s="12"/>
      <c r="BV1092" s="12"/>
      <c r="BW1092" s="12"/>
      <c r="BX1092" s="12"/>
      <c r="BY1092" s="12"/>
      <c r="BZ1092" s="12"/>
      <c r="CA1092" s="12"/>
      <c r="CB1092" s="12"/>
      <c r="CC1092" s="12"/>
      <c r="CD1092" s="12"/>
      <c r="CE1092" s="12"/>
      <c r="CF1092" s="12"/>
      <c r="CG1092" s="12"/>
      <c r="CH1092" s="12"/>
      <c r="CI1092" s="12"/>
      <c r="CJ1092" s="12"/>
      <c r="CK1092" s="12"/>
    </row>
    <row r="1093" spans="1:89" x14ac:dyDescent="0.25">
      <c r="A1093" t="s">
        <v>105</v>
      </c>
      <c r="B1093" s="1">
        <v>40577</v>
      </c>
      <c r="C1093" s="1"/>
      <c r="D1093" t="s">
        <v>16</v>
      </c>
      <c r="E1093">
        <v>27</v>
      </c>
      <c r="F1093" t="s">
        <v>90</v>
      </c>
      <c r="G1093" s="2"/>
      <c r="H1093" s="12"/>
      <c r="I1093" s="12"/>
      <c r="J1093" s="2"/>
      <c r="K1093" s="2"/>
      <c r="L1093" s="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3"/>
      <c r="AN1093" s="12"/>
      <c r="AO1093" s="12"/>
      <c r="AP1093" s="12"/>
      <c r="AQ1093" s="12"/>
      <c r="AR1093" s="12"/>
      <c r="AS1093" s="12"/>
      <c r="AT1093" s="12"/>
      <c r="AU1093" s="12"/>
      <c r="AV1093" s="12"/>
      <c r="AX1093" s="12"/>
      <c r="AY1093" s="12"/>
      <c r="AZ1093" s="12"/>
      <c r="BA1093" s="12"/>
      <c r="BB1093" s="12"/>
      <c r="BC1093" s="12"/>
      <c r="BD1093" s="12"/>
      <c r="BE1093" s="12"/>
      <c r="BF1093" s="12"/>
      <c r="BG1093" s="12"/>
      <c r="BH1093" s="12"/>
      <c r="BI1093" s="12"/>
      <c r="BJ1093" s="12"/>
      <c r="BK1093" s="12"/>
      <c r="BL1093" s="12"/>
      <c r="BM1093" s="12"/>
      <c r="BN1093" s="12"/>
      <c r="BO1093" s="12"/>
      <c r="BP1093" s="12"/>
      <c r="BQ1093" s="12"/>
      <c r="BR1093" s="12"/>
      <c r="BS1093" s="12"/>
      <c r="BT1093" s="12"/>
      <c r="BU1093" s="12"/>
      <c r="BV1093" s="12"/>
      <c r="BW1093" s="12"/>
      <c r="BX1093" s="12"/>
      <c r="BY1093" s="12"/>
      <c r="BZ1093" s="12"/>
      <c r="CA1093" s="12"/>
      <c r="CB1093" s="12"/>
      <c r="CC1093" s="12"/>
      <c r="CD1093" s="12"/>
      <c r="CE1093" s="12"/>
      <c r="CF1093" s="12"/>
      <c r="CG1093" s="12"/>
      <c r="CH1093" s="12"/>
      <c r="CI1093" s="12"/>
      <c r="CJ1093" s="12"/>
      <c r="CK1093" s="12"/>
    </row>
    <row r="1094" spans="1:89" x14ac:dyDescent="0.25">
      <c r="A1094" t="s">
        <v>105</v>
      </c>
      <c r="B1094" s="1">
        <v>40585</v>
      </c>
      <c r="C1094" s="1"/>
      <c r="E1094">
        <v>35</v>
      </c>
      <c r="F1094" t="s">
        <v>90</v>
      </c>
      <c r="G1094" s="2"/>
      <c r="H1094" s="12"/>
      <c r="I1094" s="12">
        <v>11.1</v>
      </c>
      <c r="J1094" s="2"/>
      <c r="K1094" s="2"/>
      <c r="L1094" s="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3"/>
      <c r="AN1094" s="12"/>
      <c r="AO1094" s="12"/>
      <c r="AP1094" s="12"/>
      <c r="AQ1094" s="12"/>
      <c r="AR1094" s="12"/>
      <c r="AS1094" s="12"/>
      <c r="AT1094" s="12"/>
      <c r="AU1094" s="12"/>
      <c r="AV1094" s="12"/>
      <c r="AX1094" s="12"/>
      <c r="AY1094" s="12"/>
      <c r="AZ1094" s="12"/>
      <c r="BA1094" s="12"/>
      <c r="BB1094" s="12"/>
      <c r="BC1094" s="12"/>
      <c r="BD1094" s="12"/>
      <c r="BE1094" s="12"/>
      <c r="BF1094" s="12"/>
      <c r="BG1094" s="12"/>
      <c r="BH1094" s="12"/>
      <c r="BI1094" s="12"/>
      <c r="BJ1094" s="12"/>
      <c r="BK1094" s="12"/>
      <c r="BL1094" s="12"/>
      <c r="BM1094" s="12"/>
      <c r="BN1094" s="12"/>
      <c r="BO1094" s="12"/>
      <c r="BP1094" s="12"/>
      <c r="BQ1094" s="12"/>
      <c r="BR1094" s="12"/>
      <c r="BS1094" s="12"/>
      <c r="BT1094" s="12"/>
      <c r="BU1094" s="12"/>
      <c r="BV1094" s="12"/>
      <c r="BW1094" s="12"/>
      <c r="BX1094" s="12"/>
      <c r="BY1094" s="12"/>
      <c r="BZ1094" s="12"/>
      <c r="CA1094" s="12"/>
      <c r="CB1094" s="12"/>
      <c r="CC1094" s="12"/>
      <c r="CD1094" s="12"/>
      <c r="CE1094" s="12"/>
      <c r="CF1094" s="12"/>
      <c r="CG1094" s="12"/>
      <c r="CH1094" s="12"/>
      <c r="CI1094" s="12"/>
      <c r="CJ1094" s="12"/>
      <c r="CK1094" s="12"/>
    </row>
    <row r="1095" spans="1:89" x14ac:dyDescent="0.25">
      <c r="A1095" t="s">
        <v>105</v>
      </c>
      <c r="B1095" s="1">
        <v>40588</v>
      </c>
      <c r="C1095" s="1"/>
      <c r="E1095">
        <v>38</v>
      </c>
      <c r="F1095" t="s">
        <v>90</v>
      </c>
      <c r="G1095" s="2"/>
      <c r="H1095" s="12"/>
      <c r="I1095" s="12">
        <v>12.4</v>
      </c>
      <c r="J1095" s="2"/>
      <c r="K1095" s="2"/>
      <c r="L1095" s="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3"/>
      <c r="AN1095" s="12"/>
      <c r="AO1095" s="12"/>
      <c r="AP1095" s="12"/>
      <c r="AQ1095" s="12"/>
      <c r="AR1095" s="12"/>
      <c r="AS1095" s="12"/>
      <c r="AT1095" s="12"/>
      <c r="AU1095" s="12"/>
      <c r="AV1095" s="12"/>
      <c r="AX1095" s="12"/>
      <c r="AY1095" s="12"/>
      <c r="AZ1095" s="12"/>
      <c r="BA1095" s="12"/>
      <c r="BB1095" s="12"/>
      <c r="BC1095" s="12"/>
      <c r="BD1095" s="12"/>
      <c r="BE1095" s="12"/>
      <c r="BF1095" s="12"/>
      <c r="BG1095" s="12"/>
      <c r="BH1095" s="12"/>
      <c r="BI1095" s="12"/>
      <c r="BJ1095" s="12"/>
      <c r="BK1095" s="12"/>
      <c r="BL1095" s="12"/>
      <c r="BM1095" s="12"/>
      <c r="BN1095" s="12"/>
      <c r="BO1095" s="12"/>
      <c r="BP1095" s="12"/>
      <c r="BQ1095" s="12"/>
      <c r="BR1095" s="12"/>
      <c r="BS1095" s="12"/>
      <c r="BT1095" s="12"/>
      <c r="BU1095" s="12"/>
      <c r="BV1095" s="12"/>
      <c r="BW1095" s="12"/>
      <c r="BX1095" s="12"/>
      <c r="BY1095" s="12"/>
      <c r="BZ1095" s="12"/>
      <c r="CA1095" s="12"/>
      <c r="CB1095" s="12"/>
      <c r="CC1095" s="12"/>
      <c r="CD1095" s="12"/>
      <c r="CE1095" s="12"/>
      <c r="CF1095" s="12"/>
      <c r="CG1095" s="12"/>
      <c r="CH1095" s="12"/>
      <c r="CI1095" s="12"/>
      <c r="CJ1095" s="12"/>
      <c r="CK1095" s="12"/>
    </row>
    <row r="1096" spans="1:89" x14ac:dyDescent="0.25">
      <c r="A1096" t="s">
        <v>105</v>
      </c>
      <c r="B1096" s="1">
        <v>40590</v>
      </c>
      <c r="C1096" s="1"/>
      <c r="E1096">
        <v>40</v>
      </c>
      <c r="F1096" t="s">
        <v>90</v>
      </c>
      <c r="G1096" s="2"/>
      <c r="H1096" s="12"/>
      <c r="I1096" s="12"/>
      <c r="J1096" s="2"/>
      <c r="K1096" s="2"/>
      <c r="L1096" s="2"/>
      <c r="M1096" s="12"/>
      <c r="N1096" s="12"/>
      <c r="O1096" s="12"/>
      <c r="P1096" s="12"/>
      <c r="Q1096" s="12"/>
      <c r="R1096" s="12">
        <v>0</v>
      </c>
      <c r="S1096" s="12"/>
      <c r="T1096" s="12"/>
      <c r="U1096" s="12">
        <v>718.45204119324069</v>
      </c>
      <c r="V1096" s="12"/>
      <c r="W1096" s="12"/>
      <c r="X1096" s="12">
        <v>58.980027502812717</v>
      </c>
      <c r="Y1096" s="12"/>
      <c r="Z1096" s="12">
        <v>0</v>
      </c>
      <c r="AA1096" s="12"/>
      <c r="AB1096" s="12">
        <v>0</v>
      </c>
      <c r="AC1096" s="12">
        <v>0</v>
      </c>
      <c r="AD1096" s="12"/>
      <c r="AE1096" s="12"/>
      <c r="AF1096" s="12"/>
      <c r="AG1096" s="12">
        <v>118.39674589230393</v>
      </c>
      <c r="AH1096" s="12">
        <v>118.39674589230393</v>
      </c>
      <c r="AI1096" s="12">
        <v>0</v>
      </c>
      <c r="AJ1096" s="12">
        <v>0</v>
      </c>
      <c r="AK1096" s="12"/>
      <c r="AL1096" s="12"/>
      <c r="AM1096" s="13">
        <v>0</v>
      </c>
      <c r="AN1096" s="12">
        <v>0.94238697388069304</v>
      </c>
      <c r="AO1096" s="12"/>
      <c r="AP1096" s="12"/>
      <c r="AQ1096" s="12"/>
      <c r="AR1096" s="12">
        <f>R1096+U1096+AD1096+AQ1096</f>
        <v>718.45204119324069</v>
      </c>
      <c r="AS1096" s="12"/>
      <c r="AT1096" s="12"/>
      <c r="AU1096" s="12"/>
      <c r="AV1096" s="12"/>
      <c r="AX1096" s="12"/>
      <c r="AY1096" s="12"/>
      <c r="AZ1096" s="12"/>
      <c r="BA1096" s="12"/>
      <c r="BB1096" s="12"/>
      <c r="BC1096" s="12"/>
      <c r="BD1096" s="12"/>
      <c r="BE1096" s="12"/>
      <c r="BF1096" s="12"/>
      <c r="BG1096" s="12"/>
      <c r="BH1096" s="12"/>
      <c r="BI1096" s="12"/>
      <c r="BJ1096" s="12"/>
      <c r="BK1096" s="12"/>
      <c r="BL1096" s="12"/>
      <c r="BM1096" s="12"/>
      <c r="BN1096" s="12"/>
      <c r="BO1096" s="12"/>
      <c r="BP1096" s="12"/>
      <c r="BQ1096" s="12"/>
      <c r="BR1096" s="12"/>
      <c r="BS1096" s="12"/>
      <c r="BT1096" s="12"/>
      <c r="BU1096" s="12"/>
      <c r="BV1096" s="12"/>
      <c r="BW1096" s="12"/>
      <c r="BX1096" s="12"/>
      <c r="BY1096" s="12"/>
      <c r="BZ1096" s="12"/>
      <c r="CA1096" s="12"/>
      <c r="CB1096" s="12"/>
      <c r="CC1096" s="12"/>
      <c r="CD1096" s="12"/>
      <c r="CE1096" s="12"/>
      <c r="CF1096" s="12"/>
      <c r="CG1096" s="12"/>
      <c r="CH1096" s="12"/>
      <c r="CI1096" s="12"/>
      <c r="CJ1096" s="12"/>
      <c r="CK1096" s="12"/>
    </row>
    <row r="1097" spans="1:89" x14ac:dyDescent="0.25">
      <c r="A1097" t="s">
        <v>105</v>
      </c>
      <c r="B1097" s="1">
        <v>40604</v>
      </c>
      <c r="C1097" s="1"/>
      <c r="D1097" t="s">
        <v>17</v>
      </c>
      <c r="E1097">
        <v>54</v>
      </c>
      <c r="F1097" t="s">
        <v>90</v>
      </c>
      <c r="G1097" s="2"/>
      <c r="H1097" s="12"/>
      <c r="I1097" s="12"/>
      <c r="J1097" s="2"/>
      <c r="K1097" s="2">
        <v>54</v>
      </c>
      <c r="L1097" s="2"/>
      <c r="M1097" s="12"/>
      <c r="N1097" s="12"/>
      <c r="O1097" s="12"/>
      <c r="P1097" s="12"/>
      <c r="Q1097" s="12"/>
      <c r="R1097" s="12">
        <v>0</v>
      </c>
      <c r="S1097" s="12"/>
      <c r="T1097" s="12"/>
      <c r="U1097" s="12">
        <v>1392.8090719926736</v>
      </c>
      <c r="V1097" s="12"/>
      <c r="W1097" s="12"/>
      <c r="X1097" s="12">
        <v>295.94714549809333</v>
      </c>
      <c r="Y1097" s="12"/>
      <c r="Z1097" s="12">
        <v>7.8702990513375664</v>
      </c>
      <c r="AA1097" s="12"/>
      <c r="AB1097" s="12">
        <v>0</v>
      </c>
      <c r="AC1097" s="12">
        <v>0</v>
      </c>
      <c r="AD1097" s="12"/>
      <c r="AE1097" s="12"/>
      <c r="AF1097" s="12"/>
      <c r="AG1097" s="12">
        <v>315.31926639574976</v>
      </c>
      <c r="AH1097" s="12">
        <v>312.90158230472821</v>
      </c>
      <c r="AI1097" s="12">
        <v>2.4176840910215511</v>
      </c>
      <c r="AJ1097" s="12">
        <v>0</v>
      </c>
      <c r="AK1097" s="12"/>
      <c r="AL1097" s="12"/>
      <c r="AM1097" s="13">
        <v>0</v>
      </c>
      <c r="AN1097" s="12">
        <v>2.495510624197915</v>
      </c>
      <c r="AO1097" s="12"/>
      <c r="AP1097" s="12"/>
      <c r="AQ1097" s="12"/>
      <c r="AR1097" s="12">
        <f>R1097+U1097+AD1097+AQ1097</f>
        <v>1392.8090719926736</v>
      </c>
      <c r="AS1097" s="12"/>
      <c r="AT1097" s="12"/>
      <c r="AU1097" s="12"/>
      <c r="AV1097" s="12"/>
      <c r="AX1097" s="12"/>
      <c r="AY1097" s="12"/>
      <c r="AZ1097" s="12"/>
      <c r="BA1097" s="12"/>
      <c r="BB1097" s="12"/>
      <c r="BC1097" s="12"/>
      <c r="BD1097" s="12"/>
      <c r="BE1097" s="12"/>
      <c r="BF1097" s="12"/>
      <c r="BG1097" s="12"/>
      <c r="BH1097" s="12"/>
      <c r="BI1097" s="12"/>
      <c r="BJ1097" s="12"/>
      <c r="BK1097" s="12"/>
      <c r="BL1097" s="12"/>
      <c r="BM1097" s="12"/>
      <c r="BN1097" s="12"/>
      <c r="BO1097" s="12"/>
      <c r="BP1097" s="12"/>
      <c r="BQ1097" s="12"/>
      <c r="BR1097" s="12"/>
      <c r="BS1097" s="12"/>
      <c r="BT1097" s="12"/>
      <c r="BU1097" s="12"/>
      <c r="BV1097" s="12"/>
      <c r="BW1097" s="12"/>
      <c r="BX1097" s="12"/>
      <c r="BY1097" s="12"/>
      <c r="BZ1097" s="12"/>
      <c r="CA1097" s="12"/>
      <c r="CB1097" s="12"/>
      <c r="CC1097" s="12"/>
      <c r="CD1097" s="12"/>
      <c r="CE1097" s="12"/>
      <c r="CF1097" s="12"/>
      <c r="CG1097" s="12"/>
      <c r="CH1097" s="12"/>
      <c r="CI1097" s="12"/>
      <c r="CJ1097" s="12"/>
      <c r="CK1097" s="12"/>
    </row>
    <row r="1098" spans="1:89" x14ac:dyDescent="0.25">
      <c r="A1098" t="s">
        <v>105</v>
      </c>
      <c r="B1098" s="1">
        <v>40610</v>
      </c>
      <c r="C1098" s="1"/>
      <c r="E1098">
        <v>60</v>
      </c>
      <c r="F1098" t="s">
        <v>90</v>
      </c>
      <c r="G1098" s="2"/>
      <c r="H1098" s="12"/>
      <c r="I1098" s="12">
        <v>18.45</v>
      </c>
      <c r="J1098" s="2"/>
      <c r="K1098" s="2"/>
      <c r="L1098" s="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3"/>
      <c r="AN1098" s="12"/>
      <c r="AO1098" s="12"/>
      <c r="AP1098" s="12"/>
      <c r="AQ1098" s="12"/>
      <c r="AR1098" s="12"/>
      <c r="AS1098" s="12"/>
      <c r="AT1098" s="12"/>
      <c r="AU1098" s="12"/>
      <c r="AV1098" s="12"/>
      <c r="AX1098" s="12"/>
      <c r="AY1098" s="12"/>
      <c r="AZ1098" s="12"/>
      <c r="BA1098" s="12"/>
      <c r="BB1098" s="12"/>
      <c r="BC1098" s="12"/>
      <c r="BD1098" s="12"/>
      <c r="BE1098" s="12"/>
      <c r="BF1098" s="12"/>
      <c r="BG1098" s="12"/>
      <c r="BH1098" s="12"/>
      <c r="BI1098" s="12"/>
      <c r="BJ1098" s="12"/>
      <c r="BK1098" s="12"/>
      <c r="BL1098" s="12"/>
      <c r="BM1098" s="12"/>
      <c r="BN1098" s="12"/>
      <c r="BO1098" s="12"/>
      <c r="BP1098" s="12"/>
      <c r="BQ1098" s="12"/>
      <c r="BR1098" s="12"/>
      <c r="BS1098" s="12"/>
      <c r="BT1098" s="12"/>
      <c r="BU1098" s="12"/>
      <c r="BV1098" s="12"/>
      <c r="BW1098" s="12"/>
      <c r="BX1098" s="12"/>
      <c r="BY1098" s="12"/>
      <c r="BZ1098" s="12"/>
      <c r="CA1098" s="12"/>
      <c r="CB1098" s="12"/>
      <c r="CC1098" s="12"/>
      <c r="CD1098" s="12"/>
      <c r="CE1098" s="12"/>
      <c r="CF1098" s="12"/>
      <c r="CG1098" s="12"/>
      <c r="CH1098" s="12"/>
      <c r="CI1098" s="12"/>
      <c r="CJ1098" s="12"/>
      <c r="CK1098" s="12"/>
    </row>
    <row r="1099" spans="1:89" x14ac:dyDescent="0.25">
      <c r="A1099" t="s">
        <v>105</v>
      </c>
      <c r="B1099" s="1">
        <v>40617</v>
      </c>
      <c r="C1099" s="1"/>
      <c r="E1099">
        <v>67</v>
      </c>
      <c r="F1099" t="s">
        <v>90</v>
      </c>
      <c r="G1099" s="2"/>
      <c r="H1099" s="12"/>
      <c r="I1099" s="12"/>
      <c r="J1099" s="2"/>
      <c r="K1099" s="2"/>
      <c r="L1099" s="2"/>
      <c r="M1099" s="12"/>
      <c r="N1099" s="12"/>
      <c r="O1099" s="12"/>
      <c r="P1099" s="12"/>
      <c r="Q1099" s="12"/>
      <c r="R1099" s="12">
        <v>0</v>
      </c>
      <c r="S1099" s="12"/>
      <c r="T1099" s="12"/>
      <c r="U1099" s="12">
        <v>2697.8443855564537</v>
      </c>
      <c r="V1099" s="12"/>
      <c r="W1099" s="12"/>
      <c r="X1099" s="12">
        <v>575.09511434158651</v>
      </c>
      <c r="Y1099" s="12"/>
      <c r="Z1099" s="12">
        <v>1008.6903449138151</v>
      </c>
      <c r="AA1099" s="12"/>
      <c r="AB1099" s="12">
        <v>0</v>
      </c>
      <c r="AC1099" s="12">
        <v>0</v>
      </c>
      <c r="AD1099" s="12"/>
      <c r="AE1099" s="12"/>
      <c r="AF1099" s="12"/>
      <c r="AG1099" s="12">
        <v>369.48085178771237</v>
      </c>
      <c r="AH1099" s="12">
        <v>252.37688100268696</v>
      </c>
      <c r="AI1099" s="12">
        <v>117.10397078502544</v>
      </c>
      <c r="AJ1099" s="12">
        <v>0</v>
      </c>
      <c r="AK1099" s="12"/>
      <c r="AL1099" s="12"/>
      <c r="AM1099" s="13">
        <v>0</v>
      </c>
      <c r="AN1099" s="12">
        <v>2.5999601934764049</v>
      </c>
      <c r="AO1099" s="12"/>
      <c r="AP1099" s="12"/>
      <c r="AQ1099" s="12"/>
      <c r="AR1099" s="12">
        <f>R1099+U1099+AD1099+AQ1099</f>
        <v>2697.8443855564537</v>
      </c>
      <c r="AS1099" s="12"/>
      <c r="AT1099" s="12"/>
      <c r="AU1099" s="12"/>
      <c r="AV1099" s="12"/>
      <c r="AX1099" s="12"/>
      <c r="AY1099" s="12"/>
      <c r="AZ1099" s="12"/>
      <c r="BA1099" s="12"/>
      <c r="BB1099" s="12"/>
      <c r="BC1099" s="12"/>
      <c r="BD1099" s="12"/>
      <c r="BE1099" s="12"/>
      <c r="BF1099" s="12"/>
      <c r="BG1099" s="12"/>
      <c r="BH1099" s="12"/>
      <c r="BI1099" s="12"/>
      <c r="BJ1099" s="12"/>
      <c r="BK1099" s="12"/>
      <c r="BL1099" s="12"/>
      <c r="BM1099" s="12"/>
      <c r="BN1099" s="12"/>
      <c r="BO1099" s="12"/>
      <c r="BP1099" s="12"/>
      <c r="BQ1099" s="12"/>
      <c r="BR1099" s="12"/>
      <c r="BS1099" s="12"/>
      <c r="BT1099" s="12"/>
      <c r="BU1099" s="12"/>
      <c r="BV1099" s="12"/>
      <c r="BW1099" s="12"/>
      <c r="BX1099" s="12"/>
      <c r="BY1099" s="12"/>
      <c r="BZ1099" s="12"/>
      <c r="CA1099" s="12"/>
      <c r="CB1099" s="12"/>
      <c r="CC1099" s="12"/>
      <c r="CD1099" s="12"/>
      <c r="CE1099" s="12"/>
      <c r="CF1099" s="12"/>
      <c r="CG1099" s="12"/>
      <c r="CH1099" s="12"/>
      <c r="CI1099" s="12"/>
      <c r="CJ1099" s="12"/>
      <c r="CK1099" s="12"/>
    </row>
    <row r="1100" spans="1:89" x14ac:dyDescent="0.25">
      <c r="A1100" t="s">
        <v>105</v>
      </c>
      <c r="B1100" s="1">
        <v>40623</v>
      </c>
      <c r="C1100" s="1"/>
      <c r="E1100">
        <v>73</v>
      </c>
      <c r="F1100" t="s">
        <v>90</v>
      </c>
      <c r="G1100" s="2"/>
      <c r="H1100" s="12"/>
      <c r="I1100" s="12">
        <v>21.65</v>
      </c>
      <c r="J1100" s="2"/>
      <c r="K1100" s="2"/>
      <c r="L1100" s="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3"/>
      <c r="AN1100" s="12"/>
      <c r="AO1100" s="12"/>
      <c r="AP1100" s="12"/>
      <c r="AQ1100" s="12"/>
      <c r="AR1100" s="12"/>
      <c r="AS1100" s="12"/>
      <c r="AT1100" s="12"/>
      <c r="AU1100" s="12"/>
      <c r="AV1100" s="12"/>
      <c r="AX1100" s="12"/>
      <c r="AY1100" s="12"/>
      <c r="AZ1100" s="12"/>
      <c r="BA1100" s="12"/>
      <c r="BB1100" s="12"/>
      <c r="BC1100" s="12"/>
      <c r="BD1100" s="12"/>
      <c r="BE1100" s="12"/>
      <c r="BF1100" s="12"/>
      <c r="BG1100" s="12"/>
      <c r="BH1100" s="12"/>
      <c r="BI1100" s="12"/>
      <c r="BJ1100" s="12"/>
      <c r="BK1100" s="12"/>
      <c r="BL1100" s="12"/>
      <c r="BM1100" s="12"/>
      <c r="BN1100" s="12"/>
      <c r="BO1100" s="12"/>
      <c r="BP1100" s="12"/>
      <c r="BQ1100" s="12"/>
      <c r="BR1100" s="12"/>
      <c r="BS1100" s="12"/>
      <c r="BT1100" s="12"/>
      <c r="BU1100" s="12"/>
      <c r="BV1100" s="12"/>
      <c r="BW1100" s="12"/>
      <c r="BX1100" s="12"/>
      <c r="BY1100" s="12"/>
      <c r="BZ1100" s="12"/>
      <c r="CA1100" s="12"/>
      <c r="CB1100" s="12"/>
      <c r="CC1100" s="12"/>
      <c r="CD1100" s="12"/>
      <c r="CE1100" s="12"/>
      <c r="CF1100" s="12"/>
      <c r="CG1100" s="12"/>
      <c r="CH1100" s="12"/>
      <c r="CI1100" s="12"/>
      <c r="CJ1100" s="12"/>
      <c r="CK1100" s="12"/>
    </row>
    <row r="1101" spans="1:89" x14ac:dyDescent="0.25">
      <c r="A1101" t="s">
        <v>105</v>
      </c>
      <c r="B1101" s="1">
        <v>40638</v>
      </c>
      <c r="C1101" s="1"/>
      <c r="E1101">
        <v>88</v>
      </c>
      <c r="F1101" t="s">
        <v>90</v>
      </c>
      <c r="G1101" s="2"/>
      <c r="H1101" s="12"/>
      <c r="I1101" s="12"/>
      <c r="J1101" s="2"/>
      <c r="K1101" s="2"/>
      <c r="L1101" s="2"/>
      <c r="M1101" s="12"/>
      <c r="N1101" s="12"/>
      <c r="O1101" s="12"/>
      <c r="P1101" s="12"/>
      <c r="Q1101" s="12"/>
      <c r="R1101" s="12">
        <v>0</v>
      </c>
      <c r="S1101" s="12"/>
      <c r="T1101" s="12"/>
      <c r="U1101" s="12">
        <v>1780.4051770384358</v>
      </c>
      <c r="V1101" s="12"/>
      <c r="W1101" s="12"/>
      <c r="X1101" s="12">
        <v>12.404072150860248</v>
      </c>
      <c r="Y1101" s="12"/>
      <c r="Z1101" s="12">
        <v>3047.3866888924454</v>
      </c>
      <c r="AA1101" s="12"/>
      <c r="AB1101" s="12">
        <v>0</v>
      </c>
      <c r="AC1101" s="12">
        <v>0</v>
      </c>
      <c r="AD1101" s="12"/>
      <c r="AE1101" s="12"/>
      <c r="AF1101" s="12"/>
      <c r="AG1101" s="12">
        <v>136.88397312481413</v>
      </c>
      <c r="AH1101" s="12">
        <v>6.9569427058603388</v>
      </c>
      <c r="AI1101" s="12">
        <v>129.92703041895379</v>
      </c>
      <c r="AJ1101" s="12">
        <v>0</v>
      </c>
      <c r="AK1101" s="12"/>
      <c r="AL1101" s="12"/>
      <c r="AM1101" s="13">
        <v>0</v>
      </c>
      <c r="AN1101" s="12">
        <v>2.6995178555659707</v>
      </c>
      <c r="AO1101" s="12"/>
      <c r="AP1101" s="12"/>
      <c r="AQ1101" s="12"/>
      <c r="AR1101" s="12">
        <f>R1101+U1101+AD1101+AQ1101</f>
        <v>1780.4051770384358</v>
      </c>
      <c r="AS1101" s="12"/>
      <c r="AT1101" s="12"/>
      <c r="AU1101" s="12"/>
      <c r="AV1101" s="12"/>
      <c r="AX1101" s="12"/>
      <c r="AY1101" s="12"/>
      <c r="AZ1101" s="12"/>
      <c r="BA1101" s="12"/>
      <c r="BB1101" s="12"/>
      <c r="BC1101" s="12"/>
      <c r="BD1101" s="12"/>
      <c r="BE1101" s="12"/>
      <c r="BF1101" s="12"/>
      <c r="BG1101" s="12"/>
      <c r="BH1101" s="12"/>
      <c r="BI1101" s="12"/>
      <c r="BJ1101" s="12"/>
      <c r="BK1101" s="12"/>
      <c r="BL1101" s="12"/>
      <c r="BM1101" s="12"/>
      <c r="BN1101" s="12"/>
      <c r="BO1101" s="12"/>
      <c r="BP1101" s="12"/>
      <c r="BQ1101" s="12"/>
      <c r="BR1101" s="12"/>
      <c r="BS1101" s="12"/>
      <c r="BT1101" s="12"/>
      <c r="BU1101" s="12"/>
      <c r="BV1101" s="12"/>
      <c r="BW1101" s="12"/>
      <c r="BX1101" s="12"/>
      <c r="BY1101" s="12"/>
      <c r="BZ1101" s="12"/>
      <c r="CA1101" s="12"/>
      <c r="CB1101" s="12"/>
      <c r="CC1101" s="12"/>
      <c r="CD1101" s="12"/>
      <c r="CE1101" s="12"/>
      <c r="CF1101" s="12"/>
      <c r="CG1101" s="12"/>
      <c r="CH1101" s="12"/>
      <c r="CI1101" s="12"/>
      <c r="CJ1101" s="12"/>
      <c r="CK1101" s="12"/>
    </row>
    <row r="1102" spans="1:89" x14ac:dyDescent="0.25">
      <c r="A1102" t="s">
        <v>105</v>
      </c>
      <c r="B1102" s="1">
        <v>40641</v>
      </c>
      <c r="C1102" s="1"/>
      <c r="E1102">
        <v>91</v>
      </c>
      <c r="F1102" t="s">
        <v>90</v>
      </c>
      <c r="G1102" s="2"/>
      <c r="H1102" s="12"/>
      <c r="I1102" s="12">
        <v>22.7</v>
      </c>
      <c r="J1102" s="2"/>
      <c r="K1102" s="2"/>
      <c r="L1102" s="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3"/>
      <c r="AN1102" s="12"/>
      <c r="AO1102" s="12"/>
      <c r="AP1102" s="12"/>
      <c r="AQ1102" s="12"/>
      <c r="AR1102" s="12"/>
      <c r="AS1102" s="12"/>
      <c r="AT1102" s="12"/>
      <c r="AU1102" s="12"/>
      <c r="AV1102" s="12"/>
      <c r="AX1102" s="12"/>
      <c r="AY1102" s="12"/>
      <c r="AZ1102" s="12"/>
      <c r="BA1102" s="12"/>
      <c r="BB1102" s="12"/>
      <c r="BC1102" s="12"/>
      <c r="BD1102" s="12"/>
      <c r="BE1102" s="12"/>
      <c r="BF1102" s="12"/>
      <c r="BG1102" s="12"/>
      <c r="BH1102" s="12"/>
      <c r="BI1102" s="12"/>
      <c r="BJ1102" s="12"/>
      <c r="BK1102" s="12"/>
      <c r="BL1102" s="12"/>
      <c r="BM1102" s="12"/>
      <c r="BN1102" s="12"/>
      <c r="BO1102" s="12"/>
      <c r="BP1102" s="12"/>
      <c r="BQ1102" s="12"/>
      <c r="BR1102" s="12"/>
      <c r="BS1102" s="12"/>
      <c r="BT1102" s="12"/>
      <c r="BU1102" s="12"/>
      <c r="BV1102" s="12"/>
      <c r="BW1102" s="12"/>
      <c r="BX1102" s="12"/>
      <c r="BY1102" s="12"/>
      <c r="BZ1102" s="12"/>
      <c r="CA1102" s="12"/>
      <c r="CB1102" s="12"/>
      <c r="CC1102" s="12"/>
      <c r="CD1102" s="12"/>
      <c r="CE1102" s="12"/>
      <c r="CF1102" s="12"/>
      <c r="CG1102" s="12"/>
      <c r="CH1102" s="12"/>
      <c r="CI1102" s="12"/>
      <c r="CJ1102" s="12"/>
      <c r="CK1102" s="12"/>
    </row>
    <row r="1103" spans="1:89" x14ac:dyDescent="0.25">
      <c r="A1103" t="s">
        <v>105</v>
      </c>
      <c r="B1103" s="1">
        <v>40660</v>
      </c>
      <c r="C1103" s="1"/>
      <c r="D1103" t="s">
        <v>18</v>
      </c>
      <c r="E1103">
        <v>110</v>
      </c>
      <c r="F1103" t="s">
        <v>90</v>
      </c>
      <c r="G1103" s="2"/>
      <c r="H1103" s="12"/>
      <c r="I1103" s="12"/>
      <c r="J1103" s="2"/>
      <c r="K1103" s="2"/>
      <c r="L1103" s="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3"/>
      <c r="AN1103" s="12"/>
      <c r="AO1103" s="12"/>
      <c r="AP1103" s="12"/>
      <c r="AQ1103" s="12"/>
      <c r="AR1103" s="12"/>
      <c r="AS1103" s="12"/>
      <c r="AT1103" s="12"/>
      <c r="AU1103" s="12"/>
      <c r="AV1103" s="12"/>
      <c r="AX1103" s="12"/>
      <c r="AY1103" s="12"/>
      <c r="AZ1103" s="12"/>
      <c r="BA1103" s="12"/>
      <c r="BB1103" s="12"/>
      <c r="BC1103" s="12"/>
      <c r="BD1103" s="12"/>
      <c r="BE1103" s="12"/>
      <c r="BF1103" s="12"/>
      <c r="BG1103" s="12"/>
      <c r="BH1103" s="12"/>
      <c r="BI1103" s="12"/>
      <c r="BJ1103" s="12"/>
      <c r="BK1103" s="12"/>
      <c r="BL1103" s="12"/>
      <c r="BM1103" s="12"/>
      <c r="BN1103" s="12"/>
      <c r="BO1103" s="12"/>
      <c r="BP1103" s="12"/>
      <c r="BQ1103" s="12"/>
      <c r="BR1103" s="12"/>
      <c r="BS1103" s="12"/>
      <c r="BT1103" s="12"/>
      <c r="BU1103" s="12"/>
      <c r="BV1103" s="12"/>
      <c r="BW1103" s="12"/>
      <c r="BX1103" s="12"/>
      <c r="BY1103" s="12"/>
      <c r="BZ1103" s="12"/>
      <c r="CA1103" s="12"/>
      <c r="CB1103" s="12"/>
      <c r="CC1103" s="12"/>
      <c r="CD1103" s="12"/>
      <c r="CE1103" s="12"/>
      <c r="CF1103" s="12"/>
      <c r="CG1103" s="12"/>
      <c r="CH1103" s="12"/>
      <c r="CI1103" s="12"/>
      <c r="CJ1103" s="12"/>
      <c r="CK1103" s="12"/>
    </row>
    <row r="1104" spans="1:89" x14ac:dyDescent="0.25">
      <c r="A1104" t="s">
        <v>105</v>
      </c>
      <c r="B1104" s="1">
        <v>40661</v>
      </c>
      <c r="C1104" s="1"/>
      <c r="E1104">
        <v>111</v>
      </c>
      <c r="F1104" t="s">
        <v>90</v>
      </c>
      <c r="G1104" s="2"/>
      <c r="H1104" s="12"/>
      <c r="I1104" s="12"/>
      <c r="J1104" s="2"/>
      <c r="K1104" s="2"/>
      <c r="L1104" s="2"/>
      <c r="M1104" s="12"/>
      <c r="N1104" s="12"/>
      <c r="O1104" s="12"/>
      <c r="P1104" s="12"/>
      <c r="Q1104" s="12"/>
      <c r="R1104" s="12">
        <v>0</v>
      </c>
      <c r="S1104" s="12"/>
      <c r="T1104" s="12"/>
      <c r="U1104" s="12">
        <v>1749.754631290841</v>
      </c>
      <c r="V1104" s="12"/>
      <c r="W1104" s="12"/>
      <c r="X1104" s="12">
        <v>0</v>
      </c>
      <c r="Y1104" s="12"/>
      <c r="Z1104" s="12">
        <v>5435.0011067637897</v>
      </c>
      <c r="AA1104" s="12"/>
      <c r="AB1104" s="12">
        <v>99.121684592855843</v>
      </c>
      <c r="AC1104" s="12">
        <v>551.96481113265236</v>
      </c>
      <c r="AD1104" s="12"/>
      <c r="AE1104" s="12"/>
      <c r="AF1104" s="12"/>
      <c r="AG1104" s="12">
        <v>125.69079359006315</v>
      </c>
      <c r="AH1104" s="12">
        <v>0</v>
      </c>
      <c r="AI1104" s="12">
        <v>114.51969462623644</v>
      </c>
      <c r="AJ1104" s="12">
        <v>9.2560285774487987</v>
      </c>
      <c r="AK1104" s="12"/>
      <c r="AL1104" s="12"/>
      <c r="AM1104" s="13">
        <v>1.9150703863779031</v>
      </c>
      <c r="AN1104" s="12">
        <v>2.5044218172669344</v>
      </c>
      <c r="AO1104" s="12"/>
      <c r="AP1104" s="12"/>
      <c r="AQ1104" s="12"/>
      <c r="AR1104" s="12">
        <f>R1104+U1104+AD1104+AQ1104</f>
        <v>1749.754631290841</v>
      </c>
      <c r="AS1104" s="12"/>
      <c r="AT1104" s="12"/>
      <c r="AU1104" s="12"/>
      <c r="AV1104" s="12"/>
      <c r="AX1104" s="12"/>
      <c r="AY1104" s="12"/>
      <c r="AZ1104" s="12"/>
      <c r="BA1104" s="12"/>
      <c r="BB1104" s="12"/>
      <c r="BC1104" s="12"/>
      <c r="BD1104" s="12"/>
      <c r="BE1104" s="12"/>
      <c r="BF1104" s="12"/>
      <c r="BG1104" s="12"/>
      <c r="BH1104" s="12"/>
      <c r="BI1104" s="12"/>
      <c r="BJ1104" s="12"/>
      <c r="BK1104" s="12"/>
      <c r="BL1104" s="12"/>
      <c r="BM1104" s="12"/>
      <c r="BN1104" s="12"/>
      <c r="BO1104" s="12"/>
      <c r="BP1104" s="12"/>
      <c r="BQ1104" s="12"/>
      <c r="BR1104" s="12"/>
      <c r="BS1104" s="12"/>
      <c r="BT1104" s="12"/>
      <c r="BU1104" s="12"/>
      <c r="BV1104" s="12"/>
      <c r="BW1104" s="12"/>
      <c r="BX1104" s="12"/>
      <c r="BY1104" s="12"/>
      <c r="BZ1104" s="12"/>
      <c r="CA1104" s="12"/>
      <c r="CB1104" s="12"/>
      <c r="CC1104" s="12"/>
      <c r="CD1104" s="12"/>
      <c r="CE1104" s="12"/>
      <c r="CF1104" s="12"/>
      <c r="CG1104" s="12"/>
      <c r="CH1104" s="12"/>
      <c r="CI1104" s="12"/>
      <c r="CJ1104" s="12"/>
      <c r="CK1104" s="12"/>
    </row>
    <row r="1105" spans="1:89" x14ac:dyDescent="0.25">
      <c r="A1105" t="s">
        <v>105</v>
      </c>
      <c r="B1105" s="1">
        <v>40673</v>
      </c>
      <c r="C1105" s="1"/>
      <c r="E1105">
        <v>123</v>
      </c>
      <c r="F1105" t="s">
        <v>90</v>
      </c>
      <c r="G1105" s="2"/>
      <c r="H1105" s="12"/>
      <c r="I1105" s="12"/>
      <c r="J1105" s="2"/>
      <c r="K1105" s="2"/>
      <c r="L1105" s="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  <c r="AL1105" s="12"/>
      <c r="AM1105" s="13"/>
      <c r="AN1105" s="12"/>
      <c r="AO1105" s="12"/>
      <c r="AP1105" s="12"/>
      <c r="AQ1105" s="12"/>
      <c r="AR1105" s="12"/>
      <c r="AS1105" s="12"/>
      <c r="AT1105" s="12"/>
      <c r="AU1105" s="12">
        <v>14.209968186638388</v>
      </c>
      <c r="AV1105" s="12">
        <v>5.25</v>
      </c>
      <c r="AX1105" s="12"/>
      <c r="AY1105" s="12"/>
      <c r="AZ1105" s="12"/>
      <c r="BA1105" s="12"/>
      <c r="BB1105" s="12"/>
      <c r="BC1105" s="12"/>
      <c r="BD1105" s="12"/>
      <c r="BE1105" s="12"/>
      <c r="BF1105" s="12"/>
      <c r="BG1105" s="12"/>
      <c r="BH1105" s="12"/>
      <c r="BI1105" s="12"/>
      <c r="BJ1105" s="12"/>
      <c r="BK1105" s="12"/>
      <c r="BL1105" s="12"/>
      <c r="BM1105" s="12"/>
      <c r="BN1105" s="12"/>
      <c r="BO1105" s="12"/>
      <c r="BP1105" s="12"/>
      <c r="BQ1105" s="12"/>
      <c r="BR1105" s="12"/>
      <c r="BS1105" s="12"/>
      <c r="BT1105" s="12"/>
      <c r="BU1105" s="12"/>
      <c r="BV1105" s="12"/>
      <c r="BW1105" s="12"/>
      <c r="BX1105" s="12"/>
      <c r="BY1105" s="12"/>
      <c r="BZ1105" s="12"/>
      <c r="CA1105" s="12"/>
      <c r="CB1105" s="12"/>
      <c r="CC1105" s="12"/>
      <c r="CD1105" s="12"/>
      <c r="CE1105" s="12"/>
      <c r="CF1105" s="12"/>
      <c r="CG1105" s="12"/>
      <c r="CH1105" s="12"/>
      <c r="CI1105" s="12"/>
      <c r="CJ1105" s="12"/>
      <c r="CK1105" s="12"/>
    </row>
    <row r="1106" spans="1:89" x14ac:dyDescent="0.25">
      <c r="A1106" t="s">
        <v>105</v>
      </c>
      <c r="B1106" s="1">
        <v>40679</v>
      </c>
      <c r="C1106" s="1"/>
      <c r="E1106">
        <v>129</v>
      </c>
      <c r="F1106" t="s">
        <v>90</v>
      </c>
      <c r="G1106" s="2"/>
      <c r="H1106" s="12"/>
      <c r="I1106" s="12"/>
      <c r="J1106" s="2"/>
      <c r="K1106" s="2"/>
      <c r="L1106" s="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3"/>
      <c r="AN1106" s="12"/>
      <c r="AO1106" s="12"/>
      <c r="AP1106" s="12"/>
      <c r="AQ1106" s="12"/>
      <c r="AR1106" s="12"/>
      <c r="AS1106" s="12"/>
      <c r="AT1106" s="12"/>
      <c r="AU1106" s="12">
        <v>37.751855779427359</v>
      </c>
      <c r="AV1106" s="12">
        <v>4.7905405405405403</v>
      </c>
      <c r="AX1106" s="12"/>
      <c r="AY1106" s="12"/>
      <c r="AZ1106" s="12"/>
      <c r="BA1106" s="12"/>
      <c r="BB1106" s="12"/>
      <c r="BC1106" s="12"/>
      <c r="BD1106" s="12"/>
      <c r="BE1106" s="12"/>
      <c r="BF1106" s="12"/>
      <c r="BG1106" s="12"/>
      <c r="BH1106" s="12"/>
      <c r="BI1106" s="12"/>
      <c r="BJ1106" s="12"/>
      <c r="BK1106" s="12"/>
      <c r="BL1106" s="12"/>
      <c r="BM1106" s="12"/>
      <c r="BN1106" s="12"/>
      <c r="BO1106" s="12"/>
      <c r="BP1106" s="12"/>
      <c r="BQ1106" s="12"/>
      <c r="BR1106" s="12"/>
      <c r="BS1106" s="12"/>
      <c r="BT1106" s="12"/>
      <c r="BU1106" s="12"/>
      <c r="BV1106" s="12"/>
      <c r="BW1106" s="12"/>
      <c r="BX1106" s="12"/>
      <c r="BY1106" s="12"/>
      <c r="BZ1106" s="12"/>
      <c r="CA1106" s="12"/>
      <c r="CB1106" s="12"/>
      <c r="CC1106" s="12"/>
      <c r="CD1106" s="12"/>
      <c r="CE1106" s="12"/>
      <c r="CF1106" s="12"/>
      <c r="CG1106" s="12"/>
      <c r="CH1106" s="12"/>
      <c r="CI1106" s="12"/>
      <c r="CJ1106" s="12"/>
      <c r="CK1106" s="12"/>
    </row>
    <row r="1107" spans="1:89" x14ac:dyDescent="0.25">
      <c r="A1107" t="s">
        <v>105</v>
      </c>
      <c r="B1107" s="1">
        <v>40683</v>
      </c>
      <c r="C1107" s="1"/>
      <c r="E1107">
        <v>133</v>
      </c>
      <c r="F1107" t="s">
        <v>90</v>
      </c>
      <c r="G1107" s="2"/>
      <c r="H1107" s="12"/>
      <c r="I1107" s="12"/>
      <c r="J1107" s="2"/>
      <c r="K1107" s="2"/>
      <c r="L1107" s="2"/>
      <c r="M1107" s="12"/>
      <c r="N1107" s="12"/>
      <c r="O1107" s="12"/>
      <c r="P1107" s="12"/>
      <c r="Q1107" s="12"/>
      <c r="R1107" s="12">
        <v>0</v>
      </c>
      <c r="S1107" s="12"/>
      <c r="T1107" s="12"/>
      <c r="U1107" s="12">
        <v>1238.2204301139825</v>
      </c>
      <c r="V1107" s="12"/>
      <c r="W1107" s="12"/>
      <c r="X1107" s="12">
        <v>0</v>
      </c>
      <c r="Y1107" s="12"/>
      <c r="Z1107" s="12">
        <v>2465.3006318985331</v>
      </c>
      <c r="AA1107" s="12"/>
      <c r="AB1107" s="12">
        <v>202.84211542393609</v>
      </c>
      <c r="AC1107" s="12">
        <v>4148.4183331508939</v>
      </c>
      <c r="AD1107" s="12"/>
      <c r="AE1107" s="12"/>
      <c r="AF1107" s="12"/>
      <c r="AG1107" s="12">
        <v>119.50114017767898</v>
      </c>
      <c r="AH1107" s="12">
        <v>0</v>
      </c>
      <c r="AI1107" s="12">
        <v>45.564422768489656</v>
      </c>
      <c r="AJ1107" s="12">
        <v>66.691813127998586</v>
      </c>
      <c r="AK1107" s="12"/>
      <c r="AL1107" s="12"/>
      <c r="AM1107" s="13">
        <v>7.2449042811907329</v>
      </c>
      <c r="AN1107" s="12">
        <v>1.5258428747631716</v>
      </c>
      <c r="AO1107" s="12"/>
      <c r="AP1107" s="12"/>
      <c r="AQ1107" s="12"/>
      <c r="AR1107" s="12">
        <f>R1107+U1107+AD1107+AQ1107</f>
        <v>1238.2204301139825</v>
      </c>
      <c r="AS1107" s="12"/>
      <c r="AT1107" s="12"/>
      <c r="AU1107" s="12"/>
      <c r="AV1107" s="12"/>
      <c r="AX1107" s="12"/>
      <c r="AY1107" s="12"/>
      <c r="AZ1107" s="12"/>
      <c r="BA1107" s="12"/>
      <c r="BB1107" s="12"/>
      <c r="BC1107" s="12"/>
      <c r="BD1107" s="12"/>
      <c r="BE1107" s="12"/>
      <c r="BF1107" s="12"/>
      <c r="BG1107" s="12"/>
      <c r="BH1107" s="12"/>
      <c r="BI1107" s="12"/>
      <c r="BJ1107" s="12"/>
      <c r="BK1107" s="12"/>
      <c r="BL1107" s="12"/>
      <c r="BM1107" s="12"/>
      <c r="BN1107" s="12"/>
      <c r="BO1107" s="12"/>
      <c r="BP1107" s="12"/>
      <c r="BQ1107" s="12"/>
      <c r="BR1107" s="12"/>
      <c r="BS1107" s="12"/>
      <c r="BT1107" s="12"/>
      <c r="BU1107" s="12"/>
      <c r="BV1107" s="12"/>
      <c r="BW1107" s="12"/>
      <c r="BX1107" s="12"/>
      <c r="BY1107" s="12"/>
      <c r="BZ1107" s="12"/>
      <c r="CA1107" s="12"/>
      <c r="CB1107" s="12"/>
      <c r="CC1107" s="12"/>
      <c r="CD1107" s="12"/>
      <c r="CE1107" s="12"/>
      <c r="CF1107" s="12"/>
      <c r="CG1107" s="12"/>
      <c r="CH1107" s="12"/>
      <c r="CI1107" s="12"/>
      <c r="CJ1107" s="12"/>
      <c r="CK1107" s="12"/>
    </row>
    <row r="1108" spans="1:89" x14ac:dyDescent="0.25">
      <c r="A1108" t="s">
        <v>105</v>
      </c>
      <c r="B1108" s="1">
        <v>40685</v>
      </c>
      <c r="C1108" s="1"/>
      <c r="D1108" t="s">
        <v>19</v>
      </c>
      <c r="E1108">
        <v>135</v>
      </c>
      <c r="F1108" t="s">
        <v>90</v>
      </c>
      <c r="G1108" s="2"/>
      <c r="H1108" s="12"/>
      <c r="I1108" s="12"/>
      <c r="J1108" s="2"/>
      <c r="K1108" s="2"/>
      <c r="L1108" s="2">
        <v>135</v>
      </c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3"/>
      <c r="AN1108" s="12"/>
      <c r="AO1108" s="12"/>
      <c r="AP1108" s="12"/>
      <c r="AQ1108" s="12"/>
      <c r="AR1108" s="12"/>
      <c r="AS1108" s="12"/>
      <c r="AT1108" s="12"/>
      <c r="AU1108" s="12"/>
      <c r="AV1108" s="12"/>
      <c r="AX1108" s="12"/>
      <c r="AY1108" s="12"/>
      <c r="AZ1108" s="12"/>
      <c r="BA1108" s="12"/>
      <c r="BB1108" s="12"/>
      <c r="BC1108" s="12"/>
      <c r="BD1108" s="12"/>
      <c r="BE1108" s="12"/>
      <c r="BF1108" s="12"/>
      <c r="BG1108" s="12"/>
      <c r="BH1108" s="12"/>
      <c r="BI1108" s="12"/>
      <c r="BJ1108" s="12"/>
      <c r="BK1108" s="12"/>
      <c r="BL1108" s="12"/>
      <c r="BM1108" s="12"/>
      <c r="BN1108" s="12"/>
      <c r="BO1108" s="12"/>
      <c r="BP1108" s="12"/>
      <c r="BQ1108" s="12"/>
      <c r="BR1108" s="12"/>
      <c r="BS1108" s="12"/>
      <c r="BT1108" s="12"/>
      <c r="BU1108" s="12"/>
      <c r="BV1108" s="12"/>
      <c r="BW1108" s="12"/>
      <c r="BX1108" s="12"/>
      <c r="BY1108" s="12"/>
      <c r="BZ1108" s="12"/>
      <c r="CA1108" s="12"/>
      <c r="CB1108" s="12"/>
      <c r="CC1108" s="12"/>
      <c r="CD1108" s="12"/>
      <c r="CE1108" s="12"/>
      <c r="CF1108" s="12"/>
      <c r="CG1108" s="12"/>
      <c r="CH1108" s="12"/>
      <c r="CI1108" s="12"/>
      <c r="CJ1108" s="12"/>
      <c r="CK1108" s="12"/>
    </row>
    <row r="1109" spans="1:89" x14ac:dyDescent="0.25">
      <c r="A1109" t="s">
        <v>105</v>
      </c>
      <c r="B1109" s="1">
        <v>40686</v>
      </c>
      <c r="C1109" s="1"/>
      <c r="E1109">
        <v>136</v>
      </c>
      <c r="F1109" t="s">
        <v>90</v>
      </c>
      <c r="G1109" s="2"/>
      <c r="H1109" s="12"/>
      <c r="I1109" s="12"/>
      <c r="J1109" s="2"/>
      <c r="K1109" s="2"/>
      <c r="L1109" s="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3"/>
      <c r="AN1109" s="12"/>
      <c r="AO1109" s="12"/>
      <c r="AP1109" s="12"/>
      <c r="AQ1109" s="12"/>
      <c r="AR1109" s="12"/>
      <c r="AS1109" s="12"/>
      <c r="AT1109" s="12"/>
      <c r="AU1109" s="12">
        <v>62.460233297985155</v>
      </c>
      <c r="AV1109" s="12">
        <v>4.9334763948497855</v>
      </c>
      <c r="AX1109" s="12"/>
      <c r="AY1109" s="12"/>
      <c r="AZ1109" s="12"/>
      <c r="BA1109" s="12"/>
      <c r="BB1109" s="12"/>
      <c r="BC1109" s="12"/>
      <c r="BD1109" s="12"/>
      <c r="BE1109" s="12"/>
      <c r="BF1109" s="12"/>
      <c r="BG1109" s="12"/>
      <c r="BH1109" s="12"/>
      <c r="BI1109" s="12"/>
      <c r="BJ1109" s="12"/>
      <c r="BK1109" s="12"/>
      <c r="BL1109" s="12"/>
      <c r="BM1109" s="12"/>
      <c r="BN1109" s="12"/>
      <c r="BO1109" s="12"/>
      <c r="BP1109" s="12"/>
      <c r="BQ1109" s="12"/>
      <c r="BR1109" s="12"/>
      <c r="BS1109" s="12"/>
      <c r="BT1109" s="12"/>
      <c r="BU1109" s="12"/>
      <c r="BV1109" s="12"/>
      <c r="BW1109" s="12"/>
      <c r="BX1109" s="12"/>
      <c r="BY1109" s="12"/>
      <c r="BZ1109" s="12"/>
      <c r="CA1109" s="12"/>
      <c r="CB1109" s="12"/>
      <c r="CC1109" s="12"/>
      <c r="CD1109" s="12"/>
      <c r="CE1109" s="12"/>
      <c r="CF1109" s="12"/>
      <c r="CG1109" s="12"/>
      <c r="CH1109" s="12"/>
      <c r="CI1109" s="12"/>
      <c r="CJ1109" s="12"/>
      <c r="CK1109" s="12"/>
    </row>
    <row r="1110" spans="1:89" x14ac:dyDescent="0.25">
      <c r="A1110" t="s">
        <v>105</v>
      </c>
      <c r="B1110" s="1">
        <v>40693</v>
      </c>
      <c r="C1110" s="1"/>
      <c r="E1110">
        <v>143</v>
      </c>
      <c r="F1110" t="s">
        <v>90</v>
      </c>
      <c r="G1110" s="2"/>
      <c r="H1110" s="12"/>
      <c r="I1110" s="12"/>
      <c r="J1110" s="2"/>
      <c r="K1110" s="2"/>
      <c r="L1110" s="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3"/>
      <c r="AN1110" s="12"/>
      <c r="AO1110" s="12"/>
      <c r="AP1110" s="12"/>
      <c r="AQ1110" s="12"/>
      <c r="AR1110" s="12"/>
      <c r="AS1110" s="12"/>
      <c r="AT1110" s="12"/>
      <c r="AU1110" s="12">
        <v>78.685047720042419</v>
      </c>
      <c r="AV1110" s="12">
        <v>4.7941176470588234</v>
      </c>
      <c r="AX1110" s="12"/>
      <c r="AY1110" s="12"/>
      <c r="AZ1110" s="12"/>
      <c r="BA1110" s="12"/>
      <c r="BB1110" s="12"/>
      <c r="BC1110" s="12"/>
      <c r="BD1110" s="12"/>
      <c r="BE1110" s="12"/>
      <c r="BF1110" s="12"/>
      <c r="BG1110" s="12"/>
      <c r="BH1110" s="12"/>
      <c r="BI1110" s="12"/>
      <c r="BJ1110" s="12"/>
      <c r="BK1110" s="12"/>
      <c r="BL1110" s="12"/>
      <c r="BM1110" s="12"/>
      <c r="BN1110" s="12"/>
      <c r="BO1110" s="12"/>
      <c r="BP1110" s="12"/>
      <c r="BQ1110" s="12"/>
      <c r="BR1110" s="12"/>
      <c r="BS1110" s="12"/>
      <c r="BT1110" s="12"/>
      <c r="BU1110" s="12"/>
      <c r="BV1110" s="12"/>
      <c r="BW1110" s="12"/>
      <c r="BX1110" s="12"/>
      <c r="BY1110" s="12"/>
      <c r="BZ1110" s="12"/>
      <c r="CA1110" s="12"/>
      <c r="CB1110" s="12"/>
      <c r="CC1110" s="12"/>
      <c r="CD1110" s="12"/>
      <c r="CE1110" s="12"/>
      <c r="CF1110" s="12"/>
      <c r="CG1110" s="12"/>
      <c r="CH1110" s="12"/>
      <c r="CI1110" s="12"/>
      <c r="CJ1110" s="12"/>
      <c r="CK1110" s="12"/>
    </row>
    <row r="1111" spans="1:89" x14ac:dyDescent="0.25">
      <c r="A1111" t="s">
        <v>105</v>
      </c>
      <c r="B1111" s="1">
        <v>40700</v>
      </c>
      <c r="C1111" s="1"/>
      <c r="E1111">
        <v>150</v>
      </c>
      <c r="F1111" t="s">
        <v>90</v>
      </c>
      <c r="G1111" s="2"/>
      <c r="H1111" s="12"/>
      <c r="I1111" s="12"/>
      <c r="J1111" s="2"/>
      <c r="K1111" s="2"/>
      <c r="L1111" s="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3"/>
      <c r="AN1111" s="12"/>
      <c r="AO1111" s="12"/>
      <c r="AP1111" s="12"/>
      <c r="AQ1111" s="12"/>
      <c r="AR1111" s="12"/>
      <c r="AS1111" s="12"/>
      <c r="AT1111" s="12"/>
      <c r="AU1111" s="12">
        <v>91.622481442205725</v>
      </c>
      <c r="AV1111" s="12">
        <v>4.7622950819672134</v>
      </c>
      <c r="AX1111" s="12"/>
      <c r="AY1111" s="12"/>
      <c r="AZ1111" s="12"/>
      <c r="BA1111" s="12"/>
      <c r="BB1111" s="12"/>
      <c r="BC1111" s="12"/>
      <c r="BD1111" s="12"/>
      <c r="BE1111" s="12"/>
      <c r="BF1111" s="12"/>
      <c r="BG1111" s="12"/>
      <c r="BH1111" s="12"/>
      <c r="BI1111" s="12"/>
      <c r="BJ1111" s="12"/>
      <c r="BK1111" s="12"/>
      <c r="BL1111" s="12"/>
      <c r="BM1111" s="12"/>
      <c r="BN1111" s="12"/>
      <c r="BO1111" s="12"/>
      <c r="BP1111" s="12"/>
      <c r="BQ1111" s="12"/>
      <c r="BR1111" s="12"/>
      <c r="BS1111" s="12"/>
      <c r="BT1111" s="12"/>
      <c r="BU1111" s="12"/>
      <c r="BV1111" s="12"/>
      <c r="BW1111" s="12"/>
      <c r="BX1111" s="12"/>
      <c r="BY1111" s="12"/>
      <c r="BZ1111" s="12"/>
      <c r="CA1111" s="12"/>
      <c r="CB1111" s="12"/>
      <c r="CC1111" s="12"/>
      <c r="CD1111" s="12"/>
      <c r="CE1111" s="12"/>
      <c r="CF1111" s="12"/>
      <c r="CG1111" s="12"/>
      <c r="CH1111" s="12"/>
      <c r="CI1111" s="12"/>
      <c r="CJ1111" s="12"/>
      <c r="CK1111" s="12"/>
    </row>
    <row r="1112" spans="1:89" x14ac:dyDescent="0.25">
      <c r="A1112" t="s">
        <v>105</v>
      </c>
      <c r="B1112" s="1">
        <v>40704</v>
      </c>
      <c r="C1112" s="1"/>
      <c r="D1112" t="s">
        <v>20</v>
      </c>
      <c r="E1112">
        <v>154</v>
      </c>
      <c r="F1112" t="s">
        <v>90</v>
      </c>
      <c r="G1112" s="2"/>
      <c r="H1112" s="12"/>
      <c r="I1112" s="12"/>
      <c r="J1112" s="2"/>
      <c r="K1112" s="2"/>
      <c r="L1112" s="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3"/>
      <c r="AN1112" s="12"/>
      <c r="AO1112" s="12">
        <v>5049.8737500000007</v>
      </c>
      <c r="AP1112" s="12">
        <v>37.9</v>
      </c>
      <c r="AQ1112" s="12">
        <f>AO1112*(AP1112/100)</f>
        <v>1913.9021512500003</v>
      </c>
      <c r="AR1112" s="12"/>
      <c r="AS1112" s="12"/>
      <c r="AT1112" s="12">
        <f>AQ1112/227</f>
        <v>8.4312870099118964</v>
      </c>
      <c r="AU1112" s="12"/>
      <c r="AV1112" s="12"/>
      <c r="AX1112" s="12"/>
      <c r="AY1112" s="12"/>
      <c r="AZ1112" s="12"/>
      <c r="BA1112" s="12"/>
      <c r="BB1112" s="12"/>
      <c r="BC1112" s="12"/>
      <c r="BD1112" s="12"/>
      <c r="BE1112" s="12"/>
      <c r="BF1112" s="12"/>
      <c r="BG1112" s="12"/>
      <c r="BH1112" s="12"/>
      <c r="BI1112" s="12"/>
      <c r="BJ1112" s="12"/>
      <c r="BK1112" s="12"/>
      <c r="BL1112" s="12"/>
      <c r="BM1112" s="12"/>
      <c r="BN1112" s="12"/>
      <c r="BO1112" s="12"/>
      <c r="BP1112" s="12"/>
      <c r="BQ1112" s="12"/>
      <c r="BR1112" s="12"/>
      <c r="BS1112" s="12"/>
      <c r="BT1112" s="12"/>
      <c r="BU1112" s="12"/>
      <c r="BV1112" s="12"/>
      <c r="BW1112" s="12"/>
      <c r="BX1112" s="12"/>
      <c r="BY1112" s="12"/>
      <c r="BZ1112" s="12"/>
      <c r="CA1112" s="12"/>
      <c r="CB1112" s="12"/>
      <c r="CC1112" s="12"/>
      <c r="CD1112" s="12"/>
      <c r="CE1112" s="12"/>
      <c r="CF1112" s="12"/>
      <c r="CG1112" s="12"/>
      <c r="CH1112" s="12"/>
      <c r="CI1112" s="12"/>
      <c r="CJ1112" s="12"/>
      <c r="CK1112" s="12"/>
    </row>
    <row r="1113" spans="1:89" x14ac:dyDescent="0.25">
      <c r="A1113" t="s">
        <v>105</v>
      </c>
      <c r="B1113" s="1">
        <v>40708</v>
      </c>
      <c r="C1113" s="1"/>
      <c r="E1113">
        <v>158</v>
      </c>
      <c r="F1113" t="s">
        <v>90</v>
      </c>
      <c r="G1113" s="2"/>
      <c r="H1113" s="12"/>
      <c r="I1113" s="12"/>
      <c r="J1113" s="2"/>
      <c r="K1113" s="2"/>
      <c r="L1113" s="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3"/>
      <c r="AN1113" s="12"/>
      <c r="AO1113" s="12"/>
      <c r="AP1113" s="12"/>
      <c r="AQ1113" s="12"/>
      <c r="AR1113" s="12"/>
      <c r="AS1113" s="12"/>
      <c r="AT1113" s="12"/>
      <c r="AU1113" s="12">
        <v>100</v>
      </c>
      <c r="AV1113" s="12">
        <v>4.3734177215189876</v>
      </c>
      <c r="AX1113" s="12"/>
      <c r="AY1113" s="12"/>
      <c r="AZ1113" s="12"/>
      <c r="BA1113" s="12"/>
      <c r="BB1113" s="12"/>
      <c r="BC1113" s="12"/>
      <c r="BD1113" s="12"/>
      <c r="BE1113" s="12"/>
      <c r="BF1113" s="12"/>
      <c r="BG1113" s="12"/>
      <c r="BH1113" s="12"/>
      <c r="BI1113" s="12"/>
      <c r="BJ1113" s="12"/>
      <c r="BK1113" s="12"/>
      <c r="BL1113" s="12"/>
      <c r="BM1113" s="12"/>
      <c r="BN1113" s="12"/>
      <c r="BO1113" s="12"/>
      <c r="BP1113" s="12"/>
      <c r="BQ1113" s="12"/>
      <c r="BR1113" s="12"/>
      <c r="BS1113" s="12"/>
      <c r="BT1113" s="12"/>
      <c r="BU1113" s="12"/>
      <c r="BV1113" s="12"/>
      <c r="BW1113" s="12"/>
      <c r="BX1113" s="12"/>
      <c r="BY1113" s="12"/>
      <c r="BZ1113" s="12"/>
      <c r="CA1113" s="12"/>
      <c r="CB1113" s="12"/>
      <c r="CC1113" s="12"/>
      <c r="CD1113" s="12"/>
      <c r="CE1113" s="12"/>
      <c r="CF1113" s="12"/>
      <c r="CG1113" s="12"/>
      <c r="CH1113" s="12"/>
      <c r="CI1113" s="12"/>
      <c r="CJ1113" s="12"/>
      <c r="CK1113" s="12"/>
    </row>
    <row r="1114" spans="1:89" x14ac:dyDescent="0.25">
      <c r="A1114" t="s">
        <v>140</v>
      </c>
      <c r="B1114" s="1">
        <v>40550</v>
      </c>
      <c r="C1114" s="1"/>
      <c r="D1114" t="s">
        <v>14</v>
      </c>
      <c r="E1114">
        <v>0</v>
      </c>
      <c r="F1114" t="s">
        <v>94</v>
      </c>
      <c r="G1114" s="2"/>
      <c r="H1114" s="12"/>
      <c r="I1114" s="12"/>
      <c r="J1114" s="2"/>
      <c r="K1114" s="2"/>
      <c r="L1114" s="2"/>
      <c r="M1114" s="12"/>
      <c r="N1114" s="12"/>
      <c r="O1114" s="12"/>
      <c r="P1114" s="12"/>
      <c r="Q1114" s="12"/>
      <c r="R1114" s="12">
        <v>0</v>
      </c>
      <c r="S1114" s="12"/>
      <c r="T1114" s="12"/>
      <c r="U1114" s="12">
        <v>0</v>
      </c>
      <c r="V1114" s="12"/>
      <c r="W1114" s="12"/>
      <c r="X1114" s="12">
        <v>0</v>
      </c>
      <c r="Y1114" s="12"/>
      <c r="Z1114" s="12">
        <v>0</v>
      </c>
      <c r="AA1114" s="12"/>
      <c r="AB1114" s="12">
        <v>0</v>
      </c>
      <c r="AC1114" s="12">
        <v>0</v>
      </c>
      <c r="AD1114" s="12"/>
      <c r="AE1114" s="12"/>
      <c r="AF1114" s="12"/>
      <c r="AG1114" s="12">
        <v>0</v>
      </c>
      <c r="AH1114" s="12">
        <v>0</v>
      </c>
      <c r="AI1114" s="12">
        <v>0</v>
      </c>
      <c r="AJ1114" s="12">
        <v>0</v>
      </c>
      <c r="AK1114" s="12"/>
      <c r="AL1114" s="12"/>
      <c r="AM1114" s="13">
        <v>0</v>
      </c>
      <c r="AN1114" s="12">
        <v>0</v>
      </c>
      <c r="AO1114" s="12"/>
      <c r="AP1114" s="12"/>
      <c r="AQ1114" s="12"/>
      <c r="AR1114" s="12"/>
      <c r="AS1114" s="12"/>
      <c r="AT1114" s="12"/>
      <c r="AU1114" s="12"/>
      <c r="AV1114" s="12"/>
      <c r="AX1114" s="12"/>
      <c r="AY1114" s="12"/>
      <c r="AZ1114" s="12"/>
      <c r="BA1114" s="12"/>
      <c r="BB1114" s="12"/>
      <c r="BC1114" s="12"/>
      <c r="BD1114" s="12"/>
      <c r="BE1114" s="12"/>
      <c r="BF1114" s="12"/>
      <c r="BG1114" s="12"/>
      <c r="BH1114" s="12"/>
      <c r="BI1114" s="12"/>
      <c r="BJ1114" s="12"/>
      <c r="BK1114" s="12"/>
      <c r="BL1114" s="12"/>
      <c r="BM1114" s="12"/>
      <c r="BN1114" s="12"/>
      <c r="BO1114" s="12"/>
      <c r="BP1114" s="12"/>
      <c r="BQ1114" s="12"/>
      <c r="BR1114" s="12"/>
      <c r="BS1114" s="12"/>
      <c r="BT1114" s="12"/>
      <c r="BU1114" s="12"/>
      <c r="BV1114" s="12"/>
      <c r="BW1114" s="12"/>
      <c r="BX1114" s="12"/>
      <c r="BY1114" s="12"/>
      <c r="BZ1114" s="12"/>
      <c r="CA1114" s="12"/>
      <c r="CB1114" s="12"/>
      <c r="CC1114" s="12"/>
      <c r="CD1114" s="12"/>
      <c r="CE1114" s="12"/>
      <c r="CF1114" s="12"/>
      <c r="CG1114" s="12"/>
      <c r="CH1114" s="12"/>
      <c r="CI1114" s="12"/>
      <c r="CJ1114" s="12"/>
      <c r="CK1114" s="12"/>
    </row>
    <row r="1115" spans="1:89" x14ac:dyDescent="0.25">
      <c r="A1115" t="s">
        <v>140</v>
      </c>
      <c r="B1115" s="1">
        <v>40574</v>
      </c>
      <c r="C1115" s="1"/>
      <c r="E1115">
        <v>24</v>
      </c>
      <c r="F1115" t="s">
        <v>94</v>
      </c>
      <c r="G1115" s="2"/>
      <c r="H1115" s="12"/>
      <c r="I1115" s="12">
        <v>6.05</v>
      </c>
      <c r="J1115" s="2"/>
      <c r="K1115" s="2"/>
      <c r="L1115" s="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3"/>
      <c r="AN1115" s="12"/>
      <c r="AO1115" s="12"/>
      <c r="AP1115" s="12"/>
      <c r="AQ1115" s="12"/>
      <c r="AR1115" s="12"/>
      <c r="AS1115" s="12"/>
      <c r="AT1115" s="12"/>
      <c r="AU1115" s="12"/>
      <c r="AV1115" s="12"/>
      <c r="AX1115" s="12"/>
      <c r="AY1115" s="12"/>
      <c r="AZ1115" s="12"/>
      <c r="BA1115" s="12"/>
      <c r="BB1115" s="12"/>
      <c r="BC1115" s="12"/>
      <c r="BD1115" s="12"/>
      <c r="BE1115" s="12"/>
      <c r="BF1115" s="12"/>
      <c r="BG1115" s="12"/>
      <c r="BH1115" s="12"/>
      <c r="BI1115" s="12"/>
      <c r="BJ1115" s="12"/>
      <c r="BK1115" s="12"/>
      <c r="BL1115" s="12"/>
      <c r="BM1115" s="12"/>
      <c r="BN1115" s="12"/>
      <c r="BO1115" s="12"/>
      <c r="BP1115" s="12"/>
      <c r="BQ1115" s="12"/>
      <c r="BR1115" s="12"/>
      <c r="BS1115" s="12"/>
      <c r="BT1115" s="12"/>
      <c r="BU1115" s="12"/>
      <c r="BV1115" s="12"/>
      <c r="BW1115" s="12"/>
      <c r="BX1115" s="12"/>
      <c r="BY1115" s="12"/>
      <c r="BZ1115" s="12"/>
      <c r="CA1115" s="12"/>
      <c r="CB1115" s="12"/>
      <c r="CC1115" s="12"/>
      <c r="CD1115" s="12"/>
      <c r="CE1115" s="12"/>
      <c r="CF1115" s="12"/>
      <c r="CG1115" s="12"/>
      <c r="CH1115" s="12"/>
      <c r="CI1115" s="12"/>
      <c r="CJ1115" s="12"/>
      <c r="CK1115" s="12"/>
    </row>
    <row r="1116" spans="1:89" x14ac:dyDescent="0.25">
      <c r="A1116" t="s">
        <v>140</v>
      </c>
      <c r="B1116" s="1">
        <v>40577</v>
      </c>
      <c r="C1116" s="1"/>
      <c r="D1116" t="s">
        <v>16</v>
      </c>
      <c r="E1116">
        <v>27</v>
      </c>
      <c r="F1116" t="s">
        <v>94</v>
      </c>
      <c r="G1116" s="2"/>
      <c r="H1116" s="12"/>
      <c r="I1116" s="12"/>
      <c r="J1116" s="2"/>
      <c r="K1116" s="2"/>
      <c r="L1116" s="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3"/>
      <c r="AN1116" s="12"/>
      <c r="AO1116" s="12"/>
      <c r="AP1116" s="12"/>
      <c r="AQ1116" s="12"/>
      <c r="AR1116" s="12"/>
      <c r="AS1116" s="12"/>
      <c r="AT1116" s="12"/>
      <c r="AU1116" s="12"/>
      <c r="AV1116" s="12"/>
      <c r="AX1116" s="12"/>
      <c r="AY1116" s="12"/>
      <c r="AZ1116" s="12"/>
      <c r="BA1116" s="12"/>
      <c r="BB1116" s="12"/>
      <c r="BC1116" s="12"/>
      <c r="BD1116" s="12"/>
      <c r="BE1116" s="12"/>
      <c r="BF1116" s="12"/>
      <c r="BG1116" s="12"/>
      <c r="BH1116" s="12"/>
      <c r="BI1116" s="12"/>
      <c r="BJ1116" s="12"/>
      <c r="BK1116" s="12"/>
      <c r="BL1116" s="12"/>
      <c r="BM1116" s="12"/>
      <c r="BN1116" s="12"/>
      <c r="BO1116" s="12"/>
      <c r="BP1116" s="12"/>
      <c r="BQ1116" s="12"/>
      <c r="BR1116" s="12"/>
      <c r="BS1116" s="12"/>
      <c r="BT1116" s="12"/>
      <c r="BU1116" s="12"/>
      <c r="BV1116" s="12"/>
      <c r="BW1116" s="12"/>
      <c r="BX1116" s="12"/>
      <c r="BY1116" s="12"/>
      <c r="BZ1116" s="12"/>
      <c r="CA1116" s="12"/>
      <c r="CB1116" s="12"/>
      <c r="CC1116" s="12"/>
      <c r="CD1116" s="12"/>
      <c r="CE1116" s="12"/>
      <c r="CF1116" s="12"/>
      <c r="CG1116" s="12"/>
      <c r="CH1116" s="12"/>
      <c r="CI1116" s="12"/>
      <c r="CJ1116" s="12"/>
      <c r="CK1116" s="12"/>
    </row>
    <row r="1117" spans="1:89" x14ac:dyDescent="0.25">
      <c r="A1117" t="s">
        <v>140</v>
      </c>
      <c r="B1117" s="1">
        <v>40585</v>
      </c>
      <c r="C1117" s="1"/>
      <c r="E1117">
        <v>35</v>
      </c>
      <c r="F1117" t="s">
        <v>94</v>
      </c>
      <c r="G1117" s="2"/>
      <c r="H1117" s="12"/>
      <c r="I1117" s="12">
        <v>10.199999999999999</v>
      </c>
      <c r="J1117" s="2"/>
      <c r="K1117" s="2"/>
      <c r="L1117" s="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3"/>
      <c r="AN1117" s="12"/>
      <c r="AO1117" s="12"/>
      <c r="AP1117" s="12"/>
      <c r="AQ1117" s="12"/>
      <c r="AR1117" s="12"/>
      <c r="AS1117" s="12"/>
      <c r="AT1117" s="12"/>
      <c r="AU1117" s="12"/>
      <c r="AV1117" s="12"/>
      <c r="AX1117" s="12"/>
      <c r="AY1117" s="12"/>
      <c r="AZ1117" s="12"/>
      <c r="BA1117" s="12"/>
      <c r="BB1117" s="12"/>
      <c r="BC1117" s="12"/>
      <c r="BD1117" s="12"/>
      <c r="BE1117" s="12"/>
      <c r="BF1117" s="12"/>
      <c r="BG1117" s="12"/>
      <c r="BH1117" s="12"/>
      <c r="BI1117" s="12"/>
      <c r="BJ1117" s="12"/>
      <c r="BK1117" s="12"/>
      <c r="BL1117" s="12"/>
      <c r="BM1117" s="12"/>
      <c r="BN1117" s="12"/>
      <c r="BO1117" s="12"/>
      <c r="BP1117" s="12"/>
      <c r="BQ1117" s="12"/>
      <c r="BR1117" s="12"/>
      <c r="BS1117" s="12"/>
      <c r="BT1117" s="12"/>
      <c r="BU1117" s="12"/>
      <c r="BV1117" s="12"/>
      <c r="BW1117" s="12"/>
      <c r="BX1117" s="12"/>
      <c r="BY1117" s="12"/>
      <c r="BZ1117" s="12"/>
      <c r="CA1117" s="12"/>
      <c r="CB1117" s="12"/>
      <c r="CC1117" s="12"/>
      <c r="CD1117" s="12"/>
      <c r="CE1117" s="12"/>
      <c r="CF1117" s="12"/>
      <c r="CG1117" s="12"/>
      <c r="CH1117" s="12"/>
      <c r="CI1117" s="12"/>
      <c r="CJ1117" s="12"/>
      <c r="CK1117" s="12"/>
    </row>
    <row r="1118" spans="1:89" x14ac:dyDescent="0.25">
      <c r="A1118" t="s">
        <v>140</v>
      </c>
      <c r="B1118" s="1">
        <v>40588</v>
      </c>
      <c r="C1118" s="1"/>
      <c r="E1118">
        <v>38</v>
      </c>
      <c r="F1118" t="s">
        <v>94</v>
      </c>
      <c r="G1118" s="2"/>
      <c r="H1118" s="12"/>
      <c r="I1118" s="12">
        <v>11.75</v>
      </c>
      <c r="J1118" s="2"/>
      <c r="K1118" s="2"/>
      <c r="L1118" s="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3"/>
      <c r="AN1118" s="12"/>
      <c r="AO1118" s="12"/>
      <c r="AP1118" s="12"/>
      <c r="AQ1118" s="12"/>
      <c r="AR1118" s="12"/>
      <c r="AS1118" s="12"/>
      <c r="AT1118" s="12"/>
      <c r="AU1118" s="12"/>
      <c r="AV1118" s="12"/>
      <c r="AX1118" s="12"/>
      <c r="AY1118" s="12"/>
      <c r="AZ1118" s="12"/>
      <c r="BA1118" s="12"/>
      <c r="BB1118" s="12"/>
      <c r="BC1118" s="12"/>
      <c r="BD1118" s="12"/>
      <c r="BE1118" s="12"/>
      <c r="BF1118" s="12"/>
      <c r="BG1118" s="12"/>
      <c r="BH1118" s="12"/>
      <c r="BI1118" s="12"/>
      <c r="BJ1118" s="12"/>
      <c r="BK1118" s="12"/>
      <c r="BL1118" s="12"/>
      <c r="BM1118" s="12"/>
      <c r="BN1118" s="12"/>
      <c r="BO1118" s="12"/>
      <c r="BP1118" s="12"/>
      <c r="BQ1118" s="12"/>
      <c r="BR1118" s="12"/>
      <c r="BS1118" s="12"/>
      <c r="BT1118" s="12"/>
      <c r="BU1118" s="12"/>
      <c r="BV1118" s="12"/>
      <c r="BW1118" s="12"/>
      <c r="BX1118" s="12"/>
      <c r="BY1118" s="12"/>
      <c r="BZ1118" s="12"/>
      <c r="CA1118" s="12"/>
      <c r="CB1118" s="12"/>
      <c r="CC1118" s="12"/>
      <c r="CD1118" s="12"/>
      <c r="CE1118" s="12"/>
      <c r="CF1118" s="12"/>
      <c r="CG1118" s="12"/>
      <c r="CH1118" s="12"/>
      <c r="CI1118" s="12"/>
      <c r="CJ1118" s="12"/>
      <c r="CK1118" s="12"/>
    </row>
    <row r="1119" spans="1:89" x14ac:dyDescent="0.25">
      <c r="A1119" t="s">
        <v>140</v>
      </c>
      <c r="B1119" s="1">
        <v>40590</v>
      </c>
      <c r="C1119" s="1"/>
      <c r="E1119">
        <v>40</v>
      </c>
      <c r="F1119" t="s">
        <v>94</v>
      </c>
      <c r="G1119" s="2"/>
      <c r="H1119" s="12"/>
      <c r="I1119" s="12"/>
      <c r="J1119" s="2"/>
      <c r="K1119" s="2"/>
      <c r="L1119" s="2"/>
      <c r="M1119" s="12"/>
      <c r="N1119" s="12"/>
      <c r="O1119" s="12"/>
      <c r="P1119" s="12"/>
      <c r="Q1119" s="12"/>
      <c r="R1119" s="12">
        <v>0</v>
      </c>
      <c r="S1119" s="12"/>
      <c r="T1119" s="12"/>
      <c r="U1119" s="12">
        <v>842.82319091679824</v>
      </c>
      <c r="V1119" s="12"/>
      <c r="W1119" s="12"/>
      <c r="X1119" s="12">
        <v>51.070076500302633</v>
      </c>
      <c r="Y1119" s="12"/>
      <c r="Z1119" s="12">
        <v>0</v>
      </c>
      <c r="AA1119" s="12"/>
      <c r="AB1119" s="12">
        <v>0</v>
      </c>
      <c r="AC1119" s="12">
        <v>0</v>
      </c>
      <c r="AD1119" s="12"/>
      <c r="AE1119" s="12"/>
      <c r="AF1119" s="12"/>
      <c r="AG1119" s="12">
        <v>110.07526465268563</v>
      </c>
      <c r="AH1119" s="12">
        <v>110.07526465268563</v>
      </c>
      <c r="AI1119" s="12">
        <v>0</v>
      </c>
      <c r="AJ1119" s="12">
        <v>0</v>
      </c>
      <c r="AK1119" s="12"/>
      <c r="AL1119" s="12"/>
      <c r="AM1119" s="13">
        <v>0</v>
      </c>
      <c r="AN1119" s="12">
        <v>1.1467163978830048</v>
      </c>
      <c r="AO1119" s="12"/>
      <c r="AP1119" s="12"/>
      <c r="AQ1119" s="12"/>
      <c r="AR1119" s="12">
        <f>R1119+U1119+AD1119+AQ1119</f>
        <v>842.82319091679824</v>
      </c>
      <c r="AS1119" s="12"/>
      <c r="AT1119" s="12"/>
      <c r="AU1119" s="12"/>
      <c r="AV1119" s="12"/>
      <c r="AX1119" s="12"/>
      <c r="AY1119" s="12"/>
      <c r="AZ1119" s="12"/>
      <c r="BA1119" s="12"/>
      <c r="BB1119" s="12"/>
      <c r="BC1119" s="12"/>
      <c r="BD1119" s="12"/>
      <c r="BE1119" s="12"/>
      <c r="BF1119" s="12"/>
      <c r="BG1119" s="12"/>
      <c r="BH1119" s="12"/>
      <c r="BI1119" s="12"/>
      <c r="BJ1119" s="12"/>
      <c r="BK1119" s="12"/>
      <c r="BL1119" s="12"/>
      <c r="BM1119" s="12"/>
      <c r="BN1119" s="12"/>
      <c r="BO1119" s="12"/>
      <c r="BP1119" s="12"/>
      <c r="BQ1119" s="12"/>
      <c r="BR1119" s="12"/>
      <c r="BS1119" s="12"/>
      <c r="BT1119" s="12"/>
      <c r="BU1119" s="12"/>
      <c r="BV1119" s="12"/>
      <c r="BW1119" s="12"/>
      <c r="BX1119" s="12"/>
      <c r="BY1119" s="12"/>
      <c r="BZ1119" s="12"/>
      <c r="CA1119" s="12"/>
      <c r="CB1119" s="12"/>
      <c r="CC1119" s="12"/>
      <c r="CD1119" s="12"/>
      <c r="CE1119" s="12"/>
      <c r="CF1119" s="12"/>
      <c r="CG1119" s="12"/>
      <c r="CH1119" s="12"/>
      <c r="CI1119" s="12"/>
      <c r="CJ1119" s="12"/>
      <c r="CK1119" s="12"/>
    </row>
    <row r="1120" spans="1:89" x14ac:dyDescent="0.25">
      <c r="A1120" t="s">
        <v>140</v>
      </c>
      <c r="B1120" s="1">
        <v>40604</v>
      </c>
      <c r="C1120" s="1"/>
      <c r="D1120" t="s">
        <v>17</v>
      </c>
      <c r="E1120">
        <v>54</v>
      </c>
      <c r="F1120" t="s">
        <v>94</v>
      </c>
      <c r="G1120" s="2"/>
      <c r="H1120" s="12"/>
      <c r="I1120" s="12"/>
      <c r="J1120" s="2"/>
      <c r="K1120" s="2">
        <v>54</v>
      </c>
      <c r="L1120" s="2"/>
      <c r="M1120" s="12"/>
      <c r="N1120" s="12"/>
      <c r="O1120" s="12"/>
      <c r="P1120" s="12"/>
      <c r="Q1120" s="12"/>
      <c r="R1120" s="12">
        <v>0</v>
      </c>
      <c r="S1120" s="12"/>
      <c r="T1120" s="12"/>
      <c r="U1120" s="12">
        <v>1394.454692173206</v>
      </c>
      <c r="V1120" s="12"/>
      <c r="W1120" s="12"/>
      <c r="X1120" s="12">
        <v>273.44106467441173</v>
      </c>
      <c r="Y1120" s="12"/>
      <c r="Z1120" s="12">
        <v>9.0210189413790527</v>
      </c>
      <c r="AA1120" s="12"/>
      <c r="AB1120" s="12">
        <v>0</v>
      </c>
      <c r="AC1120" s="12">
        <v>0</v>
      </c>
      <c r="AD1120" s="12"/>
      <c r="AE1120" s="12"/>
      <c r="AF1120" s="12"/>
      <c r="AG1120" s="12">
        <v>265.30961841666976</v>
      </c>
      <c r="AH1120" s="12">
        <v>262.5339202808608</v>
      </c>
      <c r="AI1120" s="12">
        <v>2.775698135808939</v>
      </c>
      <c r="AJ1120" s="12">
        <v>0</v>
      </c>
      <c r="AK1120" s="12"/>
      <c r="AL1120" s="12"/>
      <c r="AM1120" s="13">
        <v>0</v>
      </c>
      <c r="AN1120" s="12">
        <v>2.6671957295602544</v>
      </c>
      <c r="AO1120" s="12"/>
      <c r="AP1120" s="12"/>
      <c r="AQ1120" s="12"/>
      <c r="AR1120" s="12">
        <f>R1120+U1120+AD1120+AQ1120</f>
        <v>1394.454692173206</v>
      </c>
      <c r="AS1120" s="12"/>
      <c r="AT1120" s="12"/>
      <c r="AU1120" s="12"/>
      <c r="AV1120" s="12"/>
      <c r="AX1120" s="12"/>
      <c r="AY1120" s="12"/>
      <c r="AZ1120" s="12"/>
      <c r="BA1120" s="12"/>
      <c r="BB1120" s="12"/>
      <c r="BC1120" s="12"/>
      <c r="BD1120" s="12"/>
      <c r="BE1120" s="12"/>
      <c r="BF1120" s="12"/>
      <c r="BG1120" s="12"/>
      <c r="BH1120" s="12"/>
      <c r="BI1120" s="12"/>
      <c r="BJ1120" s="12"/>
      <c r="BK1120" s="12"/>
      <c r="BL1120" s="12"/>
      <c r="BM1120" s="12"/>
      <c r="BN1120" s="12"/>
      <c r="BO1120" s="12"/>
      <c r="BP1120" s="12"/>
      <c r="BQ1120" s="12"/>
      <c r="BR1120" s="12"/>
      <c r="BS1120" s="12"/>
      <c r="BT1120" s="12"/>
      <c r="BU1120" s="12"/>
      <c r="BV1120" s="12"/>
      <c r="BW1120" s="12"/>
      <c r="BX1120" s="12"/>
      <c r="BY1120" s="12"/>
      <c r="BZ1120" s="12"/>
      <c r="CA1120" s="12"/>
      <c r="CB1120" s="12"/>
      <c r="CC1120" s="12"/>
      <c r="CD1120" s="12"/>
      <c r="CE1120" s="12"/>
      <c r="CF1120" s="12"/>
      <c r="CG1120" s="12"/>
      <c r="CH1120" s="12"/>
      <c r="CI1120" s="12"/>
      <c r="CJ1120" s="12"/>
      <c r="CK1120" s="12"/>
    </row>
    <row r="1121" spans="1:89" x14ac:dyDescent="0.25">
      <c r="A1121" t="s">
        <v>140</v>
      </c>
      <c r="B1121" s="1">
        <v>40610</v>
      </c>
      <c r="C1121" s="1"/>
      <c r="E1121">
        <v>60</v>
      </c>
      <c r="F1121" t="s">
        <v>94</v>
      </c>
      <c r="G1121" s="2"/>
      <c r="H1121" s="12"/>
      <c r="I1121" s="12">
        <v>17.5</v>
      </c>
      <c r="J1121" s="2"/>
      <c r="K1121" s="2"/>
      <c r="L1121" s="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3"/>
      <c r="AN1121" s="12"/>
      <c r="AO1121" s="12"/>
      <c r="AP1121" s="12"/>
      <c r="AQ1121" s="12"/>
      <c r="AR1121" s="12"/>
      <c r="AS1121" s="12"/>
      <c r="AT1121" s="12"/>
      <c r="AU1121" s="12"/>
      <c r="AV1121" s="12"/>
      <c r="AX1121" s="12"/>
      <c r="AY1121" s="12"/>
      <c r="AZ1121" s="12"/>
      <c r="BA1121" s="12"/>
      <c r="BB1121" s="12"/>
      <c r="BC1121" s="12"/>
      <c r="BD1121" s="12"/>
      <c r="BE1121" s="12"/>
      <c r="BF1121" s="12"/>
      <c r="BG1121" s="12"/>
      <c r="BH1121" s="12"/>
      <c r="BI1121" s="12"/>
      <c r="BJ1121" s="12"/>
      <c r="BK1121" s="12"/>
      <c r="BL1121" s="12"/>
      <c r="BM1121" s="12"/>
      <c r="BN1121" s="12"/>
      <c r="BO1121" s="12"/>
      <c r="BP1121" s="12"/>
      <c r="BQ1121" s="12"/>
      <c r="BR1121" s="12"/>
      <c r="BS1121" s="12"/>
      <c r="BT1121" s="12"/>
      <c r="BU1121" s="12"/>
      <c r="BV1121" s="12"/>
      <c r="BW1121" s="12"/>
      <c r="BX1121" s="12"/>
      <c r="BY1121" s="12"/>
      <c r="BZ1121" s="12"/>
      <c r="CA1121" s="12"/>
      <c r="CB1121" s="12"/>
      <c r="CC1121" s="12"/>
      <c r="CD1121" s="12"/>
      <c r="CE1121" s="12"/>
      <c r="CF1121" s="12"/>
      <c r="CG1121" s="12"/>
      <c r="CH1121" s="12"/>
      <c r="CI1121" s="12"/>
      <c r="CJ1121" s="12"/>
      <c r="CK1121" s="12"/>
    </row>
    <row r="1122" spans="1:89" x14ac:dyDescent="0.25">
      <c r="A1122" t="s">
        <v>140</v>
      </c>
      <c r="B1122" s="1">
        <v>40617</v>
      </c>
      <c r="C1122" s="1"/>
      <c r="E1122">
        <v>67</v>
      </c>
      <c r="F1122" t="s">
        <v>94</v>
      </c>
      <c r="G1122" s="2"/>
      <c r="H1122" s="12"/>
      <c r="I1122" s="12"/>
      <c r="J1122" s="2"/>
      <c r="K1122" s="2"/>
      <c r="L1122" s="2"/>
      <c r="M1122" s="12"/>
      <c r="N1122" s="12"/>
      <c r="O1122" s="12"/>
      <c r="P1122" s="12"/>
      <c r="Q1122" s="12"/>
      <c r="R1122" s="12">
        <v>0</v>
      </c>
      <c r="S1122" s="12"/>
      <c r="T1122" s="12"/>
      <c r="U1122" s="12">
        <v>3132.9614695751457</v>
      </c>
      <c r="V1122" s="12"/>
      <c r="W1122" s="12"/>
      <c r="X1122" s="12">
        <v>565.42353022692748</v>
      </c>
      <c r="Y1122" s="12"/>
      <c r="Z1122" s="12">
        <v>820.92765316727309</v>
      </c>
      <c r="AA1122" s="12"/>
      <c r="AB1122" s="12">
        <v>0</v>
      </c>
      <c r="AC1122" s="12">
        <v>0</v>
      </c>
      <c r="AD1122" s="12"/>
      <c r="AE1122" s="12"/>
      <c r="AF1122" s="12"/>
      <c r="AG1122" s="12">
        <v>318.77935119816948</v>
      </c>
      <c r="AH1122" s="12">
        <v>233.50714307571559</v>
      </c>
      <c r="AI1122" s="12">
        <v>85.27220812245389</v>
      </c>
      <c r="AJ1122" s="12">
        <v>0</v>
      </c>
      <c r="AK1122" s="12"/>
      <c r="AL1122" s="12"/>
      <c r="AM1122" s="13">
        <v>0</v>
      </c>
      <c r="AN1122" s="12">
        <v>3.7056597246295802</v>
      </c>
      <c r="AO1122" s="12"/>
      <c r="AP1122" s="12"/>
      <c r="AQ1122" s="12"/>
      <c r="AR1122" s="12">
        <f>R1122+U1122+AD1122+AQ1122</f>
        <v>3132.9614695751457</v>
      </c>
      <c r="AS1122" s="12"/>
      <c r="AT1122" s="12"/>
      <c r="AU1122" s="12"/>
      <c r="AV1122" s="12"/>
      <c r="AX1122" s="12"/>
      <c r="AY1122" s="12"/>
      <c r="AZ1122" s="12"/>
      <c r="BA1122" s="12"/>
      <c r="BB1122" s="12"/>
      <c r="BC1122" s="12"/>
      <c r="BD1122" s="12"/>
      <c r="BE1122" s="12"/>
      <c r="BF1122" s="12"/>
      <c r="BG1122" s="12"/>
      <c r="BH1122" s="12"/>
      <c r="BI1122" s="12"/>
      <c r="BJ1122" s="12"/>
      <c r="BK1122" s="12"/>
      <c r="BL1122" s="12"/>
      <c r="BM1122" s="12"/>
      <c r="BN1122" s="12"/>
      <c r="BO1122" s="12"/>
      <c r="BP1122" s="12"/>
      <c r="BQ1122" s="12"/>
      <c r="BR1122" s="12"/>
      <c r="BS1122" s="12"/>
      <c r="BT1122" s="12"/>
      <c r="BU1122" s="12"/>
      <c r="BV1122" s="12"/>
      <c r="BW1122" s="12"/>
      <c r="BX1122" s="12"/>
      <c r="BY1122" s="12"/>
      <c r="BZ1122" s="12"/>
      <c r="CA1122" s="12"/>
      <c r="CB1122" s="12"/>
      <c r="CC1122" s="12"/>
      <c r="CD1122" s="12"/>
      <c r="CE1122" s="12"/>
      <c r="CF1122" s="12"/>
      <c r="CG1122" s="12"/>
      <c r="CH1122" s="12"/>
      <c r="CI1122" s="12"/>
      <c r="CJ1122" s="12"/>
      <c r="CK1122" s="12"/>
    </row>
    <row r="1123" spans="1:89" x14ac:dyDescent="0.25">
      <c r="A1123" t="s">
        <v>140</v>
      </c>
      <c r="B1123" s="1">
        <v>40623</v>
      </c>
      <c r="C1123" s="1"/>
      <c r="E1123">
        <v>73</v>
      </c>
      <c r="F1123" t="s">
        <v>94</v>
      </c>
      <c r="G1123" s="2"/>
      <c r="H1123" s="12"/>
      <c r="I1123" s="12">
        <v>20.75</v>
      </c>
      <c r="J1123" s="2"/>
      <c r="K1123" s="2"/>
      <c r="L1123" s="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3"/>
      <c r="AN1123" s="12"/>
      <c r="AO1123" s="12"/>
      <c r="AP1123" s="12"/>
      <c r="AQ1123" s="12"/>
      <c r="AR1123" s="12"/>
      <c r="AS1123" s="12"/>
      <c r="AT1123" s="12"/>
      <c r="AU1123" s="12"/>
      <c r="AV1123" s="12"/>
      <c r="AX1123" s="12"/>
      <c r="AY1123" s="12"/>
      <c r="AZ1123" s="12"/>
      <c r="BA1123" s="12"/>
      <c r="BB1123" s="12"/>
      <c r="BC1123" s="12"/>
      <c r="BD1123" s="12"/>
      <c r="BE1123" s="12"/>
      <c r="BF1123" s="12"/>
      <c r="BG1123" s="12"/>
      <c r="BH1123" s="12"/>
      <c r="BI1123" s="12"/>
      <c r="BJ1123" s="12"/>
      <c r="BK1123" s="12"/>
      <c r="BL1123" s="12"/>
      <c r="BM1123" s="12"/>
      <c r="BN1123" s="12"/>
      <c r="BO1123" s="12"/>
      <c r="BP1123" s="12"/>
      <c r="BQ1123" s="12"/>
      <c r="BR1123" s="12"/>
      <c r="BS1123" s="12"/>
      <c r="BT1123" s="12"/>
      <c r="BU1123" s="12"/>
      <c r="BV1123" s="12"/>
      <c r="BW1123" s="12"/>
      <c r="BX1123" s="12"/>
      <c r="BY1123" s="12"/>
      <c r="BZ1123" s="12"/>
      <c r="CA1123" s="12"/>
      <c r="CB1123" s="12"/>
      <c r="CC1123" s="12"/>
      <c r="CD1123" s="12"/>
      <c r="CE1123" s="12"/>
      <c r="CF1123" s="12"/>
      <c r="CG1123" s="12"/>
      <c r="CH1123" s="12"/>
      <c r="CI1123" s="12"/>
      <c r="CJ1123" s="12"/>
      <c r="CK1123" s="12"/>
    </row>
    <row r="1124" spans="1:89" x14ac:dyDescent="0.25">
      <c r="A1124" t="s">
        <v>140</v>
      </c>
      <c r="B1124" s="1">
        <v>40638</v>
      </c>
      <c r="C1124" s="1"/>
      <c r="E1124">
        <v>88</v>
      </c>
      <c r="F1124" t="s">
        <v>94</v>
      </c>
      <c r="G1124" s="2"/>
      <c r="H1124" s="12"/>
      <c r="I1124" s="12"/>
      <c r="J1124" s="2"/>
      <c r="K1124" s="2"/>
      <c r="L1124" s="2"/>
      <c r="M1124" s="12"/>
      <c r="N1124" s="12"/>
      <c r="O1124" s="12"/>
      <c r="P1124" s="12"/>
      <c r="Q1124" s="12"/>
      <c r="R1124" s="12">
        <v>0</v>
      </c>
      <c r="S1124" s="12"/>
      <c r="T1124" s="12"/>
      <c r="U1124" s="12">
        <v>2063.5029846803636</v>
      </c>
      <c r="V1124" s="12"/>
      <c r="W1124" s="12"/>
      <c r="X1124" s="12">
        <v>33.364823417172566</v>
      </c>
      <c r="Y1124" s="12"/>
      <c r="Z1124" s="12">
        <v>2527.223523719128</v>
      </c>
      <c r="AA1124" s="12"/>
      <c r="AB1124" s="12">
        <v>0</v>
      </c>
      <c r="AC1124" s="12">
        <v>0</v>
      </c>
      <c r="AD1124" s="12"/>
      <c r="AE1124" s="12"/>
      <c r="AF1124" s="12"/>
      <c r="AG1124" s="12">
        <v>121.97121760805041</v>
      </c>
      <c r="AH1124" s="12">
        <v>22.240611462039887</v>
      </c>
      <c r="AI1124" s="12">
        <v>99.73060614601053</v>
      </c>
      <c r="AJ1124" s="12">
        <v>0</v>
      </c>
      <c r="AK1124" s="12"/>
      <c r="AL1124" s="12"/>
      <c r="AM1124" s="13">
        <v>0</v>
      </c>
      <c r="AN1124" s="12">
        <v>3.4885290455563744</v>
      </c>
      <c r="AO1124" s="12"/>
      <c r="AP1124" s="12"/>
      <c r="AQ1124" s="12"/>
      <c r="AR1124" s="12">
        <f>R1124+U1124+AD1124+AQ1124</f>
        <v>2063.5029846803636</v>
      </c>
      <c r="AS1124" s="12"/>
      <c r="AT1124" s="12"/>
      <c r="AU1124" s="12"/>
      <c r="AV1124" s="12"/>
      <c r="AX1124" s="12"/>
      <c r="AY1124" s="12"/>
      <c r="AZ1124" s="12"/>
      <c r="BA1124" s="12"/>
      <c r="BB1124" s="12"/>
      <c r="BC1124" s="12"/>
      <c r="BD1124" s="12"/>
      <c r="BE1124" s="12"/>
      <c r="BF1124" s="12"/>
      <c r="BG1124" s="12"/>
      <c r="BH1124" s="12"/>
      <c r="BI1124" s="12"/>
      <c r="BJ1124" s="12"/>
      <c r="BK1124" s="12"/>
      <c r="BL1124" s="12"/>
      <c r="BM1124" s="12"/>
      <c r="BN1124" s="12"/>
      <c r="BO1124" s="12"/>
      <c r="BP1124" s="12"/>
      <c r="BQ1124" s="12"/>
      <c r="BR1124" s="12"/>
      <c r="BS1124" s="12"/>
      <c r="BT1124" s="12"/>
      <c r="BU1124" s="12"/>
      <c r="BV1124" s="12"/>
      <c r="BW1124" s="12"/>
      <c r="BX1124" s="12"/>
      <c r="BY1124" s="12"/>
      <c r="BZ1124" s="12"/>
      <c r="CA1124" s="12"/>
      <c r="CB1124" s="12"/>
      <c r="CC1124" s="12"/>
      <c r="CD1124" s="12"/>
      <c r="CE1124" s="12"/>
      <c r="CF1124" s="12"/>
      <c r="CG1124" s="12"/>
      <c r="CH1124" s="12"/>
      <c r="CI1124" s="12"/>
      <c r="CJ1124" s="12"/>
      <c r="CK1124" s="12"/>
    </row>
    <row r="1125" spans="1:89" x14ac:dyDescent="0.25">
      <c r="A1125" t="s">
        <v>140</v>
      </c>
      <c r="B1125" s="1">
        <v>40641</v>
      </c>
      <c r="C1125" s="1"/>
      <c r="E1125">
        <v>91</v>
      </c>
      <c r="F1125" t="s">
        <v>94</v>
      </c>
      <c r="G1125" s="2"/>
      <c r="H1125" s="12"/>
      <c r="I1125" s="12">
        <v>21.8</v>
      </c>
      <c r="J1125" s="2"/>
      <c r="K1125" s="2"/>
      <c r="L1125" s="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3"/>
      <c r="AN1125" s="12"/>
      <c r="AO1125" s="12"/>
      <c r="AP1125" s="12"/>
      <c r="AQ1125" s="12"/>
      <c r="AR1125" s="12"/>
      <c r="AS1125" s="12"/>
      <c r="AT1125" s="12"/>
      <c r="AU1125" s="12"/>
      <c r="AV1125" s="12"/>
      <c r="AX1125" s="12"/>
      <c r="AY1125" s="12"/>
      <c r="AZ1125" s="12"/>
      <c r="BA1125" s="12"/>
      <c r="BB1125" s="12"/>
      <c r="BC1125" s="12"/>
      <c r="BD1125" s="12"/>
      <c r="BE1125" s="12"/>
      <c r="BF1125" s="12"/>
      <c r="BG1125" s="12"/>
      <c r="BH1125" s="12"/>
      <c r="BI1125" s="12"/>
      <c r="BJ1125" s="12"/>
      <c r="BK1125" s="12"/>
      <c r="BL1125" s="12"/>
      <c r="BM1125" s="12"/>
      <c r="BN1125" s="12"/>
      <c r="BO1125" s="12"/>
      <c r="BP1125" s="12"/>
      <c r="BQ1125" s="12"/>
      <c r="BR1125" s="12"/>
      <c r="BS1125" s="12"/>
      <c r="BT1125" s="12"/>
      <c r="BU1125" s="12"/>
      <c r="BV1125" s="12"/>
      <c r="BW1125" s="12"/>
      <c r="BX1125" s="12"/>
      <c r="BY1125" s="12"/>
      <c r="BZ1125" s="12"/>
      <c r="CA1125" s="12"/>
      <c r="CB1125" s="12"/>
      <c r="CC1125" s="12"/>
      <c r="CD1125" s="12"/>
      <c r="CE1125" s="12"/>
      <c r="CF1125" s="12"/>
      <c r="CG1125" s="12"/>
      <c r="CH1125" s="12"/>
      <c r="CI1125" s="12"/>
      <c r="CJ1125" s="12"/>
      <c r="CK1125" s="12"/>
    </row>
    <row r="1126" spans="1:89" x14ac:dyDescent="0.25">
      <c r="A1126" t="s">
        <v>140</v>
      </c>
      <c r="B1126" s="1">
        <v>40660</v>
      </c>
      <c r="C1126" s="1"/>
      <c r="D1126" t="s">
        <v>18</v>
      </c>
      <c r="E1126">
        <v>110</v>
      </c>
      <c r="F1126" t="s">
        <v>94</v>
      </c>
      <c r="G1126" s="2"/>
      <c r="H1126" s="12"/>
      <c r="I1126" s="12"/>
      <c r="J1126" s="2"/>
      <c r="K1126" s="2"/>
      <c r="L1126" s="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3"/>
      <c r="AN1126" s="12"/>
      <c r="AO1126" s="12"/>
      <c r="AP1126" s="12"/>
      <c r="AQ1126" s="12"/>
      <c r="AR1126" s="12"/>
      <c r="AS1126" s="12"/>
      <c r="AT1126" s="12"/>
      <c r="AU1126" s="12"/>
      <c r="AV1126" s="12"/>
      <c r="AX1126" s="12"/>
      <c r="AY1126" s="12"/>
      <c r="AZ1126" s="12"/>
      <c r="BA1126" s="12"/>
      <c r="BB1126" s="12"/>
      <c r="BC1126" s="12"/>
      <c r="BD1126" s="12"/>
      <c r="BE1126" s="12"/>
      <c r="BF1126" s="12"/>
      <c r="BG1126" s="12"/>
      <c r="BH1126" s="12"/>
      <c r="BI1126" s="12"/>
      <c r="BJ1126" s="12"/>
      <c r="BK1126" s="12"/>
      <c r="BL1126" s="12"/>
      <c r="BM1126" s="12"/>
      <c r="BN1126" s="12"/>
      <c r="BO1126" s="12"/>
      <c r="BP1126" s="12"/>
      <c r="BQ1126" s="12"/>
      <c r="BR1126" s="12"/>
      <c r="BS1126" s="12"/>
      <c r="BT1126" s="12"/>
      <c r="BU1126" s="12"/>
      <c r="BV1126" s="12"/>
      <c r="BW1126" s="12"/>
      <c r="BX1126" s="12"/>
      <c r="BY1126" s="12"/>
      <c r="BZ1126" s="12"/>
      <c r="CA1126" s="12"/>
      <c r="CB1126" s="12"/>
      <c r="CC1126" s="12"/>
      <c r="CD1126" s="12"/>
      <c r="CE1126" s="12"/>
      <c r="CF1126" s="12"/>
      <c r="CG1126" s="12"/>
      <c r="CH1126" s="12"/>
      <c r="CI1126" s="12"/>
      <c r="CJ1126" s="12"/>
      <c r="CK1126" s="12"/>
    </row>
    <row r="1127" spans="1:89" x14ac:dyDescent="0.25">
      <c r="A1127" t="s">
        <v>140</v>
      </c>
      <c r="B1127" s="1">
        <v>40661</v>
      </c>
      <c r="C1127" s="1"/>
      <c r="E1127">
        <v>111</v>
      </c>
      <c r="F1127" t="s">
        <v>94</v>
      </c>
      <c r="G1127" s="2"/>
      <c r="H1127" s="12"/>
      <c r="I1127" s="12"/>
      <c r="J1127" s="2"/>
      <c r="K1127" s="2"/>
      <c r="L1127" s="2"/>
      <c r="M1127" s="12"/>
      <c r="N1127" s="12"/>
      <c r="O1127" s="12"/>
      <c r="P1127" s="12"/>
      <c r="Q1127" s="12"/>
      <c r="R1127" s="12">
        <v>0</v>
      </c>
      <c r="S1127" s="12"/>
      <c r="T1127" s="12"/>
      <c r="U1127" s="12">
        <v>1905.424740631599</v>
      </c>
      <c r="V1127" s="12"/>
      <c r="W1127" s="12"/>
      <c r="X1127" s="12">
        <v>0</v>
      </c>
      <c r="Y1127" s="12"/>
      <c r="Z1127" s="12">
        <v>5226.1448086361906</v>
      </c>
      <c r="AA1127" s="12"/>
      <c r="AB1127" s="12">
        <v>121.18061914859393</v>
      </c>
      <c r="AC1127" s="12">
        <v>339.61508340432323</v>
      </c>
      <c r="AD1127" s="12"/>
      <c r="AE1127" s="12"/>
      <c r="AF1127" s="12"/>
      <c r="AG1127" s="12">
        <v>121.62307080743204</v>
      </c>
      <c r="AH1127" s="12">
        <v>0</v>
      </c>
      <c r="AI1127" s="12">
        <v>110.23649712391665</v>
      </c>
      <c r="AJ1127" s="12">
        <v>6.9627158951419448</v>
      </c>
      <c r="AK1127" s="12"/>
      <c r="AL1127" s="12"/>
      <c r="AM1127" s="13">
        <v>4.4238577883734607</v>
      </c>
      <c r="AN1127" s="12">
        <v>3.1279240731103979</v>
      </c>
      <c r="AO1127" s="12"/>
      <c r="AP1127" s="12"/>
      <c r="AQ1127" s="12"/>
      <c r="AR1127" s="12">
        <f>R1127+U1127+AD1127+AQ1127</f>
        <v>1905.424740631599</v>
      </c>
      <c r="AS1127" s="12"/>
      <c r="AT1127" s="12"/>
      <c r="AU1127" s="12"/>
      <c r="AV1127" s="12"/>
      <c r="AX1127" s="12"/>
      <c r="AY1127" s="12"/>
      <c r="AZ1127" s="12"/>
      <c r="BA1127" s="12"/>
      <c r="BB1127" s="12"/>
      <c r="BC1127" s="12"/>
      <c r="BD1127" s="12"/>
      <c r="BE1127" s="12"/>
      <c r="BF1127" s="12"/>
      <c r="BG1127" s="12"/>
      <c r="BH1127" s="12"/>
      <c r="BI1127" s="12"/>
      <c r="BJ1127" s="12"/>
      <c r="BK1127" s="12"/>
      <c r="BL1127" s="12"/>
      <c r="BM1127" s="12"/>
      <c r="BN1127" s="12"/>
      <c r="BO1127" s="12"/>
      <c r="BP1127" s="12"/>
      <c r="BQ1127" s="12"/>
      <c r="BR1127" s="12"/>
      <c r="BS1127" s="12"/>
      <c r="BT1127" s="12"/>
      <c r="BU1127" s="12"/>
      <c r="BV1127" s="12"/>
      <c r="BW1127" s="12"/>
      <c r="BX1127" s="12"/>
      <c r="BY1127" s="12"/>
      <c r="BZ1127" s="12"/>
      <c r="CA1127" s="12"/>
      <c r="CB1127" s="12"/>
      <c r="CC1127" s="12"/>
      <c r="CD1127" s="12"/>
      <c r="CE1127" s="12"/>
      <c r="CF1127" s="12"/>
      <c r="CG1127" s="12"/>
      <c r="CH1127" s="12"/>
      <c r="CI1127" s="12"/>
      <c r="CJ1127" s="12"/>
      <c r="CK1127" s="12"/>
    </row>
    <row r="1128" spans="1:89" x14ac:dyDescent="0.25">
      <c r="A1128" t="s">
        <v>140</v>
      </c>
      <c r="B1128" s="1">
        <v>40673</v>
      </c>
      <c r="C1128" s="1"/>
      <c r="E1128">
        <v>123</v>
      </c>
      <c r="F1128" t="s">
        <v>94</v>
      </c>
      <c r="G1128" s="2"/>
      <c r="H1128" s="12"/>
      <c r="I1128" s="12"/>
      <c r="J1128" s="2"/>
      <c r="K1128" s="2"/>
      <c r="L1128" s="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3"/>
      <c r="AN1128" s="12"/>
      <c r="AO1128" s="12"/>
      <c r="AP1128" s="12"/>
      <c r="AQ1128" s="12"/>
      <c r="AR1128" s="12"/>
      <c r="AS1128" s="12"/>
      <c r="AT1128" s="12"/>
      <c r="AU1128" s="12">
        <v>22.481572481572481</v>
      </c>
      <c r="AV1128" s="12">
        <v>4.639344262295082</v>
      </c>
      <c r="AX1128" s="12"/>
      <c r="AY1128" s="12"/>
      <c r="AZ1128" s="12"/>
      <c r="BA1128" s="12"/>
      <c r="BB1128" s="12"/>
      <c r="BC1128" s="12"/>
      <c r="BD1128" s="12"/>
      <c r="BE1128" s="12"/>
      <c r="BF1128" s="12"/>
      <c r="BG1128" s="12"/>
      <c r="BH1128" s="12"/>
      <c r="BI1128" s="12"/>
      <c r="BJ1128" s="12"/>
      <c r="BK1128" s="12"/>
      <c r="BL1128" s="12"/>
      <c r="BM1128" s="12"/>
      <c r="BN1128" s="12"/>
      <c r="BO1128" s="12"/>
      <c r="BP1128" s="12"/>
      <c r="BQ1128" s="12"/>
      <c r="BR1128" s="12"/>
      <c r="BS1128" s="12"/>
      <c r="BT1128" s="12"/>
      <c r="BU1128" s="12"/>
      <c r="BV1128" s="12"/>
      <c r="BW1128" s="12"/>
      <c r="BX1128" s="12"/>
      <c r="BY1128" s="12"/>
      <c r="BZ1128" s="12"/>
      <c r="CA1128" s="12"/>
      <c r="CB1128" s="12"/>
      <c r="CC1128" s="12"/>
      <c r="CD1128" s="12"/>
      <c r="CE1128" s="12"/>
      <c r="CF1128" s="12"/>
      <c r="CG1128" s="12"/>
      <c r="CH1128" s="12"/>
      <c r="CI1128" s="12"/>
      <c r="CJ1128" s="12"/>
      <c r="CK1128" s="12"/>
    </row>
    <row r="1129" spans="1:89" x14ac:dyDescent="0.25">
      <c r="A1129" t="s">
        <v>140</v>
      </c>
      <c r="B1129" s="1">
        <v>40679</v>
      </c>
      <c r="C1129" s="1"/>
      <c r="E1129">
        <v>129</v>
      </c>
      <c r="F1129" t="s">
        <v>94</v>
      </c>
      <c r="G1129" s="2"/>
      <c r="H1129" s="12"/>
      <c r="I1129" s="12"/>
      <c r="J1129" s="2"/>
      <c r="K1129" s="2"/>
      <c r="L1129" s="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3"/>
      <c r="AN1129" s="12"/>
      <c r="AO1129" s="12"/>
      <c r="AP1129" s="12"/>
      <c r="AQ1129" s="12"/>
      <c r="AR1129" s="12"/>
      <c r="AS1129" s="12"/>
      <c r="AT1129" s="12"/>
      <c r="AU1129" s="12">
        <v>40.54054054054054</v>
      </c>
      <c r="AV1129" s="12">
        <v>4.870748299319728</v>
      </c>
      <c r="AX1129" s="12"/>
      <c r="AY1129" s="12"/>
      <c r="AZ1129" s="12"/>
      <c r="BA1129" s="12"/>
      <c r="BB1129" s="12"/>
      <c r="BC1129" s="12"/>
      <c r="BD1129" s="12"/>
      <c r="BE1129" s="12"/>
      <c r="BF1129" s="12"/>
      <c r="BG1129" s="12"/>
      <c r="BH1129" s="12"/>
      <c r="BI1129" s="12"/>
      <c r="BJ1129" s="12"/>
      <c r="BK1129" s="12"/>
      <c r="BL1129" s="12"/>
      <c r="BM1129" s="12"/>
      <c r="BN1129" s="12"/>
      <c r="BO1129" s="12"/>
      <c r="BP1129" s="12"/>
      <c r="BQ1129" s="12"/>
      <c r="BR1129" s="12"/>
      <c r="BS1129" s="12"/>
      <c r="BT1129" s="12"/>
      <c r="BU1129" s="12"/>
      <c r="BV1129" s="12"/>
      <c r="BW1129" s="12"/>
      <c r="BX1129" s="12"/>
      <c r="BY1129" s="12"/>
      <c r="BZ1129" s="12"/>
      <c r="CA1129" s="12"/>
      <c r="CB1129" s="12"/>
      <c r="CC1129" s="12"/>
      <c r="CD1129" s="12"/>
      <c r="CE1129" s="12"/>
      <c r="CF1129" s="12"/>
      <c r="CG1129" s="12"/>
      <c r="CH1129" s="12"/>
      <c r="CI1129" s="12"/>
      <c r="CJ1129" s="12"/>
      <c r="CK1129" s="12"/>
    </row>
    <row r="1130" spans="1:89" x14ac:dyDescent="0.25">
      <c r="A1130" t="s">
        <v>140</v>
      </c>
      <c r="B1130" s="1">
        <v>40683</v>
      </c>
      <c r="C1130" s="1"/>
      <c r="E1130">
        <v>133</v>
      </c>
      <c r="F1130" t="s">
        <v>94</v>
      </c>
      <c r="G1130" s="2"/>
      <c r="H1130" s="12"/>
      <c r="I1130" s="12"/>
      <c r="J1130" s="2"/>
      <c r="K1130" s="2"/>
      <c r="L1130" s="2"/>
      <c r="M1130" s="12"/>
      <c r="N1130" s="12"/>
      <c r="O1130" s="12"/>
      <c r="P1130" s="12"/>
      <c r="Q1130" s="12"/>
      <c r="R1130" s="12">
        <v>0</v>
      </c>
      <c r="S1130" s="12"/>
      <c r="T1130" s="12"/>
      <c r="U1130" s="12">
        <v>1777.067138259798</v>
      </c>
      <c r="V1130" s="12"/>
      <c r="W1130" s="12"/>
      <c r="X1130" s="12">
        <v>0</v>
      </c>
      <c r="Y1130" s="12"/>
      <c r="Z1130" s="12">
        <v>3696.9610776962654</v>
      </c>
      <c r="AA1130" s="12"/>
      <c r="AB1130" s="12">
        <v>214.94754645106497</v>
      </c>
      <c r="AC1130" s="12">
        <v>4234.6431154083257</v>
      </c>
      <c r="AD1130" s="12"/>
      <c r="AE1130" s="12"/>
      <c r="AF1130" s="12"/>
      <c r="AG1130" s="12">
        <v>143.06157068887947</v>
      </c>
      <c r="AH1130" s="12">
        <v>0</v>
      </c>
      <c r="AI1130" s="12">
        <v>62.205271358802456</v>
      </c>
      <c r="AJ1130" s="12">
        <v>71.620570840742118</v>
      </c>
      <c r="AK1130" s="12"/>
      <c r="AL1130" s="12"/>
      <c r="AM1130" s="13">
        <v>9.235728489334889</v>
      </c>
      <c r="AN1130" s="12">
        <v>2.7185859990995964</v>
      </c>
      <c r="AO1130" s="12"/>
      <c r="AP1130" s="12"/>
      <c r="AQ1130" s="12"/>
      <c r="AR1130" s="12">
        <f>R1130+U1130+AD1130+AQ1130</f>
        <v>1777.067138259798</v>
      </c>
      <c r="AS1130" s="12"/>
      <c r="AT1130" s="12"/>
      <c r="AU1130" s="12"/>
      <c r="AV1130" s="12"/>
      <c r="AX1130" s="12"/>
      <c r="AY1130" s="12"/>
      <c r="AZ1130" s="12"/>
      <c r="BA1130" s="12"/>
      <c r="BB1130" s="12"/>
      <c r="BC1130" s="12"/>
      <c r="BD1130" s="12"/>
      <c r="BE1130" s="12"/>
      <c r="BF1130" s="12"/>
      <c r="BG1130" s="12"/>
      <c r="BH1130" s="12"/>
      <c r="BI1130" s="12"/>
      <c r="BJ1130" s="12"/>
      <c r="BK1130" s="12"/>
      <c r="BL1130" s="12"/>
      <c r="BM1130" s="12"/>
      <c r="BN1130" s="12"/>
      <c r="BO1130" s="12"/>
      <c r="BP1130" s="12"/>
      <c r="BQ1130" s="12"/>
      <c r="BR1130" s="12"/>
      <c r="BS1130" s="12"/>
      <c r="BT1130" s="12"/>
      <c r="BU1130" s="12"/>
      <c r="BV1130" s="12"/>
      <c r="BW1130" s="12"/>
      <c r="BX1130" s="12"/>
      <c r="BY1130" s="12"/>
      <c r="BZ1130" s="12"/>
      <c r="CA1130" s="12"/>
      <c r="CB1130" s="12"/>
      <c r="CC1130" s="12"/>
      <c r="CD1130" s="12"/>
      <c r="CE1130" s="12"/>
      <c r="CF1130" s="12"/>
      <c r="CG1130" s="12"/>
      <c r="CH1130" s="12"/>
      <c r="CI1130" s="12"/>
      <c r="CJ1130" s="12"/>
      <c r="CK1130" s="12"/>
    </row>
    <row r="1131" spans="1:89" x14ac:dyDescent="0.25">
      <c r="A1131" t="s">
        <v>140</v>
      </c>
      <c r="B1131" s="1">
        <v>40686</v>
      </c>
      <c r="C1131" s="1"/>
      <c r="D1131" t="s">
        <v>19</v>
      </c>
      <c r="E1131">
        <v>136</v>
      </c>
      <c r="F1131" t="s">
        <v>94</v>
      </c>
      <c r="G1131" s="2"/>
      <c r="H1131" s="12"/>
      <c r="I1131" s="12"/>
      <c r="J1131" s="2"/>
      <c r="K1131" s="2"/>
      <c r="L1131" s="2">
        <v>136</v>
      </c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3"/>
      <c r="AN1131" s="12"/>
      <c r="AO1131" s="12"/>
      <c r="AP1131" s="12"/>
      <c r="AQ1131" s="12"/>
      <c r="AR1131" s="12"/>
      <c r="AS1131" s="12"/>
      <c r="AT1131" s="12"/>
      <c r="AU1131" s="12">
        <v>61.17936117936118</v>
      </c>
      <c r="AV1131" s="12">
        <v>5.4375</v>
      </c>
      <c r="AX1131" s="12"/>
      <c r="AY1131" s="12"/>
      <c r="AZ1131" s="12"/>
      <c r="BA1131" s="12"/>
      <c r="BB1131" s="12"/>
      <c r="BC1131" s="12"/>
      <c r="BD1131" s="12"/>
      <c r="BE1131" s="12"/>
      <c r="BF1131" s="12"/>
      <c r="BG1131" s="12"/>
      <c r="BH1131" s="12"/>
      <c r="BI1131" s="12"/>
      <c r="BJ1131" s="12"/>
      <c r="BK1131" s="12"/>
      <c r="BL1131" s="12"/>
      <c r="BM1131" s="12"/>
      <c r="BN1131" s="12"/>
      <c r="BO1131" s="12"/>
      <c r="BP1131" s="12"/>
      <c r="BQ1131" s="12"/>
      <c r="BR1131" s="12"/>
      <c r="BS1131" s="12"/>
      <c r="BT1131" s="12"/>
      <c r="BU1131" s="12"/>
      <c r="BV1131" s="12"/>
      <c r="BW1131" s="12"/>
      <c r="BX1131" s="12"/>
      <c r="BY1131" s="12"/>
      <c r="BZ1131" s="12"/>
      <c r="CA1131" s="12"/>
      <c r="CB1131" s="12"/>
      <c r="CC1131" s="12"/>
      <c r="CD1131" s="12"/>
      <c r="CE1131" s="12"/>
      <c r="CF1131" s="12"/>
      <c r="CG1131" s="12"/>
      <c r="CH1131" s="12"/>
      <c r="CI1131" s="12"/>
      <c r="CJ1131" s="12"/>
      <c r="CK1131" s="12"/>
    </row>
    <row r="1132" spans="1:89" x14ac:dyDescent="0.25">
      <c r="A1132" t="s">
        <v>140</v>
      </c>
      <c r="B1132" s="1">
        <v>40693</v>
      </c>
      <c r="C1132" s="1"/>
      <c r="E1132">
        <v>143</v>
      </c>
      <c r="F1132" t="s">
        <v>94</v>
      </c>
      <c r="G1132" s="2"/>
      <c r="H1132" s="12"/>
      <c r="I1132" s="12"/>
      <c r="J1132" s="2"/>
      <c r="K1132" s="2"/>
      <c r="L1132" s="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3"/>
      <c r="AN1132" s="12"/>
      <c r="AO1132" s="12"/>
      <c r="AP1132" s="12"/>
      <c r="AQ1132" s="12"/>
      <c r="AR1132" s="12"/>
      <c r="AS1132" s="12"/>
      <c r="AT1132" s="12"/>
      <c r="AU1132" s="12">
        <v>76.781326781326783</v>
      </c>
      <c r="AV1132" s="12">
        <v>4.71259842519685</v>
      </c>
      <c r="AX1132" s="12"/>
      <c r="AY1132" s="12"/>
      <c r="AZ1132" s="12"/>
      <c r="BA1132" s="12"/>
      <c r="BB1132" s="12"/>
      <c r="BC1132" s="12"/>
      <c r="BD1132" s="12"/>
      <c r="BE1132" s="12"/>
      <c r="BF1132" s="12"/>
      <c r="BG1132" s="12"/>
      <c r="BH1132" s="12"/>
      <c r="BI1132" s="12"/>
      <c r="BJ1132" s="12"/>
      <c r="BK1132" s="12"/>
      <c r="BL1132" s="12"/>
      <c r="BM1132" s="12"/>
      <c r="BN1132" s="12"/>
      <c r="BO1132" s="12"/>
      <c r="BP1132" s="12"/>
      <c r="BQ1132" s="12"/>
      <c r="BR1132" s="12"/>
      <c r="BS1132" s="12"/>
      <c r="BT1132" s="12"/>
      <c r="BU1132" s="12"/>
      <c r="BV1132" s="12"/>
      <c r="BW1132" s="12"/>
      <c r="BX1132" s="12"/>
      <c r="BY1132" s="12"/>
      <c r="BZ1132" s="12"/>
      <c r="CA1132" s="12"/>
      <c r="CB1132" s="12"/>
      <c r="CC1132" s="12"/>
      <c r="CD1132" s="12"/>
      <c r="CE1132" s="12"/>
      <c r="CF1132" s="12"/>
      <c r="CG1132" s="12"/>
      <c r="CH1132" s="12"/>
      <c r="CI1132" s="12"/>
      <c r="CJ1132" s="12"/>
      <c r="CK1132" s="12"/>
    </row>
    <row r="1133" spans="1:89" x14ac:dyDescent="0.25">
      <c r="A1133" t="s">
        <v>140</v>
      </c>
      <c r="B1133" s="1">
        <v>40700</v>
      </c>
      <c r="C1133" s="1"/>
      <c r="E1133">
        <v>150</v>
      </c>
      <c r="F1133" t="s">
        <v>94</v>
      </c>
      <c r="G1133" s="2"/>
      <c r="H1133" s="12"/>
      <c r="I1133" s="12"/>
      <c r="J1133" s="2"/>
      <c r="K1133" s="2"/>
      <c r="L1133" s="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3"/>
      <c r="AN1133" s="12"/>
      <c r="AO1133" s="12"/>
      <c r="AP1133" s="12"/>
      <c r="AQ1133" s="12"/>
      <c r="AR1133" s="12"/>
      <c r="AS1133" s="12"/>
      <c r="AT1133" s="12"/>
      <c r="AU1133" s="12">
        <v>84.275184275184273</v>
      </c>
      <c r="AV1133" s="12">
        <v>4.8442622950819674</v>
      </c>
      <c r="AX1133" s="12"/>
      <c r="AY1133" s="12"/>
      <c r="AZ1133" s="12"/>
      <c r="BA1133" s="12"/>
      <c r="BB1133" s="12"/>
      <c r="BC1133" s="12"/>
      <c r="BD1133" s="12"/>
      <c r="BE1133" s="12"/>
      <c r="BF1133" s="12"/>
      <c r="BG1133" s="12"/>
      <c r="BH1133" s="12"/>
      <c r="BI1133" s="12"/>
      <c r="BJ1133" s="12"/>
      <c r="BK1133" s="12"/>
      <c r="BL1133" s="12"/>
      <c r="BM1133" s="12"/>
      <c r="BN1133" s="12"/>
      <c r="BO1133" s="12"/>
      <c r="BP1133" s="12"/>
      <c r="BQ1133" s="12"/>
      <c r="BR1133" s="12"/>
      <c r="BS1133" s="12"/>
      <c r="BT1133" s="12"/>
      <c r="BU1133" s="12"/>
      <c r="BV1133" s="12"/>
      <c r="BW1133" s="12"/>
      <c r="BX1133" s="12"/>
      <c r="BY1133" s="12"/>
      <c r="BZ1133" s="12"/>
      <c r="CA1133" s="12"/>
      <c r="CB1133" s="12"/>
      <c r="CC1133" s="12"/>
      <c r="CD1133" s="12"/>
      <c r="CE1133" s="12"/>
      <c r="CF1133" s="12"/>
      <c r="CG1133" s="12"/>
      <c r="CH1133" s="12"/>
      <c r="CI1133" s="12"/>
      <c r="CJ1133" s="12"/>
      <c r="CK1133" s="12"/>
    </row>
    <row r="1134" spans="1:89" x14ac:dyDescent="0.25">
      <c r="A1134" t="s">
        <v>140</v>
      </c>
      <c r="B1134" s="1">
        <v>40708</v>
      </c>
      <c r="C1134" s="1"/>
      <c r="E1134">
        <v>158</v>
      </c>
      <c r="F1134" t="s">
        <v>94</v>
      </c>
      <c r="G1134" s="2"/>
      <c r="H1134" s="12"/>
      <c r="I1134" s="12"/>
      <c r="J1134" s="2"/>
      <c r="K1134" s="2"/>
      <c r="L1134" s="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3"/>
      <c r="AN1134" s="12"/>
      <c r="AO1134" s="12"/>
      <c r="AP1134" s="12"/>
      <c r="AQ1134" s="12"/>
      <c r="AR1134" s="12"/>
      <c r="AS1134" s="12"/>
      <c r="AT1134" s="12"/>
      <c r="AU1134" s="12">
        <v>100</v>
      </c>
      <c r="AV1134" s="12">
        <v>4.90625</v>
      </c>
      <c r="AX1134" s="12"/>
      <c r="AY1134" s="12"/>
      <c r="AZ1134" s="12"/>
      <c r="BA1134" s="12"/>
      <c r="BB1134" s="12"/>
      <c r="BC1134" s="12"/>
      <c r="BD1134" s="12"/>
      <c r="BE1134" s="12"/>
      <c r="BF1134" s="12"/>
      <c r="BG1134" s="12"/>
      <c r="BH1134" s="12"/>
      <c r="BI1134" s="12"/>
      <c r="BJ1134" s="12"/>
      <c r="BK1134" s="12"/>
      <c r="BL1134" s="12"/>
      <c r="BM1134" s="12"/>
      <c r="BN1134" s="12"/>
      <c r="BO1134" s="12"/>
      <c r="BP1134" s="12"/>
      <c r="BQ1134" s="12"/>
      <c r="BR1134" s="12"/>
      <c r="BS1134" s="12"/>
      <c r="BT1134" s="12"/>
      <c r="BU1134" s="12"/>
      <c r="BV1134" s="12"/>
      <c r="BW1134" s="12"/>
      <c r="BX1134" s="12"/>
      <c r="BY1134" s="12"/>
      <c r="BZ1134" s="12"/>
      <c r="CA1134" s="12"/>
      <c r="CB1134" s="12"/>
      <c r="CC1134" s="12"/>
      <c r="CD1134" s="12"/>
      <c r="CE1134" s="12"/>
      <c r="CF1134" s="12"/>
      <c r="CG1134" s="12"/>
      <c r="CH1134" s="12"/>
      <c r="CI1134" s="12"/>
      <c r="CJ1134" s="12"/>
      <c r="CK1134" s="12"/>
    </row>
    <row r="1135" spans="1:89" x14ac:dyDescent="0.25">
      <c r="A1135" t="s">
        <v>140</v>
      </c>
      <c r="B1135" s="1">
        <v>40710</v>
      </c>
      <c r="C1135" s="1"/>
      <c r="D1135" t="s">
        <v>20</v>
      </c>
      <c r="E1135">
        <v>160</v>
      </c>
      <c r="F1135" t="s">
        <v>94</v>
      </c>
      <c r="G1135" s="2"/>
      <c r="H1135" s="12"/>
      <c r="I1135" s="12"/>
      <c r="J1135" s="2"/>
      <c r="K1135" s="2"/>
      <c r="L1135" s="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3"/>
      <c r="AN1135" s="12"/>
      <c r="AO1135" s="12">
        <v>4730.9928333333328</v>
      </c>
      <c r="AP1135" s="12">
        <v>41.3</v>
      </c>
      <c r="AQ1135" s="12">
        <f>AO1135*(AP1135/100)</f>
        <v>1953.9000401666663</v>
      </c>
      <c r="AR1135" s="12"/>
      <c r="AS1135" s="12"/>
      <c r="AT1135" s="12">
        <f>AQ1135/227</f>
        <v>8.6074891637298077</v>
      </c>
      <c r="AU1135" s="12"/>
      <c r="AV1135" s="12"/>
      <c r="AX1135" s="12"/>
      <c r="AY1135" s="12"/>
      <c r="AZ1135" s="12"/>
      <c r="BA1135" s="12"/>
      <c r="BB1135" s="12"/>
      <c r="BC1135" s="12"/>
      <c r="BD1135" s="12"/>
      <c r="BE1135" s="12"/>
      <c r="BF1135" s="12"/>
      <c r="BG1135" s="12"/>
      <c r="BH1135" s="12"/>
      <c r="BI1135" s="12"/>
      <c r="BJ1135" s="12"/>
      <c r="BK1135" s="12"/>
      <c r="BL1135" s="12"/>
      <c r="BM1135" s="12"/>
      <c r="BN1135" s="12"/>
      <c r="BO1135" s="12"/>
      <c r="BP1135" s="12"/>
      <c r="BQ1135" s="12"/>
      <c r="BR1135" s="12"/>
      <c r="BS1135" s="12"/>
      <c r="BT1135" s="12"/>
      <c r="BU1135" s="12"/>
      <c r="BV1135" s="12"/>
      <c r="BW1135" s="12"/>
      <c r="BX1135" s="12"/>
      <c r="BY1135" s="12"/>
      <c r="BZ1135" s="12"/>
      <c r="CA1135" s="12"/>
      <c r="CB1135" s="12"/>
      <c r="CC1135" s="12"/>
      <c r="CD1135" s="12"/>
      <c r="CE1135" s="12"/>
      <c r="CF1135" s="12"/>
      <c r="CG1135" s="12"/>
      <c r="CH1135" s="12"/>
      <c r="CI1135" s="12"/>
      <c r="CJ1135" s="12"/>
      <c r="CK1135" s="12"/>
    </row>
    <row r="1136" spans="1:89" x14ac:dyDescent="0.25">
      <c r="A1136" t="s">
        <v>128</v>
      </c>
      <c r="B1136" s="1">
        <v>40895</v>
      </c>
      <c r="C1136" s="1"/>
      <c r="D1136" t="s">
        <v>14</v>
      </c>
      <c r="E1136">
        <v>0</v>
      </c>
      <c r="F1136" t="s">
        <v>92</v>
      </c>
      <c r="G1136" s="2"/>
      <c r="H1136" s="12"/>
      <c r="I1136" s="12"/>
      <c r="J1136" s="2"/>
      <c r="K1136" s="2"/>
      <c r="L1136" s="2"/>
      <c r="M1136" s="12"/>
      <c r="N1136" s="12"/>
      <c r="O1136" s="12"/>
      <c r="P1136" s="12"/>
      <c r="Q1136" s="12"/>
      <c r="R1136" s="12">
        <v>0</v>
      </c>
      <c r="S1136" s="12"/>
      <c r="T1136" s="12"/>
      <c r="U1136" s="12">
        <v>0</v>
      </c>
      <c r="V1136" s="12"/>
      <c r="W1136" s="12"/>
      <c r="X1136" s="12">
        <v>0</v>
      </c>
      <c r="Y1136" s="12"/>
      <c r="Z1136" s="12">
        <v>0</v>
      </c>
      <c r="AA1136" s="12"/>
      <c r="AB1136" s="12">
        <v>0</v>
      </c>
      <c r="AC1136" s="12">
        <v>0</v>
      </c>
      <c r="AD1136" s="12"/>
      <c r="AE1136" s="12"/>
      <c r="AF1136" s="12"/>
      <c r="AG1136" s="12">
        <v>0</v>
      </c>
      <c r="AH1136" s="12">
        <v>0</v>
      </c>
      <c r="AI1136" s="12">
        <v>0</v>
      </c>
      <c r="AJ1136" s="12">
        <v>0</v>
      </c>
      <c r="AK1136" s="12"/>
      <c r="AL1136" s="12"/>
      <c r="AM1136" s="13">
        <v>0</v>
      </c>
      <c r="AN1136" s="12">
        <v>0</v>
      </c>
      <c r="AO1136" s="12"/>
      <c r="AP1136" s="12"/>
      <c r="AQ1136" s="12"/>
      <c r="AR1136" s="12"/>
      <c r="AS1136" s="12"/>
      <c r="AT1136" s="12"/>
      <c r="AU1136" s="12"/>
      <c r="AV1136" s="12"/>
      <c r="AX1136" s="12"/>
      <c r="AY1136" s="12"/>
      <c r="AZ1136" s="12"/>
      <c r="BA1136" s="12"/>
      <c r="BB1136" s="12"/>
      <c r="BC1136" s="12"/>
      <c r="BD1136" s="12"/>
      <c r="BE1136" s="12"/>
      <c r="BF1136" s="12"/>
      <c r="BG1136" s="12"/>
      <c r="BH1136" s="12"/>
      <c r="BI1136" s="12"/>
      <c r="BJ1136" s="12"/>
      <c r="BK1136" s="12"/>
      <c r="BL1136" s="12"/>
      <c r="BM1136" s="12"/>
      <c r="BN1136" s="12"/>
      <c r="BO1136" s="12"/>
      <c r="BP1136" s="12"/>
      <c r="BQ1136" s="12"/>
      <c r="BR1136" s="12"/>
      <c r="BS1136" s="12"/>
      <c r="BT1136" s="12"/>
      <c r="BU1136" s="12"/>
      <c r="BV1136" s="12"/>
      <c r="BW1136" s="12"/>
      <c r="BX1136" s="12"/>
      <c r="BY1136" s="12"/>
      <c r="BZ1136" s="12"/>
      <c r="CA1136" s="12"/>
      <c r="CB1136" s="12"/>
      <c r="CC1136" s="12"/>
      <c r="CD1136" s="12"/>
      <c r="CE1136" s="12"/>
      <c r="CF1136" s="12"/>
      <c r="CG1136" s="12"/>
      <c r="CH1136" s="12"/>
      <c r="CI1136" s="12"/>
      <c r="CJ1136" s="12"/>
      <c r="CK1136" s="12"/>
    </row>
    <row r="1137" spans="1:89" x14ac:dyDescent="0.25">
      <c r="A1137" t="s">
        <v>128</v>
      </c>
      <c r="B1137" s="1">
        <v>40924</v>
      </c>
      <c r="C1137" s="1"/>
      <c r="D1137" t="s">
        <v>16</v>
      </c>
      <c r="E1137">
        <v>29</v>
      </c>
      <c r="F1137" t="s">
        <v>92</v>
      </c>
      <c r="G1137" s="2"/>
      <c r="H1137" s="12"/>
      <c r="I1137" s="12"/>
      <c r="J1137" s="2"/>
      <c r="K1137" s="2"/>
      <c r="L1137" s="2"/>
      <c r="M1137" s="12"/>
      <c r="N1137" s="12"/>
      <c r="O1137" s="12"/>
      <c r="P1137" s="12"/>
      <c r="Q1137" s="12"/>
      <c r="R1137" s="12">
        <v>0</v>
      </c>
      <c r="S1137" s="12"/>
      <c r="T1137" s="12"/>
      <c r="U1137" s="12">
        <v>0</v>
      </c>
      <c r="V1137" s="12"/>
      <c r="W1137" s="12"/>
      <c r="X1137" s="12">
        <v>0</v>
      </c>
      <c r="Y1137" s="12"/>
      <c r="Z1137" s="12">
        <v>0</v>
      </c>
      <c r="AA1137" s="12"/>
      <c r="AB1137" s="12">
        <v>0</v>
      </c>
      <c r="AC1137" s="12">
        <v>0</v>
      </c>
      <c r="AD1137" s="12"/>
      <c r="AE1137" s="12"/>
      <c r="AF1137" s="12"/>
      <c r="AG1137" s="12">
        <v>0</v>
      </c>
      <c r="AH1137" s="12">
        <v>0</v>
      </c>
      <c r="AI1137" s="12">
        <v>0</v>
      </c>
      <c r="AJ1137" s="12">
        <v>0</v>
      </c>
      <c r="AK1137" s="12"/>
      <c r="AL1137" s="12"/>
      <c r="AM1137" s="13">
        <v>0</v>
      </c>
      <c r="AN1137" s="12">
        <v>0</v>
      </c>
      <c r="AO1137" s="12"/>
      <c r="AP1137" s="12"/>
      <c r="AQ1137" s="12"/>
      <c r="AR1137" s="12"/>
      <c r="AS1137" s="12"/>
      <c r="AT1137" s="12"/>
      <c r="AU1137" s="12"/>
      <c r="AV1137" s="12"/>
      <c r="AX1137" s="12"/>
      <c r="AY1137" s="12"/>
      <c r="AZ1137" s="12"/>
      <c r="BA1137" s="12"/>
      <c r="BB1137" s="12"/>
      <c r="BC1137" s="12"/>
      <c r="BD1137" s="12"/>
      <c r="BE1137" s="12"/>
      <c r="BF1137" s="12"/>
      <c r="BG1137" s="12"/>
      <c r="BH1137" s="12"/>
      <c r="BI1137" s="12"/>
      <c r="BJ1137" s="12"/>
      <c r="BK1137" s="12"/>
      <c r="BL1137" s="12"/>
      <c r="BM1137" s="12"/>
      <c r="BN1137" s="12"/>
      <c r="BO1137" s="12"/>
      <c r="BP1137" s="12"/>
      <c r="BQ1137" s="12"/>
      <c r="BR1137" s="12"/>
      <c r="BS1137" s="12"/>
      <c r="BT1137" s="12"/>
      <c r="BU1137" s="12"/>
      <c r="BV1137" s="12"/>
      <c r="BW1137" s="12"/>
      <c r="BX1137" s="12"/>
      <c r="BY1137" s="12"/>
      <c r="BZ1137" s="12"/>
      <c r="CA1137" s="12"/>
      <c r="CB1137" s="12"/>
      <c r="CC1137" s="12"/>
      <c r="CD1137" s="12"/>
      <c r="CE1137" s="12"/>
      <c r="CF1137" s="12"/>
      <c r="CG1137" s="12"/>
      <c r="CH1137" s="12"/>
      <c r="CI1137" s="12"/>
      <c r="CJ1137" s="12"/>
      <c r="CK1137" s="12"/>
    </row>
    <row r="1138" spans="1:89" x14ac:dyDescent="0.25">
      <c r="A1138" t="s">
        <v>128</v>
      </c>
      <c r="B1138" s="1">
        <v>40931</v>
      </c>
      <c r="C1138" s="1"/>
      <c r="E1138">
        <v>36</v>
      </c>
      <c r="F1138" t="s">
        <v>92</v>
      </c>
      <c r="G1138" s="2"/>
      <c r="H1138" s="12"/>
      <c r="I1138" s="12">
        <v>6.8</v>
      </c>
      <c r="J1138" s="2"/>
      <c r="K1138" s="2"/>
      <c r="L1138" s="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3"/>
      <c r="AN1138" s="12"/>
      <c r="AO1138" s="12"/>
      <c r="AP1138" s="12"/>
      <c r="AQ1138" s="12"/>
      <c r="AR1138" s="12"/>
      <c r="AS1138" s="12"/>
      <c r="AT1138" s="12"/>
      <c r="AU1138" s="12"/>
      <c r="AV1138" s="12"/>
      <c r="AX1138" s="12"/>
      <c r="AY1138" s="12"/>
      <c r="AZ1138" s="12"/>
      <c r="BA1138" s="12"/>
      <c r="BB1138" s="12"/>
      <c r="BC1138" s="12"/>
      <c r="BD1138" s="12"/>
      <c r="BE1138" s="12"/>
      <c r="BF1138" s="12"/>
      <c r="BG1138" s="12"/>
      <c r="BH1138" s="12"/>
      <c r="BI1138" s="12"/>
      <c r="BJ1138" s="12"/>
      <c r="BK1138" s="12"/>
      <c r="BL1138" s="12"/>
      <c r="BM1138" s="12"/>
      <c r="BN1138" s="12"/>
      <c r="BO1138" s="12"/>
      <c r="BP1138" s="12"/>
      <c r="BQ1138" s="12"/>
      <c r="BR1138" s="12"/>
      <c r="BS1138" s="12"/>
      <c r="BT1138" s="12"/>
      <c r="BU1138" s="12"/>
      <c r="BV1138" s="12"/>
      <c r="BW1138" s="12"/>
      <c r="BX1138" s="12"/>
      <c r="BY1138" s="12"/>
      <c r="BZ1138" s="12"/>
      <c r="CA1138" s="12"/>
      <c r="CB1138" s="12"/>
      <c r="CC1138" s="12"/>
      <c r="CD1138" s="12"/>
      <c r="CE1138" s="12"/>
      <c r="CF1138" s="12"/>
      <c r="CG1138" s="12"/>
      <c r="CH1138" s="12"/>
      <c r="CI1138" s="12"/>
      <c r="CJ1138" s="12"/>
      <c r="CK1138" s="12"/>
    </row>
    <row r="1139" spans="1:89" x14ac:dyDescent="0.25">
      <c r="A1139" t="s">
        <v>128</v>
      </c>
      <c r="B1139" s="1">
        <v>40938</v>
      </c>
      <c r="C1139" s="1"/>
      <c r="E1139">
        <v>43</v>
      </c>
      <c r="F1139" t="s">
        <v>92</v>
      </c>
      <c r="G1139" s="2"/>
      <c r="H1139" s="12"/>
      <c r="I1139" s="12"/>
      <c r="J1139" s="2"/>
      <c r="K1139" s="2"/>
      <c r="L1139" s="2"/>
      <c r="M1139" s="12"/>
      <c r="N1139" s="12"/>
      <c r="O1139" s="12"/>
      <c r="P1139" s="12"/>
      <c r="Q1139" s="12"/>
      <c r="R1139" s="12">
        <v>500.20063182156201</v>
      </c>
      <c r="S1139" s="12"/>
      <c r="T1139" s="12"/>
      <c r="U1139" s="12">
        <v>874.22533844230293</v>
      </c>
      <c r="V1139" s="12"/>
      <c r="W1139" s="12"/>
      <c r="X1139" s="12">
        <v>58.66048815335752</v>
      </c>
      <c r="Y1139" s="12"/>
      <c r="Z1139" s="12">
        <v>0</v>
      </c>
      <c r="AA1139" s="12"/>
      <c r="AB1139" s="12">
        <v>0</v>
      </c>
      <c r="AC1139" s="12">
        <v>0</v>
      </c>
      <c r="AD1139" s="12"/>
      <c r="AE1139" s="12"/>
      <c r="AF1139" s="12"/>
      <c r="AG1139" s="12">
        <v>24.240975680606727</v>
      </c>
      <c r="AH1139" s="12">
        <v>24.240975680606727</v>
      </c>
      <c r="AI1139" s="12">
        <v>0</v>
      </c>
      <c r="AJ1139" s="12">
        <v>0</v>
      </c>
      <c r="AK1139" s="12"/>
      <c r="AL1139" s="12"/>
      <c r="AM1139" s="13">
        <v>0</v>
      </c>
      <c r="AN1139" s="12">
        <v>1.3270194331015837</v>
      </c>
      <c r="AO1139" s="12"/>
      <c r="AP1139" s="12"/>
      <c r="AQ1139" s="12"/>
      <c r="AR1139" s="12">
        <f>R1139+U1139+AD1139+AQ1139</f>
        <v>1374.4259702638649</v>
      </c>
      <c r="AS1139" s="12"/>
      <c r="AT1139" s="12"/>
      <c r="AU1139" s="12"/>
      <c r="AV1139" s="12"/>
      <c r="AX1139" s="12"/>
      <c r="AY1139" s="12"/>
      <c r="AZ1139" s="12"/>
      <c r="BA1139" s="12"/>
      <c r="BB1139" s="12"/>
      <c r="BC1139" s="12"/>
      <c r="BD1139" s="12"/>
      <c r="BE1139" s="12"/>
      <c r="BF1139" s="12"/>
      <c r="BG1139" s="12"/>
      <c r="BH1139" s="12"/>
      <c r="BI1139" s="12"/>
      <c r="BJ1139" s="12"/>
      <c r="BK1139" s="12"/>
      <c r="BL1139" s="12"/>
      <c r="BM1139" s="12"/>
      <c r="BN1139" s="12"/>
      <c r="BO1139" s="12"/>
      <c r="BP1139" s="12"/>
      <c r="BQ1139" s="12"/>
      <c r="BR1139" s="12"/>
      <c r="BS1139" s="12"/>
      <c r="BT1139" s="12"/>
      <c r="BU1139" s="12"/>
      <c r="BV1139" s="12"/>
      <c r="BW1139" s="12"/>
      <c r="BX1139" s="12"/>
      <c r="BY1139" s="12"/>
      <c r="BZ1139" s="12"/>
      <c r="CA1139" s="12"/>
      <c r="CB1139" s="12"/>
      <c r="CC1139" s="12"/>
      <c r="CD1139" s="12"/>
      <c r="CE1139" s="12"/>
      <c r="CF1139" s="12"/>
      <c r="CG1139" s="12"/>
      <c r="CH1139" s="12"/>
      <c r="CI1139" s="12"/>
      <c r="CJ1139" s="12"/>
      <c r="CK1139" s="12"/>
    </row>
    <row r="1140" spans="1:89" x14ac:dyDescent="0.25">
      <c r="A1140" t="s">
        <v>128</v>
      </c>
      <c r="B1140" s="1">
        <v>40939</v>
      </c>
      <c r="C1140" s="1"/>
      <c r="E1140">
        <v>44</v>
      </c>
      <c r="F1140" t="s">
        <v>92</v>
      </c>
      <c r="G1140" s="2"/>
      <c r="H1140" s="12"/>
      <c r="I1140" s="12">
        <v>11.3</v>
      </c>
      <c r="J1140" s="2"/>
      <c r="K1140" s="2"/>
      <c r="L1140" s="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3"/>
      <c r="AN1140" s="12"/>
      <c r="AO1140" s="12"/>
      <c r="AP1140" s="12"/>
      <c r="AQ1140" s="12"/>
      <c r="AR1140" s="12"/>
      <c r="AS1140" s="12"/>
      <c r="AT1140" s="12"/>
      <c r="AU1140" s="12"/>
      <c r="AV1140" s="12"/>
      <c r="AX1140" s="12"/>
      <c r="AY1140" s="12"/>
      <c r="AZ1140" s="12"/>
      <c r="BA1140" s="12"/>
      <c r="BB1140" s="12"/>
      <c r="BC1140" s="12"/>
      <c r="BD1140" s="12"/>
      <c r="BE1140" s="12"/>
      <c r="BF1140" s="12"/>
      <c r="BG1140" s="12"/>
      <c r="BH1140" s="12"/>
      <c r="BI1140" s="12"/>
      <c r="BJ1140" s="12"/>
      <c r="BK1140" s="12"/>
      <c r="BL1140" s="12"/>
      <c r="BM1140" s="12"/>
      <c r="BN1140" s="12"/>
      <c r="BO1140" s="12"/>
      <c r="BP1140" s="12"/>
      <c r="BQ1140" s="12"/>
      <c r="BR1140" s="12"/>
      <c r="BS1140" s="12"/>
      <c r="BT1140" s="12"/>
      <c r="BU1140" s="12"/>
      <c r="BV1140" s="12"/>
      <c r="BW1140" s="12"/>
      <c r="BX1140" s="12"/>
      <c r="BY1140" s="12"/>
      <c r="BZ1140" s="12"/>
      <c r="CA1140" s="12"/>
      <c r="CB1140" s="12"/>
      <c r="CC1140" s="12"/>
      <c r="CD1140" s="12"/>
      <c r="CE1140" s="12"/>
      <c r="CF1140" s="12"/>
      <c r="CG1140" s="12"/>
      <c r="CH1140" s="12"/>
      <c r="CI1140" s="12"/>
      <c r="CJ1140" s="12"/>
      <c r="CK1140" s="12"/>
    </row>
    <row r="1141" spans="1:89" x14ac:dyDescent="0.25">
      <c r="A1141" t="s">
        <v>128</v>
      </c>
      <c r="B1141" s="1">
        <v>40945</v>
      </c>
      <c r="C1141" s="1"/>
      <c r="D1141" t="s">
        <v>17</v>
      </c>
      <c r="E1141">
        <v>50</v>
      </c>
      <c r="F1141" t="s">
        <v>92</v>
      </c>
      <c r="G1141" s="2"/>
      <c r="H1141" s="12"/>
      <c r="I1141" s="12"/>
      <c r="J1141" s="2"/>
      <c r="K1141" s="2">
        <v>50</v>
      </c>
      <c r="L1141" s="2"/>
      <c r="M1141" s="12"/>
      <c r="N1141" s="12"/>
      <c r="O1141" s="12"/>
      <c r="P1141" s="12"/>
      <c r="Q1141" s="12"/>
      <c r="R1141" s="12">
        <v>1558.688612245985</v>
      </c>
      <c r="S1141" s="12"/>
      <c r="T1141" s="12"/>
      <c r="U1141" s="12">
        <v>2259.6020388161405</v>
      </c>
      <c r="V1141" s="12"/>
      <c r="W1141" s="12"/>
      <c r="X1141" s="12">
        <v>406.94474828359648</v>
      </c>
      <c r="Y1141" s="12"/>
      <c r="Z1141" s="12">
        <v>0</v>
      </c>
      <c r="AA1141" s="12"/>
      <c r="AB1141" s="12">
        <v>0</v>
      </c>
      <c r="AC1141" s="12">
        <v>0</v>
      </c>
      <c r="AD1141" s="12"/>
      <c r="AE1141" s="12"/>
      <c r="AF1141" s="12"/>
      <c r="AG1141" s="12">
        <v>41.077305919726939</v>
      </c>
      <c r="AH1141" s="12">
        <v>39.936904425512466</v>
      </c>
      <c r="AI1141" s="12">
        <v>1.1404014942144745</v>
      </c>
      <c r="AJ1141" s="12">
        <v>0</v>
      </c>
      <c r="AK1141" s="12"/>
      <c r="AL1141" s="12"/>
      <c r="AM1141" s="13">
        <v>0</v>
      </c>
      <c r="AN1141" s="12">
        <v>2.2680092234723679</v>
      </c>
      <c r="AO1141" s="12"/>
      <c r="AP1141" s="12"/>
      <c r="AQ1141" s="12"/>
      <c r="AR1141" s="12">
        <f>R1141+U1141+AD1141+AQ1141</f>
        <v>3818.2906510621256</v>
      </c>
      <c r="AS1141" s="12"/>
      <c r="AT1141" s="12"/>
      <c r="AU1141" s="12"/>
      <c r="AV1141" s="12"/>
      <c r="AX1141" s="12"/>
      <c r="AY1141" s="12"/>
      <c r="AZ1141" s="12"/>
      <c r="BA1141" s="12"/>
      <c r="BB1141" s="12"/>
      <c r="BC1141" s="12"/>
      <c r="BD1141" s="12"/>
      <c r="BE1141" s="12"/>
      <c r="BF1141" s="12"/>
      <c r="BG1141" s="12"/>
      <c r="BH1141" s="12"/>
      <c r="BI1141" s="12"/>
      <c r="BJ1141" s="12"/>
      <c r="BK1141" s="12"/>
      <c r="BL1141" s="12"/>
      <c r="BM1141" s="12"/>
      <c r="BN1141" s="12"/>
      <c r="BO1141" s="12"/>
      <c r="BP1141" s="12"/>
      <c r="BQ1141" s="12"/>
      <c r="BR1141" s="12"/>
      <c r="BS1141" s="12"/>
      <c r="BT1141" s="12"/>
      <c r="BU1141" s="12"/>
      <c r="BV1141" s="12"/>
      <c r="BW1141" s="12"/>
      <c r="BX1141" s="12"/>
      <c r="BY1141" s="12"/>
      <c r="BZ1141" s="12"/>
      <c r="CA1141" s="12"/>
      <c r="CB1141" s="12"/>
      <c r="CC1141" s="12"/>
      <c r="CD1141" s="12"/>
      <c r="CE1141" s="12"/>
      <c r="CF1141" s="12"/>
      <c r="CG1141" s="12"/>
      <c r="CH1141" s="12"/>
      <c r="CI1141" s="12"/>
      <c r="CJ1141" s="12"/>
      <c r="CK1141" s="12"/>
    </row>
    <row r="1142" spans="1:89" x14ac:dyDescent="0.25">
      <c r="A1142" t="s">
        <v>128</v>
      </c>
      <c r="B1142" s="1">
        <v>40948</v>
      </c>
      <c r="C1142" s="1"/>
      <c r="E1142">
        <v>53</v>
      </c>
      <c r="F1142" t="s">
        <v>92</v>
      </c>
      <c r="G1142" s="2"/>
      <c r="H1142" s="12"/>
      <c r="I1142" s="12">
        <v>14.4</v>
      </c>
      <c r="J1142" s="2"/>
      <c r="K1142" s="2"/>
      <c r="L1142" s="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3"/>
      <c r="AN1142" s="12"/>
      <c r="AO1142" s="12"/>
      <c r="AP1142" s="12"/>
      <c r="AQ1142" s="12"/>
      <c r="AR1142" s="12"/>
      <c r="AS1142" s="12"/>
      <c r="AT1142" s="12"/>
      <c r="AU1142" s="12"/>
      <c r="AV1142" s="12"/>
      <c r="AX1142" s="12"/>
      <c r="AY1142" s="12"/>
      <c r="AZ1142" s="12"/>
      <c r="BA1142" s="12"/>
      <c r="BB1142" s="12"/>
      <c r="BC1142" s="12"/>
      <c r="BD1142" s="12"/>
      <c r="BE1142" s="12"/>
      <c r="BF1142" s="12"/>
      <c r="BG1142" s="12"/>
      <c r="BH1142" s="12"/>
      <c r="BI1142" s="12"/>
      <c r="BJ1142" s="12"/>
      <c r="BK1142" s="12"/>
      <c r="BL1142" s="12"/>
      <c r="BM1142" s="12"/>
      <c r="BN1142" s="12"/>
      <c r="BO1142" s="12"/>
      <c r="BP1142" s="12"/>
      <c r="BQ1142" s="12"/>
      <c r="BR1142" s="12"/>
      <c r="BS1142" s="12"/>
      <c r="BT1142" s="12"/>
      <c r="BU1142" s="12"/>
      <c r="BV1142" s="12"/>
      <c r="BW1142" s="12"/>
      <c r="BX1142" s="12"/>
      <c r="BY1142" s="12"/>
      <c r="BZ1142" s="12"/>
      <c r="CA1142" s="12"/>
      <c r="CB1142" s="12"/>
      <c r="CC1142" s="12"/>
      <c r="CD1142" s="12"/>
      <c r="CE1142" s="12"/>
      <c r="CF1142" s="12"/>
      <c r="CG1142" s="12"/>
      <c r="CH1142" s="12"/>
      <c r="CI1142" s="12"/>
      <c r="CJ1142" s="12"/>
      <c r="CK1142" s="12"/>
    </row>
    <row r="1143" spans="1:89" x14ac:dyDescent="0.25">
      <c r="A1143" t="s">
        <v>128</v>
      </c>
      <c r="B1143" s="1">
        <v>40954</v>
      </c>
      <c r="C1143" s="1"/>
      <c r="E1143">
        <v>59</v>
      </c>
      <c r="F1143" t="s">
        <v>92</v>
      </c>
      <c r="G1143" s="2"/>
      <c r="H1143" s="12"/>
      <c r="I1143" s="12">
        <v>15.95</v>
      </c>
      <c r="J1143" s="2"/>
      <c r="K1143" s="2"/>
      <c r="L1143" s="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3"/>
      <c r="AN1143" s="12"/>
      <c r="AO1143" s="12"/>
      <c r="AP1143" s="12"/>
      <c r="AQ1143" s="12"/>
      <c r="AR1143" s="12"/>
      <c r="AS1143" s="12"/>
      <c r="AT1143" s="12"/>
      <c r="AU1143" s="12"/>
      <c r="AV1143" s="12"/>
      <c r="AX1143" s="12"/>
      <c r="AY1143" s="12"/>
      <c r="AZ1143" s="12"/>
      <c r="BA1143" s="12"/>
      <c r="BB1143" s="12"/>
      <c r="BC1143" s="12"/>
      <c r="BD1143" s="12"/>
      <c r="BE1143" s="12"/>
      <c r="BF1143" s="12"/>
      <c r="BG1143" s="12"/>
      <c r="BH1143" s="12"/>
      <c r="BI1143" s="12"/>
      <c r="BJ1143" s="12"/>
      <c r="BK1143" s="12"/>
      <c r="BL1143" s="12"/>
      <c r="BM1143" s="12"/>
      <c r="BN1143" s="12"/>
      <c r="BO1143" s="12"/>
      <c r="BP1143" s="12"/>
      <c r="BQ1143" s="12"/>
      <c r="BR1143" s="12"/>
      <c r="BS1143" s="12"/>
      <c r="BT1143" s="12"/>
      <c r="BU1143" s="12"/>
      <c r="BV1143" s="12"/>
      <c r="BW1143" s="12"/>
      <c r="BX1143" s="12"/>
      <c r="BY1143" s="12"/>
      <c r="BZ1143" s="12"/>
      <c r="CA1143" s="12"/>
      <c r="CB1143" s="12"/>
      <c r="CC1143" s="12"/>
      <c r="CD1143" s="12"/>
      <c r="CE1143" s="12"/>
      <c r="CF1143" s="12"/>
      <c r="CG1143" s="12"/>
      <c r="CH1143" s="12"/>
      <c r="CI1143" s="12"/>
      <c r="CJ1143" s="12"/>
      <c r="CK1143" s="12"/>
    </row>
    <row r="1144" spans="1:89" x14ac:dyDescent="0.25">
      <c r="A1144" t="s">
        <v>128</v>
      </c>
      <c r="B1144" s="1">
        <v>40959</v>
      </c>
      <c r="C1144" s="1"/>
      <c r="E1144">
        <v>64</v>
      </c>
      <c r="F1144" t="s">
        <v>92</v>
      </c>
      <c r="G1144" s="2"/>
      <c r="H1144" s="12"/>
      <c r="I1144" s="12"/>
      <c r="J1144" s="2"/>
      <c r="K1144" s="2"/>
      <c r="L1144" s="2"/>
      <c r="M1144" s="12"/>
      <c r="N1144" s="12"/>
      <c r="O1144" s="12"/>
      <c r="P1144" s="12"/>
      <c r="Q1144" s="12"/>
      <c r="R1144" s="12">
        <v>3350.9858072634029</v>
      </c>
      <c r="S1144" s="12"/>
      <c r="T1144" s="12"/>
      <c r="U1144" s="12">
        <v>2913.7421976381029</v>
      </c>
      <c r="V1144" s="12"/>
      <c r="W1144" s="12"/>
      <c r="X1144" s="12">
        <v>440.42596887072648</v>
      </c>
      <c r="Y1144" s="12"/>
      <c r="Z1144" s="12">
        <v>552.30203811373985</v>
      </c>
      <c r="AA1144" s="12"/>
      <c r="AB1144" s="12">
        <v>0</v>
      </c>
      <c r="AC1144" s="12">
        <v>0</v>
      </c>
      <c r="AD1144" s="12"/>
      <c r="AE1144" s="12"/>
      <c r="AF1144" s="12"/>
      <c r="AG1144" s="12">
        <v>170.80869465771076</v>
      </c>
      <c r="AH1144" s="12">
        <v>82.843269076242208</v>
      </c>
      <c r="AI1144" s="12">
        <v>87.965425581468537</v>
      </c>
      <c r="AJ1144" s="12">
        <v>0</v>
      </c>
      <c r="AK1144" s="12"/>
      <c r="AL1144" s="12"/>
      <c r="AM1144" s="13">
        <v>0</v>
      </c>
      <c r="AN1144" s="12">
        <v>4.625238618145957</v>
      </c>
      <c r="AO1144" s="12"/>
      <c r="AP1144" s="12"/>
      <c r="AQ1144" s="12"/>
      <c r="AR1144" s="12">
        <f>R1144+U1144+AD1144+AQ1144</f>
        <v>6264.7280049015062</v>
      </c>
      <c r="AS1144" s="12"/>
      <c r="AT1144" s="12"/>
      <c r="AU1144" s="12"/>
      <c r="AV1144" s="12"/>
      <c r="AX1144" s="12"/>
      <c r="AY1144" s="12"/>
      <c r="AZ1144" s="12"/>
      <c r="BA1144" s="12"/>
      <c r="BB1144" s="12"/>
      <c r="BC1144" s="12"/>
      <c r="BD1144" s="12"/>
      <c r="BE1144" s="12"/>
      <c r="BF1144" s="12"/>
      <c r="BG1144" s="12"/>
      <c r="BH1144" s="12"/>
      <c r="BI1144" s="12"/>
      <c r="BJ1144" s="12"/>
      <c r="BK1144" s="12"/>
      <c r="BL1144" s="12"/>
      <c r="BM1144" s="12"/>
      <c r="BN1144" s="12"/>
      <c r="BO1144" s="12"/>
      <c r="BP1144" s="12"/>
      <c r="BQ1144" s="12"/>
      <c r="BR1144" s="12"/>
      <c r="BS1144" s="12"/>
      <c r="BT1144" s="12"/>
      <c r="BU1144" s="12"/>
      <c r="BV1144" s="12"/>
      <c r="BW1144" s="12"/>
      <c r="BX1144" s="12"/>
      <c r="BY1144" s="12"/>
      <c r="BZ1144" s="12"/>
      <c r="CA1144" s="12"/>
      <c r="CB1144" s="12"/>
      <c r="CC1144" s="12"/>
      <c r="CD1144" s="12"/>
      <c r="CE1144" s="12"/>
      <c r="CF1144" s="12"/>
      <c r="CG1144" s="12"/>
      <c r="CH1144" s="12"/>
      <c r="CI1144" s="12"/>
      <c r="CJ1144" s="12"/>
      <c r="CK1144" s="12"/>
    </row>
    <row r="1145" spans="1:89" x14ac:dyDescent="0.25">
      <c r="A1145" t="s">
        <v>128</v>
      </c>
      <c r="B1145" s="1">
        <v>40960</v>
      </c>
      <c r="C1145" s="1"/>
      <c r="E1145">
        <v>65</v>
      </c>
      <c r="F1145" t="s">
        <v>92</v>
      </c>
      <c r="G1145" s="2"/>
      <c r="H1145" s="12"/>
      <c r="I1145" s="12">
        <v>17.600000000000001</v>
      </c>
      <c r="J1145" s="2"/>
      <c r="K1145" s="2"/>
      <c r="L1145" s="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3"/>
      <c r="AN1145" s="12"/>
      <c r="AO1145" s="12"/>
      <c r="AP1145" s="12"/>
      <c r="AQ1145" s="12"/>
      <c r="AR1145" s="12"/>
      <c r="AS1145" s="12"/>
      <c r="AT1145" s="12"/>
      <c r="AU1145" s="12"/>
      <c r="AV1145" s="12"/>
      <c r="AX1145" s="12"/>
      <c r="AY1145" s="12"/>
      <c r="AZ1145" s="12"/>
      <c r="BA1145" s="12"/>
      <c r="BB1145" s="12"/>
      <c r="BC1145" s="12"/>
      <c r="BD1145" s="12"/>
      <c r="BE1145" s="12"/>
      <c r="BF1145" s="12"/>
      <c r="BG1145" s="12"/>
      <c r="BH1145" s="12"/>
      <c r="BI1145" s="12"/>
      <c r="BJ1145" s="12"/>
      <c r="BK1145" s="12"/>
      <c r="BL1145" s="12"/>
      <c r="BM1145" s="12"/>
      <c r="BN1145" s="12"/>
      <c r="BO1145" s="12"/>
      <c r="BP1145" s="12"/>
      <c r="BQ1145" s="12"/>
      <c r="BR1145" s="12"/>
      <c r="BS1145" s="12"/>
      <c r="BT1145" s="12"/>
      <c r="BU1145" s="12"/>
      <c r="BV1145" s="12"/>
      <c r="BW1145" s="12"/>
      <c r="BX1145" s="12"/>
      <c r="BY1145" s="12"/>
      <c r="BZ1145" s="12"/>
      <c r="CA1145" s="12"/>
      <c r="CB1145" s="12"/>
      <c r="CC1145" s="12"/>
      <c r="CD1145" s="12"/>
      <c r="CE1145" s="12"/>
      <c r="CF1145" s="12"/>
      <c r="CG1145" s="12"/>
      <c r="CH1145" s="12"/>
      <c r="CI1145" s="12"/>
      <c r="CJ1145" s="12"/>
      <c r="CK1145" s="12"/>
    </row>
    <row r="1146" spans="1:89" x14ac:dyDescent="0.25">
      <c r="A1146" t="s">
        <v>128</v>
      </c>
      <c r="B1146" s="1">
        <v>40970</v>
      </c>
      <c r="C1146" s="1"/>
      <c r="E1146">
        <v>75</v>
      </c>
      <c r="F1146" t="s">
        <v>92</v>
      </c>
      <c r="G1146" s="2"/>
      <c r="H1146" s="12"/>
      <c r="I1146" s="12">
        <v>19.850000000000001</v>
      </c>
      <c r="J1146" s="2"/>
      <c r="K1146" s="2"/>
      <c r="L1146" s="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3"/>
      <c r="AN1146" s="12"/>
      <c r="AO1146" s="12"/>
      <c r="AP1146" s="12"/>
      <c r="AQ1146" s="12"/>
      <c r="AR1146" s="12"/>
      <c r="AS1146" s="12"/>
      <c r="AT1146" s="12"/>
      <c r="AU1146" s="12"/>
      <c r="AV1146" s="12"/>
      <c r="AX1146" s="12"/>
      <c r="AY1146" s="12"/>
      <c r="AZ1146" s="12"/>
      <c r="BA1146" s="12"/>
      <c r="BB1146" s="12"/>
      <c r="BC1146" s="12"/>
      <c r="BD1146" s="12"/>
      <c r="BE1146" s="12"/>
      <c r="BF1146" s="12"/>
      <c r="BG1146" s="12"/>
      <c r="BH1146" s="12"/>
      <c r="BI1146" s="12"/>
      <c r="BJ1146" s="12"/>
      <c r="BK1146" s="12"/>
      <c r="BL1146" s="12"/>
      <c r="BM1146" s="12"/>
      <c r="BN1146" s="12"/>
      <c r="BO1146" s="12"/>
      <c r="BP1146" s="12"/>
      <c r="BQ1146" s="12"/>
      <c r="BR1146" s="12"/>
      <c r="BS1146" s="12"/>
      <c r="BT1146" s="12"/>
      <c r="BU1146" s="12"/>
      <c r="BV1146" s="12"/>
      <c r="BW1146" s="12"/>
      <c r="BX1146" s="12"/>
      <c r="BY1146" s="12"/>
      <c r="BZ1146" s="12"/>
      <c r="CA1146" s="12"/>
      <c r="CB1146" s="12"/>
      <c r="CC1146" s="12"/>
      <c r="CD1146" s="12"/>
      <c r="CE1146" s="12"/>
      <c r="CF1146" s="12"/>
      <c r="CG1146" s="12"/>
      <c r="CH1146" s="12"/>
      <c r="CI1146" s="12"/>
      <c r="CJ1146" s="12"/>
      <c r="CK1146" s="12"/>
    </row>
    <row r="1147" spans="1:89" x14ac:dyDescent="0.25">
      <c r="A1147" t="s">
        <v>128</v>
      </c>
      <c r="B1147" s="1">
        <v>40976</v>
      </c>
      <c r="C1147" s="1"/>
      <c r="E1147">
        <v>81</v>
      </c>
      <c r="F1147" t="s">
        <v>92</v>
      </c>
      <c r="G1147" s="2"/>
      <c r="H1147" s="12"/>
      <c r="I1147" s="12">
        <v>21</v>
      </c>
      <c r="J1147" s="2"/>
      <c r="K1147" s="2"/>
      <c r="L1147" s="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12"/>
      <c r="AL1147" s="12"/>
      <c r="AM1147" s="13"/>
      <c r="AN1147" s="12"/>
      <c r="AO1147" s="12"/>
      <c r="AP1147" s="12"/>
      <c r="AQ1147" s="12"/>
      <c r="AR1147" s="12"/>
      <c r="AS1147" s="12"/>
      <c r="AT1147" s="12"/>
      <c r="AU1147" s="12"/>
      <c r="AV1147" s="12"/>
      <c r="AX1147" s="12"/>
      <c r="AY1147" s="12"/>
      <c r="AZ1147" s="12"/>
      <c r="BA1147" s="12"/>
      <c r="BB1147" s="12"/>
      <c r="BC1147" s="12"/>
      <c r="BD1147" s="12"/>
      <c r="BE1147" s="12"/>
      <c r="BF1147" s="12"/>
      <c r="BG1147" s="12"/>
      <c r="BH1147" s="12"/>
      <c r="BI1147" s="12"/>
      <c r="BJ1147" s="12"/>
      <c r="BK1147" s="12"/>
      <c r="BL1147" s="12"/>
      <c r="BM1147" s="12"/>
      <c r="BN1147" s="12"/>
      <c r="BO1147" s="12"/>
      <c r="BP1147" s="12"/>
      <c r="BQ1147" s="12"/>
      <c r="BR1147" s="12"/>
      <c r="BS1147" s="12"/>
      <c r="BT1147" s="12"/>
      <c r="BU1147" s="12"/>
      <c r="BV1147" s="12"/>
      <c r="BW1147" s="12"/>
      <c r="BX1147" s="12"/>
      <c r="BY1147" s="12"/>
      <c r="BZ1147" s="12"/>
      <c r="CA1147" s="12"/>
      <c r="CB1147" s="12"/>
      <c r="CC1147" s="12"/>
      <c r="CD1147" s="12"/>
      <c r="CE1147" s="12"/>
      <c r="CF1147" s="12"/>
      <c r="CG1147" s="12"/>
      <c r="CH1147" s="12"/>
      <c r="CI1147" s="12"/>
      <c r="CJ1147" s="12"/>
      <c r="CK1147" s="12"/>
    </row>
    <row r="1148" spans="1:89" x14ac:dyDescent="0.25">
      <c r="A1148" t="s">
        <v>128</v>
      </c>
      <c r="B1148" s="1">
        <v>40980</v>
      </c>
      <c r="C1148" s="1"/>
      <c r="E1148">
        <v>85</v>
      </c>
      <c r="F1148" t="s">
        <v>92</v>
      </c>
      <c r="G1148" s="2"/>
      <c r="H1148" s="12"/>
      <c r="I1148" s="12"/>
      <c r="J1148" s="2"/>
      <c r="K1148" s="2"/>
      <c r="L1148" s="2"/>
      <c r="M1148" s="12"/>
      <c r="N1148" s="12"/>
      <c r="O1148" s="12"/>
      <c r="P1148" s="12"/>
      <c r="Q1148" s="12"/>
      <c r="R1148" s="12">
        <v>4536.959165567333</v>
      </c>
      <c r="S1148" s="12"/>
      <c r="T1148" s="12"/>
      <c r="U1148" s="12">
        <v>3312.5714608023804</v>
      </c>
      <c r="V1148" s="12"/>
      <c r="W1148" s="12"/>
      <c r="X1148" s="12">
        <v>120.51365128376847</v>
      </c>
      <c r="Y1148" s="12"/>
      <c r="Z1148" s="12">
        <v>3116.9076546453948</v>
      </c>
      <c r="AA1148" s="12"/>
      <c r="AB1148" s="12">
        <v>0</v>
      </c>
      <c r="AC1148" s="12">
        <v>0</v>
      </c>
      <c r="AD1148" s="12"/>
      <c r="AE1148" s="12"/>
      <c r="AF1148" s="12"/>
      <c r="AG1148" s="12">
        <v>181.74893262664014</v>
      </c>
      <c r="AH1148" s="12">
        <v>20.001244382736878</v>
      </c>
      <c r="AI1148" s="12">
        <v>161.74768824390327</v>
      </c>
      <c r="AJ1148" s="12">
        <v>0</v>
      </c>
      <c r="AK1148" s="12"/>
      <c r="AL1148" s="12"/>
      <c r="AM1148" s="13">
        <v>0</v>
      </c>
      <c r="AN1148" s="12">
        <v>5.6200304944328856</v>
      </c>
      <c r="AO1148" s="12"/>
      <c r="AP1148" s="12"/>
      <c r="AQ1148" s="12"/>
      <c r="AR1148" s="12">
        <f>R1148+U1148+AD1148+AQ1148</f>
        <v>7849.530626369713</v>
      </c>
      <c r="AS1148" s="12"/>
      <c r="AT1148" s="12"/>
      <c r="AU1148" s="12"/>
      <c r="AV1148" s="12"/>
      <c r="AX1148" s="12"/>
      <c r="AY1148" s="12"/>
      <c r="AZ1148" s="12"/>
      <c r="BA1148" s="12"/>
      <c r="BB1148" s="12"/>
      <c r="BC1148" s="12"/>
      <c r="BD1148" s="12"/>
      <c r="BE1148" s="12"/>
      <c r="BF1148" s="12"/>
      <c r="BG1148" s="12"/>
      <c r="BH1148" s="12"/>
      <c r="BI1148" s="12"/>
      <c r="BJ1148" s="12"/>
      <c r="BK1148" s="12"/>
      <c r="BL1148" s="12"/>
      <c r="BM1148" s="12"/>
      <c r="BN1148" s="12"/>
      <c r="BO1148" s="12"/>
      <c r="BP1148" s="12"/>
      <c r="BQ1148" s="12"/>
      <c r="BR1148" s="12"/>
      <c r="BS1148" s="12"/>
      <c r="BT1148" s="12"/>
      <c r="BU1148" s="12"/>
      <c r="BV1148" s="12"/>
      <c r="BW1148" s="12"/>
      <c r="BX1148" s="12"/>
      <c r="BY1148" s="12"/>
      <c r="BZ1148" s="12"/>
      <c r="CA1148" s="12"/>
      <c r="CB1148" s="12"/>
      <c r="CC1148" s="12"/>
      <c r="CD1148" s="12"/>
      <c r="CE1148" s="12"/>
      <c r="CF1148" s="12"/>
      <c r="CG1148" s="12"/>
      <c r="CH1148" s="12"/>
      <c r="CI1148" s="12"/>
      <c r="CJ1148" s="12"/>
      <c r="CK1148" s="12"/>
    </row>
    <row r="1149" spans="1:89" x14ac:dyDescent="0.25">
      <c r="A1149" t="s">
        <v>128</v>
      </c>
      <c r="B1149" s="1">
        <v>40982</v>
      </c>
      <c r="C1149" s="1"/>
      <c r="E1149">
        <v>87</v>
      </c>
      <c r="F1149" t="s">
        <v>92</v>
      </c>
      <c r="G1149" s="2"/>
      <c r="H1149" s="12"/>
      <c r="I1149" s="12">
        <v>21.9</v>
      </c>
      <c r="J1149" s="2"/>
      <c r="K1149" s="2"/>
      <c r="L1149" s="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3"/>
      <c r="AN1149" s="12"/>
      <c r="AO1149" s="12"/>
      <c r="AP1149" s="12"/>
      <c r="AQ1149" s="12"/>
      <c r="AR1149" s="12"/>
      <c r="AS1149" s="12"/>
      <c r="AT1149" s="12"/>
      <c r="AU1149" s="12"/>
      <c r="AV1149" s="12"/>
      <c r="AX1149" s="12"/>
      <c r="AY1149" s="12"/>
      <c r="AZ1149" s="12"/>
      <c r="BA1149" s="12"/>
      <c r="BB1149" s="12"/>
      <c r="BC1149" s="12"/>
      <c r="BD1149" s="12"/>
      <c r="BE1149" s="12"/>
      <c r="BF1149" s="12"/>
      <c r="BG1149" s="12"/>
      <c r="BH1149" s="12"/>
      <c r="BI1149" s="12"/>
      <c r="BJ1149" s="12"/>
      <c r="BK1149" s="12"/>
      <c r="BL1149" s="12"/>
      <c r="BM1149" s="12"/>
      <c r="BN1149" s="12"/>
      <c r="BO1149" s="12"/>
      <c r="BP1149" s="12"/>
      <c r="BQ1149" s="12"/>
      <c r="BR1149" s="12"/>
      <c r="BS1149" s="12"/>
      <c r="BT1149" s="12"/>
      <c r="BU1149" s="12"/>
      <c r="BV1149" s="12"/>
      <c r="BW1149" s="12"/>
      <c r="BX1149" s="12"/>
      <c r="BY1149" s="12"/>
      <c r="BZ1149" s="12"/>
      <c r="CA1149" s="12"/>
      <c r="CB1149" s="12"/>
      <c r="CC1149" s="12"/>
      <c r="CD1149" s="12"/>
      <c r="CE1149" s="12"/>
      <c r="CF1149" s="12"/>
      <c r="CG1149" s="12"/>
      <c r="CH1149" s="12"/>
      <c r="CI1149" s="12"/>
      <c r="CJ1149" s="12"/>
      <c r="CK1149" s="12"/>
    </row>
    <row r="1150" spans="1:89" x14ac:dyDescent="0.25">
      <c r="A1150" t="s">
        <v>128</v>
      </c>
      <c r="B1150" s="1">
        <v>40997</v>
      </c>
      <c r="C1150" s="1"/>
      <c r="D1150" t="s">
        <v>18</v>
      </c>
      <c r="E1150">
        <v>102</v>
      </c>
      <c r="F1150" t="s">
        <v>92</v>
      </c>
      <c r="G1150" s="2"/>
      <c r="H1150" s="12"/>
      <c r="I1150" s="12"/>
      <c r="J1150" s="2"/>
      <c r="K1150" s="2"/>
      <c r="L1150" s="2"/>
      <c r="M1150" s="12"/>
      <c r="N1150" s="12"/>
      <c r="O1150" s="12"/>
      <c r="P1150" s="12"/>
      <c r="Q1150" s="12"/>
      <c r="R1150" s="12">
        <v>7520.464017824188</v>
      </c>
      <c r="S1150" s="12"/>
      <c r="T1150" s="12"/>
      <c r="U1150" s="12">
        <v>4275.6580413365355</v>
      </c>
      <c r="V1150" s="12"/>
      <c r="W1150" s="12"/>
      <c r="X1150" s="12">
        <v>0</v>
      </c>
      <c r="Y1150" s="12"/>
      <c r="Z1150" s="12">
        <v>4920.9503691286864</v>
      </c>
      <c r="AA1150" s="12"/>
      <c r="AB1150" s="12">
        <v>377.26946920297405</v>
      </c>
      <c r="AC1150" s="12">
        <v>818.2848776300209</v>
      </c>
      <c r="AD1150" s="12"/>
      <c r="AE1150" s="12"/>
      <c r="AF1150" s="12"/>
      <c r="AG1150" s="12">
        <v>159.21089940163085</v>
      </c>
      <c r="AH1150" s="12">
        <v>0</v>
      </c>
      <c r="AI1150" s="12">
        <v>136.71976662029925</v>
      </c>
      <c r="AJ1150" s="12">
        <v>12.588773029423706</v>
      </c>
      <c r="AK1150" s="12"/>
      <c r="AL1150" s="12"/>
      <c r="AM1150" s="13">
        <v>9.9023597519079107</v>
      </c>
      <c r="AN1150" s="12">
        <v>4.4363250724396011</v>
      </c>
      <c r="AO1150" s="12"/>
      <c r="AP1150" s="12"/>
      <c r="AQ1150" s="12"/>
      <c r="AR1150" s="12">
        <f>R1150+U1150+AD1150+AQ1150</f>
        <v>11796.122059160723</v>
      </c>
      <c r="AS1150" s="12"/>
      <c r="AT1150" s="12"/>
      <c r="AU1150" s="12"/>
      <c r="AV1150" s="12"/>
      <c r="AX1150" s="12"/>
      <c r="AY1150" s="12"/>
      <c r="AZ1150" s="12"/>
      <c r="BA1150" s="12"/>
      <c r="BB1150" s="12"/>
      <c r="BC1150" s="12"/>
      <c r="BD1150" s="12"/>
      <c r="BE1150" s="12"/>
      <c r="BF1150" s="12"/>
      <c r="BG1150" s="12"/>
      <c r="BH1150" s="12"/>
      <c r="BI1150" s="12"/>
      <c r="BJ1150" s="12"/>
      <c r="BK1150" s="12"/>
      <c r="BL1150" s="12"/>
      <c r="BM1150" s="12"/>
      <c r="BN1150" s="12"/>
      <c r="BO1150" s="12"/>
      <c r="BP1150" s="12"/>
      <c r="BQ1150" s="12"/>
      <c r="BR1150" s="12"/>
      <c r="BS1150" s="12"/>
      <c r="BT1150" s="12"/>
      <c r="BU1150" s="12"/>
      <c r="BV1150" s="12"/>
      <c r="BW1150" s="12"/>
      <c r="BX1150" s="12"/>
      <c r="BY1150" s="12"/>
      <c r="BZ1150" s="12"/>
      <c r="CA1150" s="12"/>
      <c r="CB1150" s="12"/>
      <c r="CC1150" s="12"/>
      <c r="CD1150" s="12"/>
      <c r="CE1150" s="12"/>
      <c r="CF1150" s="12"/>
      <c r="CG1150" s="12"/>
      <c r="CH1150" s="12"/>
      <c r="CI1150" s="12"/>
      <c r="CJ1150" s="12"/>
      <c r="CK1150" s="12"/>
    </row>
    <row r="1151" spans="1:89" x14ac:dyDescent="0.25">
      <c r="A1151" t="s">
        <v>128</v>
      </c>
      <c r="B1151" s="1">
        <v>41001</v>
      </c>
      <c r="C1151" s="1"/>
      <c r="E1151">
        <v>106</v>
      </c>
      <c r="F1151" t="s">
        <v>92</v>
      </c>
      <c r="G1151" s="2"/>
      <c r="H1151" s="12"/>
      <c r="I1151" s="12">
        <v>23.6</v>
      </c>
      <c r="J1151" s="2"/>
      <c r="K1151" s="2"/>
      <c r="L1151" s="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3"/>
      <c r="AN1151" s="12"/>
      <c r="AO1151" s="12"/>
      <c r="AP1151" s="12"/>
      <c r="AQ1151" s="12"/>
      <c r="AR1151" s="12"/>
      <c r="AS1151" s="12"/>
      <c r="AT1151" s="12"/>
      <c r="AU1151" s="12"/>
      <c r="AV1151" s="12"/>
      <c r="AX1151" s="12"/>
      <c r="AY1151" s="12"/>
      <c r="AZ1151" s="12"/>
      <c r="BA1151" s="12"/>
      <c r="BB1151" s="12"/>
      <c r="BC1151" s="12"/>
      <c r="BD1151" s="12"/>
      <c r="BE1151" s="12"/>
      <c r="BF1151" s="12"/>
      <c r="BG1151" s="12"/>
      <c r="BH1151" s="12"/>
      <c r="BI1151" s="12"/>
      <c r="BJ1151" s="12"/>
      <c r="BK1151" s="12"/>
      <c r="BL1151" s="12"/>
      <c r="BM1151" s="12"/>
      <c r="BN1151" s="12"/>
      <c r="BO1151" s="12"/>
      <c r="BP1151" s="12"/>
      <c r="BQ1151" s="12"/>
      <c r="BR1151" s="12"/>
      <c r="BS1151" s="12"/>
      <c r="BT1151" s="12"/>
      <c r="BU1151" s="12"/>
      <c r="BV1151" s="12"/>
      <c r="BW1151" s="12"/>
      <c r="BX1151" s="12"/>
      <c r="BY1151" s="12"/>
      <c r="BZ1151" s="12"/>
      <c r="CA1151" s="12"/>
      <c r="CB1151" s="12"/>
      <c r="CC1151" s="12"/>
      <c r="CD1151" s="12"/>
      <c r="CE1151" s="12"/>
      <c r="CF1151" s="12"/>
      <c r="CG1151" s="12"/>
      <c r="CH1151" s="12"/>
      <c r="CI1151" s="12"/>
      <c r="CJ1151" s="12"/>
      <c r="CK1151" s="12"/>
    </row>
    <row r="1152" spans="1:89" x14ac:dyDescent="0.25">
      <c r="A1152" t="s">
        <v>128</v>
      </c>
      <c r="B1152" s="1">
        <v>41009</v>
      </c>
      <c r="C1152" s="1"/>
      <c r="E1152">
        <v>114</v>
      </c>
      <c r="F1152" t="s">
        <v>92</v>
      </c>
      <c r="G1152" s="2"/>
      <c r="H1152" s="12"/>
      <c r="I1152" s="12"/>
      <c r="J1152" s="2"/>
      <c r="K1152" s="2"/>
      <c r="L1152" s="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3"/>
      <c r="AN1152" s="12"/>
      <c r="AO1152" s="12"/>
      <c r="AP1152" s="12"/>
      <c r="AQ1152" s="12"/>
      <c r="AR1152" s="12"/>
      <c r="AS1152" s="12"/>
      <c r="AT1152" s="12"/>
      <c r="AU1152" s="12">
        <v>7.8125</v>
      </c>
      <c r="AV1152" s="12">
        <v>5.14</v>
      </c>
      <c r="AX1152" s="12"/>
      <c r="AY1152" s="12"/>
      <c r="AZ1152" s="12"/>
      <c r="BA1152" s="12"/>
      <c r="BB1152" s="12"/>
      <c r="BC1152" s="12"/>
      <c r="BD1152" s="12"/>
      <c r="BE1152" s="12"/>
      <c r="BF1152" s="12"/>
      <c r="BG1152" s="12"/>
      <c r="BH1152" s="12"/>
      <c r="BI1152" s="12"/>
      <c r="BJ1152" s="12"/>
      <c r="BK1152" s="12"/>
      <c r="BL1152" s="12"/>
      <c r="BM1152" s="12"/>
      <c r="BN1152" s="12"/>
      <c r="BO1152" s="12"/>
      <c r="BP1152" s="12"/>
      <c r="BQ1152" s="12"/>
      <c r="BR1152" s="12"/>
      <c r="BS1152" s="12"/>
      <c r="BT1152" s="12"/>
      <c r="BU1152" s="12"/>
      <c r="BV1152" s="12"/>
      <c r="BW1152" s="12"/>
      <c r="BX1152" s="12"/>
      <c r="BY1152" s="12"/>
      <c r="BZ1152" s="12"/>
      <c r="CA1152" s="12"/>
      <c r="CB1152" s="12"/>
      <c r="CC1152" s="12"/>
      <c r="CD1152" s="12"/>
      <c r="CE1152" s="12"/>
      <c r="CF1152" s="12"/>
      <c r="CG1152" s="12"/>
      <c r="CH1152" s="12"/>
      <c r="CI1152" s="12"/>
      <c r="CJ1152" s="12"/>
      <c r="CK1152" s="12"/>
    </row>
    <row r="1153" spans="1:89" x14ac:dyDescent="0.25">
      <c r="A1153" t="s">
        <v>128</v>
      </c>
      <c r="B1153" s="1">
        <v>41018</v>
      </c>
      <c r="C1153" s="1"/>
      <c r="E1153">
        <v>123</v>
      </c>
      <c r="F1153" t="s">
        <v>92</v>
      </c>
      <c r="G1153" s="2"/>
      <c r="H1153" s="12"/>
      <c r="I1153" s="12"/>
      <c r="J1153" s="2"/>
      <c r="K1153" s="2"/>
      <c r="L1153" s="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3"/>
      <c r="AN1153" s="12"/>
      <c r="AO1153" s="12"/>
      <c r="AP1153" s="12"/>
      <c r="AQ1153" s="12"/>
      <c r="AR1153" s="12"/>
      <c r="AS1153" s="12"/>
      <c r="AT1153" s="12"/>
      <c r="AU1153" s="12">
        <v>29.84375</v>
      </c>
      <c r="AV1153" s="12">
        <v>4.4751773049645394</v>
      </c>
      <c r="AX1153" s="12"/>
      <c r="AY1153" s="12"/>
      <c r="AZ1153" s="12"/>
      <c r="BA1153" s="12"/>
      <c r="BB1153" s="12"/>
      <c r="BC1153" s="12"/>
      <c r="BD1153" s="12"/>
      <c r="BE1153" s="12"/>
      <c r="BF1153" s="12"/>
      <c r="BG1153" s="12"/>
      <c r="BH1153" s="12"/>
      <c r="BI1153" s="12"/>
      <c r="BJ1153" s="12"/>
      <c r="BK1153" s="12"/>
      <c r="BL1153" s="12"/>
      <c r="BM1153" s="12"/>
      <c r="BN1153" s="12"/>
      <c r="BO1153" s="12"/>
      <c r="BP1153" s="12"/>
      <c r="BQ1153" s="12"/>
      <c r="BR1153" s="12"/>
      <c r="BS1153" s="12"/>
      <c r="BT1153" s="12"/>
      <c r="BU1153" s="12"/>
      <c r="BV1153" s="12"/>
      <c r="BW1153" s="12"/>
      <c r="BX1153" s="12"/>
      <c r="BY1153" s="12"/>
      <c r="BZ1153" s="12"/>
      <c r="CA1153" s="12"/>
      <c r="CB1153" s="12"/>
      <c r="CC1153" s="12"/>
      <c r="CD1153" s="12"/>
      <c r="CE1153" s="12"/>
      <c r="CF1153" s="12"/>
      <c r="CG1153" s="12"/>
      <c r="CH1153" s="12"/>
      <c r="CI1153" s="12"/>
      <c r="CJ1153" s="12"/>
      <c r="CK1153" s="12"/>
    </row>
    <row r="1154" spans="1:89" x14ac:dyDescent="0.25">
      <c r="A1154" t="s">
        <v>128</v>
      </c>
      <c r="B1154" s="1">
        <v>41025</v>
      </c>
      <c r="C1154" s="1"/>
      <c r="E1154">
        <v>130</v>
      </c>
      <c r="F1154" t="s">
        <v>92</v>
      </c>
      <c r="G1154" s="2"/>
      <c r="H1154" s="12"/>
      <c r="I1154" s="12"/>
      <c r="J1154" s="2"/>
      <c r="K1154" s="2"/>
      <c r="L1154" s="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3"/>
      <c r="AN1154" s="12"/>
      <c r="AO1154" s="12"/>
      <c r="AP1154" s="12"/>
      <c r="AQ1154" s="12"/>
      <c r="AR1154" s="12"/>
      <c r="AS1154" s="12"/>
      <c r="AT1154" s="12"/>
      <c r="AU1154" s="12">
        <v>43.75</v>
      </c>
      <c r="AV1154" s="12">
        <v>4.4550561797752808</v>
      </c>
      <c r="AX1154" s="12"/>
      <c r="AY1154" s="12"/>
      <c r="AZ1154" s="12"/>
      <c r="BA1154" s="12"/>
      <c r="BB1154" s="12"/>
      <c r="BC1154" s="12"/>
      <c r="BD1154" s="12"/>
      <c r="BE1154" s="12"/>
      <c r="BF1154" s="12"/>
      <c r="BG1154" s="12"/>
      <c r="BH1154" s="12"/>
      <c r="BI1154" s="12"/>
      <c r="BJ1154" s="12"/>
      <c r="BK1154" s="12"/>
      <c r="BL1154" s="12"/>
      <c r="BM1154" s="12"/>
      <c r="BN1154" s="12"/>
      <c r="BO1154" s="12"/>
      <c r="BP1154" s="12"/>
      <c r="BQ1154" s="12"/>
      <c r="BR1154" s="12"/>
      <c r="BS1154" s="12"/>
      <c r="BT1154" s="12"/>
      <c r="BU1154" s="12"/>
      <c r="BV1154" s="12"/>
      <c r="BW1154" s="12"/>
      <c r="BX1154" s="12"/>
      <c r="BY1154" s="12"/>
      <c r="BZ1154" s="12"/>
      <c r="CA1154" s="12"/>
      <c r="CB1154" s="12"/>
      <c r="CC1154" s="12"/>
      <c r="CD1154" s="12"/>
      <c r="CE1154" s="12"/>
      <c r="CF1154" s="12"/>
      <c r="CG1154" s="12"/>
      <c r="CH1154" s="12"/>
      <c r="CI1154" s="12"/>
      <c r="CJ1154" s="12"/>
      <c r="CK1154" s="12"/>
    </row>
    <row r="1155" spans="1:89" x14ac:dyDescent="0.25">
      <c r="A1155" t="s">
        <v>128</v>
      </c>
      <c r="B1155" s="1">
        <v>41032</v>
      </c>
      <c r="C1155" s="1"/>
      <c r="E1155">
        <v>137</v>
      </c>
      <c r="F1155" t="s">
        <v>92</v>
      </c>
      <c r="G1155" s="2"/>
      <c r="H1155" s="12"/>
      <c r="I1155" s="12"/>
      <c r="J1155" s="2"/>
      <c r="K1155" s="2"/>
      <c r="L1155" s="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3"/>
      <c r="AN1155" s="12"/>
      <c r="AO1155" s="12"/>
      <c r="AP1155" s="12"/>
      <c r="AQ1155" s="12"/>
      <c r="AR1155" s="12"/>
      <c r="AS1155" s="12"/>
      <c r="AT1155" s="12"/>
      <c r="AU1155" s="12">
        <v>56.5625</v>
      </c>
      <c r="AV1155" s="12">
        <v>4.3841463414634143</v>
      </c>
      <c r="AX1155" s="12"/>
      <c r="AY1155" s="12"/>
      <c r="AZ1155" s="12"/>
      <c r="BA1155" s="12"/>
      <c r="BB1155" s="12"/>
      <c r="BC1155" s="12"/>
      <c r="BD1155" s="12"/>
      <c r="BE1155" s="12"/>
      <c r="BF1155" s="12"/>
      <c r="BG1155" s="12"/>
      <c r="BH1155" s="12"/>
      <c r="BI1155" s="12"/>
      <c r="BJ1155" s="12"/>
      <c r="BK1155" s="12"/>
      <c r="BL1155" s="12"/>
      <c r="BM1155" s="12"/>
      <c r="BN1155" s="12"/>
      <c r="BO1155" s="12"/>
      <c r="BP1155" s="12"/>
      <c r="BQ1155" s="12"/>
      <c r="BR1155" s="12"/>
      <c r="BS1155" s="12"/>
      <c r="BT1155" s="12"/>
      <c r="BU1155" s="12"/>
      <c r="BV1155" s="12"/>
      <c r="BW1155" s="12"/>
      <c r="BX1155" s="12"/>
      <c r="BY1155" s="12"/>
      <c r="BZ1155" s="12"/>
      <c r="CA1155" s="12"/>
      <c r="CB1155" s="12"/>
      <c r="CC1155" s="12"/>
      <c r="CD1155" s="12"/>
      <c r="CE1155" s="12"/>
      <c r="CF1155" s="12"/>
      <c r="CG1155" s="12"/>
      <c r="CH1155" s="12"/>
      <c r="CI1155" s="12"/>
      <c r="CJ1155" s="12"/>
      <c r="CK1155" s="12"/>
    </row>
    <row r="1156" spans="1:89" x14ac:dyDescent="0.25">
      <c r="A1156" t="s">
        <v>128</v>
      </c>
      <c r="B1156" s="1">
        <v>41034</v>
      </c>
      <c r="C1156" s="1"/>
      <c r="D1156" t="s">
        <v>19</v>
      </c>
      <c r="E1156">
        <v>139</v>
      </c>
      <c r="F1156" t="s">
        <v>92</v>
      </c>
      <c r="G1156" s="2"/>
      <c r="H1156" s="12"/>
      <c r="I1156" s="12"/>
      <c r="J1156" s="2"/>
      <c r="K1156" s="2"/>
      <c r="L1156" s="2">
        <v>139</v>
      </c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3"/>
      <c r="AN1156" s="12"/>
      <c r="AO1156" s="12"/>
      <c r="AP1156" s="12"/>
      <c r="AQ1156" s="12"/>
      <c r="AR1156" s="12"/>
      <c r="AS1156" s="12"/>
      <c r="AT1156" s="12"/>
      <c r="AU1156" s="12"/>
      <c r="AV1156" s="12"/>
      <c r="AX1156" s="12"/>
      <c r="AY1156" s="12"/>
      <c r="AZ1156" s="12"/>
      <c r="BA1156" s="12"/>
      <c r="BB1156" s="12"/>
      <c r="BC1156" s="12"/>
      <c r="BD1156" s="12"/>
      <c r="BE1156" s="12"/>
      <c r="BF1156" s="12"/>
      <c r="BG1156" s="12"/>
      <c r="BH1156" s="12"/>
      <c r="BI1156" s="12"/>
      <c r="BJ1156" s="12"/>
      <c r="BK1156" s="12"/>
      <c r="BL1156" s="12"/>
      <c r="BM1156" s="12"/>
      <c r="BN1156" s="12"/>
      <c r="BO1156" s="12"/>
      <c r="BP1156" s="12"/>
      <c r="BQ1156" s="12"/>
      <c r="BR1156" s="12"/>
      <c r="BS1156" s="12"/>
      <c r="BT1156" s="12"/>
      <c r="BU1156" s="12"/>
      <c r="BV1156" s="12"/>
      <c r="BW1156" s="12"/>
      <c r="BX1156" s="12"/>
      <c r="BY1156" s="12"/>
      <c r="BZ1156" s="12"/>
      <c r="CA1156" s="12"/>
      <c r="CB1156" s="12"/>
      <c r="CC1156" s="12"/>
      <c r="CD1156" s="12"/>
      <c r="CE1156" s="12"/>
      <c r="CF1156" s="12"/>
      <c r="CG1156" s="12"/>
      <c r="CH1156" s="12"/>
      <c r="CI1156" s="12"/>
      <c r="CJ1156" s="12"/>
      <c r="CK1156" s="12"/>
    </row>
    <row r="1157" spans="1:89" x14ac:dyDescent="0.25">
      <c r="A1157" t="s">
        <v>128</v>
      </c>
      <c r="B1157" s="1">
        <v>41038</v>
      </c>
      <c r="C1157" s="1"/>
      <c r="E1157">
        <v>143</v>
      </c>
      <c r="F1157" t="s">
        <v>92</v>
      </c>
      <c r="G1157" s="2"/>
      <c r="H1157" s="12"/>
      <c r="I1157" s="12"/>
      <c r="J1157" s="2"/>
      <c r="K1157" s="2"/>
      <c r="L1157" s="2"/>
      <c r="M1157" s="12"/>
      <c r="N1157" s="12"/>
      <c r="O1157" s="12"/>
      <c r="P1157" s="12"/>
      <c r="Q1157" s="12"/>
      <c r="R1157" s="12">
        <v>7228.0038287361349</v>
      </c>
      <c r="S1157" s="12"/>
      <c r="T1157" s="12"/>
      <c r="U1157" s="12">
        <v>2621.3515311115839</v>
      </c>
      <c r="V1157" s="12"/>
      <c r="W1157" s="12"/>
      <c r="X1157" s="12">
        <v>0</v>
      </c>
      <c r="Y1157" s="12"/>
      <c r="Z1157" s="12">
        <v>1872.0859006230751</v>
      </c>
      <c r="AA1157" s="12"/>
      <c r="AB1157" s="12">
        <v>416.60431989435523</v>
      </c>
      <c r="AC1157" s="12">
        <v>5363.0105770782084</v>
      </c>
      <c r="AD1157" s="12"/>
      <c r="AE1157" s="12"/>
      <c r="AF1157" s="12"/>
      <c r="AG1157" s="12">
        <v>159.49228434029797</v>
      </c>
      <c r="AH1157" s="12">
        <v>0</v>
      </c>
      <c r="AI1157" s="12">
        <v>37.372449633079185</v>
      </c>
      <c r="AJ1157" s="12">
        <v>103.74209618178212</v>
      </c>
      <c r="AK1157" s="12"/>
      <c r="AL1157" s="12"/>
      <c r="AM1157" s="13">
        <v>18.377738525436691</v>
      </c>
      <c r="AN1157" s="12">
        <v>4.8011022680559385</v>
      </c>
      <c r="AO1157" s="12"/>
      <c r="AP1157" s="12"/>
      <c r="AQ1157" s="12"/>
      <c r="AR1157" s="12">
        <f>R1157+U1157+AD1157+AQ1157</f>
        <v>9849.3553598477192</v>
      </c>
      <c r="AS1157" s="12"/>
      <c r="AT1157" s="12"/>
      <c r="AU1157" s="12"/>
      <c r="AV1157" s="12"/>
      <c r="AX1157" s="12"/>
      <c r="AY1157" s="12"/>
      <c r="AZ1157" s="12"/>
      <c r="BA1157" s="12"/>
      <c r="BB1157" s="12"/>
      <c r="BC1157" s="12"/>
      <c r="BD1157" s="12"/>
      <c r="BE1157" s="12"/>
      <c r="BF1157" s="12"/>
      <c r="BG1157" s="12"/>
      <c r="BH1157" s="12"/>
      <c r="BI1157" s="12"/>
      <c r="BJ1157" s="12"/>
      <c r="BK1157" s="12"/>
      <c r="BL1157" s="12"/>
      <c r="BM1157" s="12"/>
      <c r="BN1157" s="12"/>
      <c r="BO1157" s="12"/>
      <c r="BP1157" s="12"/>
      <c r="BQ1157" s="12"/>
      <c r="BR1157" s="12"/>
      <c r="BS1157" s="12"/>
      <c r="BT1157" s="12"/>
      <c r="BU1157" s="12"/>
      <c r="BV1157" s="12"/>
      <c r="BW1157" s="12"/>
      <c r="BX1157" s="12"/>
      <c r="BY1157" s="12"/>
      <c r="BZ1157" s="12"/>
      <c r="CA1157" s="12"/>
      <c r="CB1157" s="12"/>
      <c r="CC1157" s="12"/>
      <c r="CD1157" s="12"/>
      <c r="CE1157" s="12"/>
      <c r="CF1157" s="12"/>
      <c r="CG1157" s="12"/>
      <c r="CH1157" s="12"/>
      <c r="CI1157" s="12"/>
      <c r="CJ1157" s="12"/>
      <c r="CK1157" s="12"/>
    </row>
    <row r="1158" spans="1:89" x14ac:dyDescent="0.25">
      <c r="A1158" t="s">
        <v>128</v>
      </c>
      <c r="B1158" s="1">
        <v>41039</v>
      </c>
      <c r="C1158" s="1"/>
      <c r="E1158">
        <v>144</v>
      </c>
      <c r="F1158" t="s">
        <v>92</v>
      </c>
      <c r="G1158" s="2"/>
      <c r="H1158" s="12"/>
      <c r="I1158" s="12"/>
      <c r="J1158" s="2"/>
      <c r="K1158" s="2"/>
      <c r="L1158" s="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3"/>
      <c r="AN1158" s="12"/>
      <c r="AO1158" s="12"/>
      <c r="AP1158" s="12"/>
      <c r="AQ1158" s="12"/>
      <c r="AR1158" s="12"/>
      <c r="AS1158" s="12"/>
      <c r="AT1158" s="12"/>
      <c r="AU1158" s="12">
        <v>70.15625</v>
      </c>
      <c r="AV1158" s="12">
        <v>4.6494252873563218</v>
      </c>
      <c r="AX1158" s="12"/>
      <c r="AY1158" s="12"/>
      <c r="AZ1158" s="12"/>
      <c r="BA1158" s="12"/>
      <c r="BB1158" s="12"/>
      <c r="BC1158" s="12"/>
      <c r="BD1158" s="12"/>
      <c r="BE1158" s="12"/>
      <c r="BF1158" s="12"/>
      <c r="BG1158" s="12"/>
      <c r="BH1158" s="12"/>
      <c r="BI1158" s="12"/>
      <c r="BJ1158" s="12"/>
      <c r="BK1158" s="12"/>
      <c r="BL1158" s="12"/>
      <c r="BM1158" s="12"/>
      <c r="BN1158" s="12"/>
      <c r="BO1158" s="12"/>
      <c r="BP1158" s="12"/>
      <c r="BQ1158" s="12"/>
      <c r="BR1158" s="12"/>
      <c r="BS1158" s="12"/>
      <c r="BT1158" s="12"/>
      <c r="BU1158" s="12"/>
      <c r="BV1158" s="12"/>
      <c r="BW1158" s="12"/>
      <c r="BX1158" s="12"/>
      <c r="BY1158" s="12"/>
      <c r="BZ1158" s="12"/>
      <c r="CA1158" s="12"/>
      <c r="CB1158" s="12"/>
      <c r="CC1158" s="12"/>
      <c r="CD1158" s="12"/>
      <c r="CE1158" s="12"/>
      <c r="CF1158" s="12"/>
      <c r="CG1158" s="12"/>
      <c r="CH1158" s="12"/>
      <c r="CI1158" s="12"/>
      <c r="CJ1158" s="12"/>
      <c r="CK1158" s="12"/>
    </row>
    <row r="1159" spans="1:89" x14ac:dyDescent="0.25">
      <c r="A1159" t="s">
        <v>128</v>
      </c>
      <c r="B1159" s="1">
        <v>41043</v>
      </c>
      <c r="C1159" s="1"/>
      <c r="E1159">
        <v>148</v>
      </c>
      <c r="F1159" t="s">
        <v>92</v>
      </c>
      <c r="G1159" s="2"/>
      <c r="H1159" s="12"/>
      <c r="I1159" s="12"/>
      <c r="J1159" s="2"/>
      <c r="K1159" s="2"/>
      <c r="L1159" s="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3"/>
      <c r="AN1159" s="12"/>
      <c r="AO1159" s="12"/>
      <c r="AP1159" s="12"/>
      <c r="AQ1159" s="12"/>
      <c r="AR1159" s="12"/>
      <c r="AS1159" s="12"/>
      <c r="AT1159" s="12"/>
      <c r="AU1159" s="12">
        <v>82.34375</v>
      </c>
      <c r="AV1159" s="12">
        <v>4.7948717948717947</v>
      </c>
      <c r="AX1159" s="12"/>
      <c r="AY1159" s="12"/>
      <c r="AZ1159" s="12"/>
      <c r="BA1159" s="12"/>
      <c r="BB1159" s="12"/>
      <c r="BC1159" s="12"/>
      <c r="BD1159" s="12"/>
      <c r="BE1159" s="12"/>
      <c r="BF1159" s="12"/>
      <c r="BG1159" s="12"/>
      <c r="BH1159" s="12"/>
      <c r="BI1159" s="12"/>
      <c r="BJ1159" s="12"/>
      <c r="BK1159" s="12"/>
      <c r="BL1159" s="12"/>
      <c r="BM1159" s="12"/>
      <c r="BN1159" s="12"/>
      <c r="BO1159" s="12"/>
      <c r="BP1159" s="12"/>
      <c r="BQ1159" s="12"/>
      <c r="BR1159" s="12"/>
      <c r="BS1159" s="12"/>
      <c r="BT1159" s="12"/>
      <c r="BU1159" s="12"/>
      <c r="BV1159" s="12"/>
      <c r="BW1159" s="12"/>
      <c r="BX1159" s="12"/>
      <c r="BY1159" s="12"/>
      <c r="BZ1159" s="12"/>
      <c r="CA1159" s="12"/>
      <c r="CB1159" s="12"/>
      <c r="CC1159" s="12"/>
      <c r="CD1159" s="12"/>
      <c r="CE1159" s="12"/>
      <c r="CF1159" s="12"/>
      <c r="CG1159" s="12"/>
      <c r="CH1159" s="12"/>
      <c r="CI1159" s="12"/>
      <c r="CJ1159" s="12"/>
      <c r="CK1159" s="12"/>
    </row>
    <row r="1160" spans="1:89" x14ac:dyDescent="0.25">
      <c r="A1160" t="s">
        <v>128</v>
      </c>
      <c r="B1160" s="1">
        <v>41050</v>
      </c>
      <c r="C1160" s="1"/>
      <c r="E1160">
        <v>155</v>
      </c>
      <c r="F1160" t="s">
        <v>92</v>
      </c>
      <c r="G1160" s="2"/>
      <c r="H1160" s="12"/>
      <c r="I1160" s="12"/>
      <c r="J1160" s="2"/>
      <c r="K1160" s="2"/>
      <c r="L1160" s="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3"/>
      <c r="AN1160" s="12"/>
      <c r="AO1160" s="12"/>
      <c r="AP1160" s="12"/>
      <c r="AQ1160" s="12"/>
      <c r="AR1160" s="12"/>
      <c r="AS1160" s="12"/>
      <c r="AT1160" s="12"/>
      <c r="AU1160" s="12">
        <v>88.125</v>
      </c>
      <c r="AV1160" s="12">
        <v>6.3783783783783781</v>
      </c>
      <c r="AX1160" s="12"/>
      <c r="AY1160" s="12"/>
      <c r="AZ1160" s="12"/>
      <c r="BA1160" s="12"/>
      <c r="BB1160" s="12"/>
      <c r="BC1160" s="12"/>
      <c r="BD1160" s="12"/>
      <c r="BE1160" s="12"/>
      <c r="BF1160" s="12"/>
      <c r="BG1160" s="12"/>
      <c r="BH1160" s="12"/>
      <c r="BI1160" s="12"/>
      <c r="BJ1160" s="12"/>
      <c r="BK1160" s="12"/>
      <c r="BL1160" s="12"/>
      <c r="BM1160" s="12"/>
      <c r="BN1160" s="12"/>
      <c r="BO1160" s="12"/>
      <c r="BP1160" s="12"/>
      <c r="BQ1160" s="12"/>
      <c r="BR1160" s="12"/>
      <c r="BS1160" s="12"/>
      <c r="BT1160" s="12"/>
      <c r="BU1160" s="12"/>
      <c r="BV1160" s="12"/>
      <c r="BW1160" s="12"/>
      <c r="BX1160" s="12"/>
      <c r="BY1160" s="12"/>
      <c r="BZ1160" s="12"/>
      <c r="CA1160" s="12"/>
      <c r="CB1160" s="12"/>
      <c r="CC1160" s="12"/>
      <c r="CD1160" s="12"/>
      <c r="CE1160" s="12"/>
      <c r="CF1160" s="12"/>
      <c r="CG1160" s="12"/>
      <c r="CH1160" s="12"/>
      <c r="CI1160" s="12"/>
      <c r="CJ1160" s="12"/>
      <c r="CK1160" s="12"/>
    </row>
    <row r="1161" spans="1:89" x14ac:dyDescent="0.25">
      <c r="A1161" t="s">
        <v>128</v>
      </c>
      <c r="B1161" s="1">
        <v>41057</v>
      </c>
      <c r="C1161" s="1"/>
      <c r="D1161" t="s">
        <v>20</v>
      </c>
      <c r="E1161">
        <v>162</v>
      </c>
      <c r="F1161" t="s">
        <v>92</v>
      </c>
      <c r="G1161" s="2"/>
      <c r="H1161" s="12"/>
      <c r="I1161" s="12"/>
      <c r="J1161" s="2"/>
      <c r="K1161" s="2"/>
      <c r="L1161" s="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3"/>
      <c r="AN1161" s="12"/>
      <c r="AO1161" s="12">
        <v>3208.0399851538114</v>
      </c>
      <c r="AP1161" s="12">
        <v>36.727343982287721</v>
      </c>
      <c r="AQ1161" s="12">
        <f>AO1161*(AP1161/100)</f>
        <v>1178.2278804367722</v>
      </c>
      <c r="AR1161" s="12"/>
      <c r="AS1161" s="12"/>
      <c r="AT1161" s="12">
        <f>AQ1161/227</f>
        <v>5.1904311913514194</v>
      </c>
      <c r="AU1161" s="12">
        <v>100</v>
      </c>
      <c r="AV1161" s="12">
        <v>5.4144736842105265</v>
      </c>
      <c r="AX1161" s="12"/>
      <c r="AY1161" s="12"/>
      <c r="AZ1161" s="12"/>
      <c r="BA1161" s="12"/>
      <c r="BB1161" s="12"/>
      <c r="BC1161" s="12"/>
      <c r="BD1161" s="12"/>
      <c r="BE1161" s="12"/>
      <c r="BF1161" s="12"/>
      <c r="BG1161" s="12"/>
      <c r="BH1161" s="12"/>
      <c r="BI1161" s="12"/>
      <c r="BJ1161" s="12"/>
      <c r="BK1161" s="12"/>
      <c r="BL1161" s="12"/>
      <c r="BM1161" s="12"/>
      <c r="BN1161" s="12"/>
      <c r="BO1161" s="12"/>
      <c r="BP1161" s="12"/>
      <c r="BQ1161" s="12"/>
      <c r="BR1161" s="12"/>
      <c r="BS1161" s="12"/>
      <c r="BT1161" s="12"/>
      <c r="BU1161" s="12"/>
      <c r="BV1161" s="12"/>
      <c r="BW1161" s="12"/>
      <c r="BX1161" s="12"/>
      <c r="BY1161" s="12"/>
      <c r="BZ1161" s="12"/>
      <c r="CA1161" s="12"/>
      <c r="CB1161" s="12"/>
      <c r="CC1161" s="12"/>
      <c r="CD1161" s="12"/>
      <c r="CE1161" s="12"/>
      <c r="CF1161" s="12"/>
      <c r="CG1161" s="12"/>
      <c r="CH1161" s="12"/>
      <c r="CI1161" s="12"/>
      <c r="CJ1161" s="12"/>
      <c r="CK1161" s="12"/>
    </row>
    <row r="1162" spans="1:89" x14ac:dyDescent="0.25">
      <c r="A1162" t="s">
        <v>106</v>
      </c>
      <c r="B1162" s="1">
        <v>40895</v>
      </c>
      <c r="C1162" s="1"/>
      <c r="D1162" t="s">
        <v>14</v>
      </c>
      <c r="E1162">
        <v>0</v>
      </c>
      <c r="F1162" t="s">
        <v>90</v>
      </c>
      <c r="G1162" s="2"/>
      <c r="H1162" s="12"/>
      <c r="I1162" s="12"/>
      <c r="J1162" s="2"/>
      <c r="K1162" s="2"/>
      <c r="L1162" s="2"/>
      <c r="M1162" s="12"/>
      <c r="N1162" s="12"/>
      <c r="O1162" s="12"/>
      <c r="P1162" s="12"/>
      <c r="Q1162" s="12"/>
      <c r="R1162" s="12">
        <v>0</v>
      </c>
      <c r="S1162" s="12"/>
      <c r="T1162" s="12"/>
      <c r="U1162" s="12">
        <v>0</v>
      </c>
      <c r="V1162" s="12"/>
      <c r="W1162" s="12"/>
      <c r="X1162" s="12">
        <v>0</v>
      </c>
      <c r="Y1162" s="12"/>
      <c r="Z1162" s="12">
        <v>0</v>
      </c>
      <c r="AA1162" s="12"/>
      <c r="AB1162" s="12">
        <v>0</v>
      </c>
      <c r="AC1162" s="12">
        <v>0</v>
      </c>
      <c r="AD1162" s="12"/>
      <c r="AE1162" s="12"/>
      <c r="AF1162" s="12"/>
      <c r="AG1162" s="12">
        <v>0</v>
      </c>
      <c r="AH1162" s="12">
        <v>0</v>
      </c>
      <c r="AI1162" s="12">
        <v>0</v>
      </c>
      <c r="AJ1162" s="12">
        <v>0</v>
      </c>
      <c r="AK1162" s="12"/>
      <c r="AL1162" s="12"/>
      <c r="AM1162" s="13">
        <v>0</v>
      </c>
      <c r="AN1162" s="12">
        <v>0</v>
      </c>
      <c r="AO1162" s="12"/>
      <c r="AP1162" s="12"/>
      <c r="AQ1162" s="12"/>
      <c r="AR1162" s="12"/>
      <c r="AS1162" s="12"/>
      <c r="AT1162" s="12"/>
      <c r="AU1162" s="12"/>
      <c r="AV1162" s="12"/>
      <c r="AX1162" s="12"/>
      <c r="AY1162" s="12"/>
      <c r="AZ1162" s="12"/>
      <c r="BA1162" s="12"/>
      <c r="BB1162" s="12"/>
      <c r="BC1162" s="12"/>
      <c r="BD1162" s="12"/>
      <c r="BE1162" s="12"/>
      <c r="BF1162" s="12"/>
      <c r="BG1162" s="12"/>
      <c r="BH1162" s="12"/>
      <c r="BI1162" s="12"/>
      <c r="BJ1162" s="12"/>
      <c r="BK1162" s="12"/>
      <c r="BL1162" s="12"/>
      <c r="BM1162" s="12"/>
      <c r="BN1162" s="12"/>
      <c r="BO1162" s="12"/>
      <c r="BP1162" s="12"/>
      <c r="BQ1162" s="12"/>
      <c r="BR1162" s="12"/>
      <c r="BS1162" s="12"/>
      <c r="BT1162" s="12"/>
      <c r="BU1162" s="12"/>
      <c r="BV1162" s="12"/>
      <c r="BW1162" s="12"/>
      <c r="BX1162" s="12"/>
      <c r="BY1162" s="12"/>
      <c r="BZ1162" s="12"/>
      <c r="CA1162" s="12"/>
      <c r="CB1162" s="12"/>
      <c r="CC1162" s="12"/>
      <c r="CD1162" s="12"/>
      <c r="CE1162" s="12"/>
      <c r="CF1162" s="12"/>
      <c r="CG1162" s="12"/>
      <c r="CH1162" s="12"/>
      <c r="CI1162" s="12"/>
      <c r="CJ1162" s="12"/>
      <c r="CK1162" s="12"/>
    </row>
    <row r="1163" spans="1:89" x14ac:dyDescent="0.25">
      <c r="A1163" t="s">
        <v>106</v>
      </c>
      <c r="B1163" s="1">
        <v>40924</v>
      </c>
      <c r="C1163" s="1"/>
      <c r="D1163" t="s">
        <v>16</v>
      </c>
      <c r="E1163">
        <v>29</v>
      </c>
      <c r="F1163" t="s">
        <v>90</v>
      </c>
      <c r="G1163" s="2"/>
      <c r="H1163" s="12"/>
      <c r="I1163" s="12"/>
      <c r="J1163" s="2"/>
      <c r="K1163" s="2"/>
      <c r="L1163" s="2"/>
      <c r="M1163" s="12"/>
      <c r="N1163" s="12"/>
      <c r="O1163" s="12"/>
      <c r="P1163" s="12"/>
      <c r="Q1163" s="12"/>
      <c r="R1163" s="12">
        <v>0</v>
      </c>
      <c r="S1163" s="12"/>
      <c r="T1163" s="12"/>
      <c r="U1163" s="12">
        <v>0</v>
      </c>
      <c r="V1163" s="12"/>
      <c r="W1163" s="12"/>
      <c r="X1163" s="12">
        <v>0</v>
      </c>
      <c r="Y1163" s="12"/>
      <c r="Z1163" s="12">
        <v>0</v>
      </c>
      <c r="AA1163" s="12"/>
      <c r="AB1163" s="12">
        <v>0</v>
      </c>
      <c r="AC1163" s="12">
        <v>0</v>
      </c>
      <c r="AD1163" s="12"/>
      <c r="AE1163" s="12"/>
      <c r="AF1163" s="12"/>
      <c r="AG1163" s="12">
        <v>0</v>
      </c>
      <c r="AH1163" s="12">
        <v>0</v>
      </c>
      <c r="AI1163" s="12">
        <v>0</v>
      </c>
      <c r="AJ1163" s="12">
        <v>0</v>
      </c>
      <c r="AK1163" s="12"/>
      <c r="AL1163" s="12"/>
      <c r="AM1163" s="13">
        <v>0</v>
      </c>
      <c r="AN1163" s="12">
        <v>0</v>
      </c>
      <c r="AO1163" s="12"/>
      <c r="AP1163" s="12"/>
      <c r="AQ1163" s="12"/>
      <c r="AR1163" s="12"/>
      <c r="AS1163" s="12"/>
      <c r="AT1163" s="12"/>
      <c r="AU1163" s="12"/>
      <c r="AV1163" s="12"/>
      <c r="AX1163" s="12"/>
      <c r="AY1163" s="12"/>
      <c r="AZ1163" s="12"/>
      <c r="BA1163" s="12"/>
      <c r="BB1163" s="12"/>
      <c r="BC1163" s="12"/>
      <c r="BD1163" s="12"/>
      <c r="BE1163" s="12"/>
      <c r="BF1163" s="12"/>
      <c r="BG1163" s="12"/>
      <c r="BH1163" s="12"/>
      <c r="BI1163" s="12"/>
      <c r="BJ1163" s="12"/>
      <c r="BK1163" s="12"/>
      <c r="BL1163" s="12"/>
      <c r="BM1163" s="12"/>
      <c r="BN1163" s="12"/>
      <c r="BO1163" s="12"/>
      <c r="BP1163" s="12"/>
      <c r="BQ1163" s="12"/>
      <c r="BR1163" s="12"/>
      <c r="BS1163" s="12"/>
      <c r="BT1163" s="12"/>
      <c r="BU1163" s="12"/>
      <c r="BV1163" s="12"/>
      <c r="BW1163" s="12"/>
      <c r="BX1163" s="12"/>
      <c r="BY1163" s="12"/>
      <c r="BZ1163" s="12"/>
      <c r="CA1163" s="12"/>
      <c r="CB1163" s="12"/>
      <c r="CC1163" s="12"/>
      <c r="CD1163" s="12"/>
      <c r="CE1163" s="12"/>
      <c r="CF1163" s="12"/>
      <c r="CG1163" s="12"/>
      <c r="CH1163" s="12"/>
      <c r="CI1163" s="12"/>
      <c r="CJ1163" s="12"/>
      <c r="CK1163" s="12"/>
    </row>
    <row r="1164" spans="1:89" x14ac:dyDescent="0.25">
      <c r="A1164" t="s">
        <v>106</v>
      </c>
      <c r="B1164" s="1">
        <v>40931</v>
      </c>
      <c r="C1164" s="1"/>
      <c r="E1164">
        <v>36</v>
      </c>
      <c r="F1164" t="s">
        <v>90</v>
      </c>
      <c r="G1164" s="2"/>
      <c r="H1164" s="12"/>
      <c r="I1164" s="12">
        <v>9.5500000000000007</v>
      </c>
      <c r="J1164" s="2"/>
      <c r="K1164" s="2"/>
      <c r="L1164" s="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3"/>
      <c r="AN1164" s="12"/>
      <c r="AO1164" s="12"/>
      <c r="AP1164" s="12"/>
      <c r="AQ1164" s="12"/>
      <c r="AR1164" s="12"/>
      <c r="AS1164" s="12"/>
      <c r="AT1164" s="12"/>
      <c r="AU1164" s="12"/>
      <c r="AV1164" s="12"/>
      <c r="AX1164" s="12"/>
      <c r="AY1164" s="12"/>
      <c r="AZ1164" s="12"/>
      <c r="BA1164" s="12"/>
      <c r="BB1164" s="12"/>
      <c r="BC1164" s="12"/>
      <c r="BD1164" s="12"/>
      <c r="BE1164" s="12"/>
      <c r="BF1164" s="12"/>
      <c r="BG1164" s="12"/>
      <c r="BH1164" s="12"/>
      <c r="BI1164" s="12"/>
      <c r="BJ1164" s="12"/>
      <c r="BK1164" s="12"/>
      <c r="BL1164" s="12"/>
      <c r="BM1164" s="12"/>
      <c r="BN1164" s="12"/>
      <c r="BO1164" s="12"/>
      <c r="BP1164" s="12"/>
      <c r="BQ1164" s="12"/>
      <c r="BR1164" s="12"/>
      <c r="BS1164" s="12"/>
      <c r="BT1164" s="12"/>
      <c r="BU1164" s="12"/>
      <c r="BV1164" s="12"/>
      <c r="BW1164" s="12"/>
      <c r="BX1164" s="12"/>
      <c r="BY1164" s="12"/>
      <c r="BZ1164" s="12"/>
      <c r="CA1164" s="12"/>
      <c r="CB1164" s="12"/>
      <c r="CC1164" s="12"/>
      <c r="CD1164" s="12"/>
      <c r="CE1164" s="12"/>
      <c r="CF1164" s="12"/>
      <c r="CG1164" s="12"/>
      <c r="CH1164" s="12"/>
      <c r="CI1164" s="12"/>
      <c r="CJ1164" s="12"/>
      <c r="CK1164" s="12"/>
    </row>
    <row r="1165" spans="1:89" x14ac:dyDescent="0.25">
      <c r="A1165" t="s">
        <v>106</v>
      </c>
      <c r="B1165" s="1">
        <v>40938</v>
      </c>
      <c r="C1165" s="1"/>
      <c r="E1165">
        <v>43</v>
      </c>
      <c r="F1165" t="s">
        <v>90</v>
      </c>
      <c r="G1165" s="2"/>
      <c r="H1165" s="12"/>
      <c r="I1165" s="12"/>
      <c r="J1165" s="2"/>
      <c r="K1165" s="2"/>
      <c r="L1165" s="2"/>
      <c r="M1165" s="12"/>
      <c r="N1165" s="12"/>
      <c r="O1165" s="12"/>
      <c r="P1165" s="12"/>
      <c r="Q1165" s="12"/>
      <c r="R1165" s="12">
        <v>1240.9615580473578</v>
      </c>
      <c r="S1165" s="12"/>
      <c r="T1165" s="12"/>
      <c r="U1165" s="12">
        <v>1320.9005484686757</v>
      </c>
      <c r="V1165" s="12"/>
      <c r="W1165" s="12"/>
      <c r="X1165" s="12">
        <v>130.43007807454862</v>
      </c>
      <c r="Y1165" s="12"/>
      <c r="Z1165" s="12">
        <v>0</v>
      </c>
      <c r="AA1165" s="12"/>
      <c r="AB1165" s="12">
        <v>0</v>
      </c>
      <c r="AC1165" s="12">
        <v>0</v>
      </c>
      <c r="AD1165" s="12"/>
      <c r="AE1165" s="12"/>
      <c r="AF1165" s="12"/>
      <c r="AG1165" s="12">
        <v>50.681388138244735</v>
      </c>
      <c r="AH1165" s="12">
        <v>50.681388138244735</v>
      </c>
      <c r="AI1165" s="12">
        <v>0</v>
      </c>
      <c r="AJ1165" s="12">
        <v>0</v>
      </c>
      <c r="AK1165" s="12"/>
      <c r="AL1165" s="12"/>
      <c r="AM1165" s="13">
        <v>0</v>
      </c>
      <c r="AN1165" s="12">
        <v>1.998037805841637</v>
      </c>
      <c r="AO1165" s="12"/>
      <c r="AP1165" s="12"/>
      <c r="AQ1165" s="12"/>
      <c r="AR1165" s="12">
        <f>R1165+U1165+AD1165+AQ1165</f>
        <v>2561.8621065160332</v>
      </c>
      <c r="AS1165" s="12"/>
      <c r="AT1165" s="12"/>
      <c r="AU1165" s="12"/>
      <c r="AV1165" s="12"/>
      <c r="AX1165" s="12"/>
      <c r="AY1165" s="12"/>
      <c r="AZ1165" s="12"/>
      <c r="BA1165" s="12"/>
      <c r="BB1165" s="12"/>
      <c r="BC1165" s="12"/>
      <c r="BD1165" s="12"/>
      <c r="BE1165" s="12"/>
      <c r="BF1165" s="12"/>
      <c r="BG1165" s="12"/>
      <c r="BH1165" s="12"/>
      <c r="BI1165" s="12"/>
      <c r="BJ1165" s="12"/>
      <c r="BK1165" s="12"/>
      <c r="BL1165" s="12"/>
      <c r="BM1165" s="12"/>
      <c r="BN1165" s="12"/>
      <c r="BO1165" s="12"/>
      <c r="BP1165" s="12"/>
      <c r="BQ1165" s="12"/>
      <c r="BR1165" s="12"/>
      <c r="BS1165" s="12"/>
      <c r="BT1165" s="12"/>
      <c r="BU1165" s="12"/>
      <c r="BV1165" s="12"/>
      <c r="BW1165" s="12"/>
      <c r="BX1165" s="12"/>
      <c r="BY1165" s="12"/>
      <c r="BZ1165" s="12"/>
      <c r="CA1165" s="12"/>
      <c r="CB1165" s="12"/>
      <c r="CC1165" s="12"/>
      <c r="CD1165" s="12"/>
      <c r="CE1165" s="12"/>
      <c r="CF1165" s="12"/>
      <c r="CG1165" s="12"/>
      <c r="CH1165" s="12"/>
      <c r="CI1165" s="12"/>
      <c r="CJ1165" s="12"/>
      <c r="CK1165" s="12"/>
    </row>
    <row r="1166" spans="1:89" x14ac:dyDescent="0.25">
      <c r="A1166" t="s">
        <v>106</v>
      </c>
      <c r="B1166" s="1">
        <v>40939</v>
      </c>
      <c r="C1166" s="1"/>
      <c r="E1166">
        <v>44</v>
      </c>
      <c r="F1166" t="s">
        <v>90</v>
      </c>
      <c r="G1166" s="2"/>
      <c r="H1166" s="12"/>
      <c r="I1166" s="12">
        <v>12.8</v>
      </c>
      <c r="J1166" s="2"/>
      <c r="K1166" s="2"/>
      <c r="L1166" s="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3"/>
      <c r="AN1166" s="12"/>
      <c r="AO1166" s="12"/>
      <c r="AP1166" s="12"/>
      <c r="AQ1166" s="12"/>
      <c r="AR1166" s="12"/>
      <c r="AS1166" s="12"/>
      <c r="AT1166" s="12"/>
      <c r="AU1166" s="12"/>
      <c r="AV1166" s="12"/>
      <c r="AX1166" s="12"/>
      <c r="AY1166" s="12"/>
      <c r="AZ1166" s="12"/>
      <c r="BA1166" s="12"/>
      <c r="BB1166" s="12"/>
      <c r="BC1166" s="12"/>
      <c r="BD1166" s="12"/>
      <c r="BE1166" s="12"/>
      <c r="BF1166" s="12"/>
      <c r="BG1166" s="12"/>
      <c r="BH1166" s="12"/>
      <c r="BI1166" s="12"/>
      <c r="BJ1166" s="12"/>
      <c r="BK1166" s="12"/>
      <c r="BL1166" s="12"/>
      <c r="BM1166" s="12"/>
      <c r="BN1166" s="12"/>
      <c r="BO1166" s="12"/>
      <c r="BP1166" s="12"/>
      <c r="BQ1166" s="12"/>
      <c r="BR1166" s="12"/>
      <c r="BS1166" s="12"/>
      <c r="BT1166" s="12"/>
      <c r="BU1166" s="12"/>
      <c r="BV1166" s="12"/>
      <c r="BW1166" s="12"/>
      <c r="BX1166" s="12"/>
      <c r="BY1166" s="12"/>
      <c r="BZ1166" s="12"/>
      <c r="CA1166" s="12"/>
      <c r="CB1166" s="12"/>
      <c r="CC1166" s="12"/>
      <c r="CD1166" s="12"/>
      <c r="CE1166" s="12"/>
      <c r="CF1166" s="12"/>
      <c r="CG1166" s="12"/>
      <c r="CH1166" s="12"/>
      <c r="CI1166" s="12"/>
      <c r="CJ1166" s="12"/>
      <c r="CK1166" s="12"/>
    </row>
    <row r="1167" spans="1:89" x14ac:dyDescent="0.25">
      <c r="A1167" t="s">
        <v>106</v>
      </c>
      <c r="B1167" s="1">
        <v>40945</v>
      </c>
      <c r="C1167" s="1"/>
      <c r="D1167" t="s">
        <v>17</v>
      </c>
      <c r="E1167">
        <v>50</v>
      </c>
      <c r="F1167" t="s">
        <v>90</v>
      </c>
      <c r="G1167" s="2"/>
      <c r="H1167" s="12"/>
      <c r="I1167" s="12"/>
      <c r="J1167" s="2"/>
      <c r="K1167" s="2">
        <v>50</v>
      </c>
      <c r="L1167" s="2"/>
      <c r="M1167" s="12"/>
      <c r="N1167" s="12"/>
      <c r="O1167" s="12"/>
      <c r="P1167" s="12"/>
      <c r="Q1167" s="12"/>
      <c r="R1167" s="12">
        <v>2053.2700240120971</v>
      </c>
      <c r="S1167" s="12"/>
      <c r="T1167" s="12"/>
      <c r="U1167" s="12">
        <v>2233.2253340804523</v>
      </c>
      <c r="V1167" s="12"/>
      <c r="W1167" s="12"/>
      <c r="X1167" s="12">
        <v>504.1480990909551</v>
      </c>
      <c r="Y1167" s="12"/>
      <c r="Z1167" s="12">
        <v>0</v>
      </c>
      <c r="AA1167" s="12"/>
      <c r="AB1167" s="12">
        <v>0</v>
      </c>
      <c r="AC1167" s="12">
        <v>0</v>
      </c>
      <c r="AD1167" s="12"/>
      <c r="AE1167" s="12"/>
      <c r="AF1167" s="12"/>
      <c r="AG1167" s="12">
        <v>57.420078952595169</v>
      </c>
      <c r="AH1167" s="12">
        <v>56.781770394941496</v>
      </c>
      <c r="AI1167" s="12">
        <v>0.63830855765367611</v>
      </c>
      <c r="AJ1167" s="12">
        <v>0</v>
      </c>
      <c r="AK1167" s="12"/>
      <c r="AL1167" s="12"/>
      <c r="AM1167" s="13">
        <v>0</v>
      </c>
      <c r="AN1167" s="12">
        <v>1.9201441675822148</v>
      </c>
      <c r="AO1167" s="12"/>
      <c r="AP1167" s="12"/>
      <c r="AQ1167" s="12"/>
      <c r="AR1167" s="12">
        <f>R1167+U1167+AD1167+AQ1167</f>
        <v>4286.4953580925494</v>
      </c>
      <c r="AS1167" s="12"/>
      <c r="AT1167" s="12"/>
      <c r="AU1167" s="12"/>
      <c r="AV1167" s="12"/>
      <c r="AX1167" s="12"/>
      <c r="AY1167" s="12"/>
      <c r="AZ1167" s="12"/>
      <c r="BA1167" s="12"/>
      <c r="BB1167" s="12"/>
      <c r="BC1167" s="12"/>
      <c r="BD1167" s="12"/>
      <c r="BE1167" s="12"/>
      <c r="BF1167" s="12"/>
      <c r="BG1167" s="12"/>
      <c r="BH1167" s="12"/>
      <c r="BI1167" s="12"/>
      <c r="BJ1167" s="12"/>
      <c r="BK1167" s="12"/>
      <c r="BL1167" s="12"/>
      <c r="BM1167" s="12"/>
      <c r="BN1167" s="12"/>
      <c r="BO1167" s="12"/>
      <c r="BP1167" s="12"/>
      <c r="BQ1167" s="12"/>
      <c r="BR1167" s="12"/>
      <c r="BS1167" s="12"/>
      <c r="BT1167" s="12"/>
      <c r="BU1167" s="12"/>
      <c r="BV1167" s="12"/>
      <c r="BW1167" s="12"/>
      <c r="BX1167" s="12"/>
      <c r="BY1167" s="12"/>
      <c r="BZ1167" s="12"/>
      <c r="CA1167" s="12"/>
      <c r="CB1167" s="12"/>
      <c r="CC1167" s="12"/>
      <c r="CD1167" s="12"/>
      <c r="CE1167" s="12"/>
      <c r="CF1167" s="12"/>
      <c r="CG1167" s="12"/>
      <c r="CH1167" s="12"/>
      <c r="CI1167" s="12"/>
      <c r="CJ1167" s="12"/>
      <c r="CK1167" s="12"/>
    </row>
    <row r="1168" spans="1:89" x14ac:dyDescent="0.25">
      <c r="A1168" t="s">
        <v>106</v>
      </c>
      <c r="B1168" s="1">
        <v>40948</v>
      </c>
      <c r="C1168" s="1"/>
      <c r="E1168">
        <v>53</v>
      </c>
      <c r="F1168" t="s">
        <v>90</v>
      </c>
      <c r="G1168" s="2"/>
      <c r="H1168" s="12"/>
      <c r="I1168" s="12">
        <v>15.6</v>
      </c>
      <c r="J1168" s="2"/>
      <c r="K1168" s="2"/>
      <c r="L1168" s="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3"/>
      <c r="AN1168" s="12"/>
      <c r="AO1168" s="12"/>
      <c r="AP1168" s="12"/>
      <c r="AQ1168" s="12"/>
      <c r="AR1168" s="12"/>
      <c r="AS1168" s="12"/>
      <c r="AT1168" s="12"/>
      <c r="AU1168" s="12"/>
      <c r="AV1168" s="12"/>
      <c r="AX1168" s="12"/>
      <c r="AY1168" s="12"/>
      <c r="AZ1168" s="12"/>
      <c r="BA1168" s="12"/>
      <c r="BB1168" s="12"/>
      <c r="BC1168" s="12"/>
      <c r="BD1168" s="12"/>
      <c r="BE1168" s="12"/>
      <c r="BF1168" s="12"/>
      <c r="BG1168" s="12"/>
      <c r="BH1168" s="12"/>
      <c r="BI1168" s="12"/>
      <c r="BJ1168" s="12"/>
      <c r="BK1168" s="12"/>
      <c r="BL1168" s="12"/>
      <c r="BM1168" s="12"/>
      <c r="BN1168" s="12"/>
      <c r="BO1168" s="12"/>
      <c r="BP1168" s="12"/>
      <c r="BQ1168" s="12"/>
      <c r="BR1168" s="12"/>
      <c r="BS1168" s="12"/>
      <c r="BT1168" s="12"/>
      <c r="BU1168" s="12"/>
      <c r="BV1168" s="12"/>
      <c r="BW1168" s="12"/>
      <c r="BX1168" s="12"/>
      <c r="BY1168" s="12"/>
      <c r="BZ1168" s="12"/>
      <c r="CA1168" s="12"/>
      <c r="CB1168" s="12"/>
      <c r="CC1168" s="12"/>
      <c r="CD1168" s="12"/>
      <c r="CE1168" s="12"/>
      <c r="CF1168" s="12"/>
      <c r="CG1168" s="12"/>
      <c r="CH1168" s="12"/>
      <c r="CI1168" s="12"/>
      <c r="CJ1168" s="12"/>
      <c r="CK1168" s="12"/>
    </row>
    <row r="1169" spans="1:89" x14ac:dyDescent="0.25">
      <c r="A1169" t="s">
        <v>106</v>
      </c>
      <c r="B1169" s="1">
        <v>40954</v>
      </c>
      <c r="C1169" s="1"/>
      <c r="E1169">
        <v>59</v>
      </c>
      <c r="F1169" t="s">
        <v>90</v>
      </c>
      <c r="G1169" s="2"/>
      <c r="H1169" s="12"/>
      <c r="I1169" s="12">
        <v>17.649999999999999</v>
      </c>
      <c r="J1169" s="2"/>
      <c r="K1169" s="2"/>
      <c r="L1169" s="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3"/>
      <c r="AN1169" s="12"/>
      <c r="AO1169" s="12"/>
      <c r="AP1169" s="12"/>
      <c r="AQ1169" s="12"/>
      <c r="AR1169" s="12"/>
      <c r="AS1169" s="12"/>
      <c r="AT1169" s="12"/>
      <c r="AU1169" s="12"/>
      <c r="AV1169" s="12"/>
      <c r="AX1169" s="12"/>
      <c r="AY1169" s="12"/>
      <c r="AZ1169" s="12"/>
      <c r="BA1169" s="12"/>
      <c r="BB1169" s="12"/>
      <c r="BC1169" s="12"/>
      <c r="BD1169" s="12"/>
      <c r="BE1169" s="12"/>
      <c r="BF1169" s="12"/>
      <c r="BG1169" s="12"/>
      <c r="BH1169" s="12"/>
      <c r="BI1169" s="12"/>
      <c r="BJ1169" s="12"/>
      <c r="BK1169" s="12"/>
      <c r="BL1169" s="12"/>
      <c r="BM1169" s="12"/>
      <c r="BN1169" s="12"/>
      <c r="BO1169" s="12"/>
      <c r="BP1169" s="12"/>
      <c r="BQ1169" s="12"/>
      <c r="BR1169" s="12"/>
      <c r="BS1169" s="12"/>
      <c r="BT1169" s="12"/>
      <c r="BU1169" s="12"/>
      <c r="BV1169" s="12"/>
      <c r="BW1169" s="12"/>
      <c r="BX1169" s="12"/>
      <c r="BY1169" s="12"/>
      <c r="BZ1169" s="12"/>
      <c r="CA1169" s="12"/>
      <c r="CB1169" s="12"/>
      <c r="CC1169" s="12"/>
      <c r="CD1169" s="12"/>
      <c r="CE1169" s="12"/>
      <c r="CF1169" s="12"/>
      <c r="CG1169" s="12"/>
      <c r="CH1169" s="12"/>
      <c r="CI1169" s="12"/>
      <c r="CJ1169" s="12"/>
      <c r="CK1169" s="12"/>
    </row>
    <row r="1170" spans="1:89" x14ac:dyDescent="0.25">
      <c r="A1170" t="s">
        <v>106</v>
      </c>
      <c r="B1170" s="1">
        <v>40959</v>
      </c>
      <c r="C1170" s="1"/>
      <c r="E1170">
        <v>64</v>
      </c>
      <c r="F1170" t="s">
        <v>90</v>
      </c>
      <c r="G1170" s="2"/>
      <c r="H1170" s="12"/>
      <c r="I1170" s="12"/>
      <c r="J1170" s="2"/>
      <c r="K1170" s="2"/>
      <c r="L1170" s="2"/>
      <c r="M1170" s="12"/>
      <c r="N1170" s="12"/>
      <c r="O1170" s="12"/>
      <c r="P1170" s="12"/>
      <c r="Q1170" s="12"/>
      <c r="R1170" s="12">
        <v>3811.4463268682284</v>
      </c>
      <c r="S1170" s="12"/>
      <c r="T1170" s="12"/>
      <c r="U1170" s="12">
        <v>2306.5935513159757</v>
      </c>
      <c r="V1170" s="12"/>
      <c r="W1170" s="12"/>
      <c r="X1170" s="12">
        <v>375.96848369996275</v>
      </c>
      <c r="Y1170" s="12"/>
      <c r="Z1170" s="12">
        <v>785.39929331681628</v>
      </c>
      <c r="AA1170" s="12"/>
      <c r="AB1170" s="12">
        <v>0</v>
      </c>
      <c r="AC1170" s="12">
        <v>0</v>
      </c>
      <c r="AD1170" s="12"/>
      <c r="AE1170" s="12"/>
      <c r="AF1170" s="12"/>
      <c r="AG1170" s="12">
        <v>188.52466493493944</v>
      </c>
      <c r="AH1170" s="12">
        <v>67.194221436040252</v>
      </c>
      <c r="AI1170" s="12">
        <v>121.33044349889919</v>
      </c>
      <c r="AJ1170" s="12">
        <v>0</v>
      </c>
      <c r="AK1170" s="12"/>
      <c r="AL1170" s="12"/>
      <c r="AM1170" s="13">
        <v>0</v>
      </c>
      <c r="AN1170" s="12">
        <v>3.6666654379278203</v>
      </c>
      <c r="AO1170" s="12"/>
      <c r="AP1170" s="12"/>
      <c r="AQ1170" s="12"/>
      <c r="AR1170" s="12">
        <f>R1170+U1170+AD1170+AQ1170</f>
        <v>6118.0398781842041</v>
      </c>
      <c r="AS1170" s="12"/>
      <c r="AT1170" s="12"/>
      <c r="AU1170" s="12"/>
      <c r="AV1170" s="12"/>
      <c r="AX1170" s="12"/>
      <c r="AY1170" s="12"/>
      <c r="AZ1170" s="12"/>
      <c r="BA1170" s="12"/>
      <c r="BB1170" s="12"/>
      <c r="BC1170" s="12"/>
      <c r="BD1170" s="12"/>
      <c r="BE1170" s="12"/>
      <c r="BF1170" s="12"/>
      <c r="BG1170" s="12"/>
      <c r="BH1170" s="12"/>
      <c r="BI1170" s="12"/>
      <c r="BJ1170" s="12"/>
      <c r="BK1170" s="12"/>
      <c r="BL1170" s="12"/>
      <c r="BM1170" s="12"/>
      <c r="BN1170" s="12"/>
      <c r="BO1170" s="12"/>
      <c r="BP1170" s="12"/>
      <c r="BQ1170" s="12"/>
      <c r="BR1170" s="12"/>
      <c r="BS1170" s="12"/>
      <c r="BT1170" s="12"/>
      <c r="BU1170" s="12"/>
      <c r="BV1170" s="12"/>
      <c r="BW1170" s="12"/>
      <c r="BX1170" s="12"/>
      <c r="BY1170" s="12"/>
      <c r="BZ1170" s="12"/>
      <c r="CA1170" s="12"/>
      <c r="CB1170" s="12"/>
      <c r="CC1170" s="12"/>
      <c r="CD1170" s="12"/>
      <c r="CE1170" s="12"/>
      <c r="CF1170" s="12"/>
      <c r="CG1170" s="12"/>
      <c r="CH1170" s="12"/>
      <c r="CI1170" s="12"/>
      <c r="CJ1170" s="12"/>
      <c r="CK1170" s="12"/>
    </row>
    <row r="1171" spans="1:89" x14ac:dyDescent="0.25">
      <c r="A1171" t="s">
        <v>106</v>
      </c>
      <c r="B1171" s="1">
        <v>40960</v>
      </c>
      <c r="C1171" s="1"/>
      <c r="E1171">
        <v>65</v>
      </c>
      <c r="F1171" t="s">
        <v>90</v>
      </c>
      <c r="G1171" s="2"/>
      <c r="H1171" s="12"/>
      <c r="I1171" s="12">
        <v>19.899999999999999</v>
      </c>
      <c r="J1171" s="2"/>
      <c r="K1171" s="2"/>
      <c r="L1171" s="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3"/>
      <c r="AN1171" s="12"/>
      <c r="AO1171" s="12"/>
      <c r="AP1171" s="12"/>
      <c r="AQ1171" s="12"/>
      <c r="AR1171" s="12"/>
      <c r="AS1171" s="12"/>
      <c r="AT1171" s="12"/>
      <c r="AU1171" s="12"/>
      <c r="AV1171" s="12"/>
      <c r="AX1171" s="12"/>
      <c r="AY1171" s="12"/>
      <c r="AZ1171" s="12"/>
      <c r="BA1171" s="12"/>
      <c r="BB1171" s="12"/>
      <c r="BC1171" s="12"/>
      <c r="BD1171" s="12"/>
      <c r="BE1171" s="12"/>
      <c r="BF1171" s="12"/>
      <c r="BG1171" s="12"/>
      <c r="BH1171" s="12"/>
      <c r="BI1171" s="12"/>
      <c r="BJ1171" s="12"/>
      <c r="BK1171" s="12"/>
      <c r="BL1171" s="12"/>
      <c r="BM1171" s="12"/>
      <c r="BN1171" s="12"/>
      <c r="BO1171" s="12"/>
      <c r="BP1171" s="12"/>
      <c r="BQ1171" s="12"/>
      <c r="BR1171" s="12"/>
      <c r="BS1171" s="12"/>
      <c r="BT1171" s="12"/>
      <c r="BU1171" s="12"/>
      <c r="BV1171" s="12"/>
      <c r="BW1171" s="12"/>
      <c r="BX1171" s="12"/>
      <c r="BY1171" s="12"/>
      <c r="BZ1171" s="12"/>
      <c r="CA1171" s="12"/>
      <c r="CB1171" s="12"/>
      <c r="CC1171" s="12"/>
      <c r="CD1171" s="12"/>
      <c r="CE1171" s="12"/>
      <c r="CF1171" s="12"/>
      <c r="CG1171" s="12"/>
      <c r="CH1171" s="12"/>
      <c r="CI1171" s="12"/>
      <c r="CJ1171" s="12"/>
      <c r="CK1171" s="12"/>
    </row>
    <row r="1172" spans="1:89" x14ac:dyDescent="0.25">
      <c r="A1172" t="s">
        <v>106</v>
      </c>
      <c r="B1172" s="1">
        <v>40970</v>
      </c>
      <c r="C1172" s="1"/>
      <c r="E1172">
        <v>75</v>
      </c>
      <c r="F1172" t="s">
        <v>90</v>
      </c>
      <c r="G1172" s="2"/>
      <c r="H1172" s="12"/>
      <c r="I1172" s="12">
        <v>22.05</v>
      </c>
      <c r="J1172" s="2"/>
      <c r="K1172" s="2"/>
      <c r="L1172" s="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3"/>
      <c r="AN1172" s="12"/>
      <c r="AO1172" s="12"/>
      <c r="AP1172" s="12"/>
      <c r="AQ1172" s="12"/>
      <c r="AR1172" s="12"/>
      <c r="AS1172" s="12"/>
      <c r="AT1172" s="12"/>
      <c r="AU1172" s="12"/>
      <c r="AV1172" s="12"/>
      <c r="AX1172" s="12"/>
      <c r="AY1172" s="12"/>
      <c r="AZ1172" s="12"/>
      <c r="BA1172" s="12"/>
      <c r="BB1172" s="12"/>
      <c r="BC1172" s="12"/>
      <c r="BD1172" s="12"/>
      <c r="BE1172" s="12"/>
      <c r="BF1172" s="12"/>
      <c r="BG1172" s="12"/>
      <c r="BH1172" s="12"/>
      <c r="BI1172" s="12"/>
      <c r="BJ1172" s="12"/>
      <c r="BK1172" s="12"/>
      <c r="BL1172" s="12"/>
      <c r="BM1172" s="12"/>
      <c r="BN1172" s="12"/>
      <c r="BO1172" s="12"/>
      <c r="BP1172" s="12"/>
      <c r="BQ1172" s="12"/>
      <c r="BR1172" s="12"/>
      <c r="BS1172" s="12"/>
      <c r="BT1172" s="12"/>
      <c r="BU1172" s="12"/>
      <c r="BV1172" s="12"/>
      <c r="BW1172" s="12"/>
      <c r="BX1172" s="12"/>
      <c r="BY1172" s="12"/>
      <c r="BZ1172" s="12"/>
      <c r="CA1172" s="12"/>
      <c r="CB1172" s="12"/>
      <c r="CC1172" s="12"/>
      <c r="CD1172" s="12"/>
      <c r="CE1172" s="12"/>
      <c r="CF1172" s="12"/>
      <c r="CG1172" s="12"/>
      <c r="CH1172" s="12"/>
      <c r="CI1172" s="12"/>
      <c r="CJ1172" s="12"/>
      <c r="CK1172" s="12"/>
    </row>
    <row r="1173" spans="1:89" x14ac:dyDescent="0.25">
      <c r="A1173" t="s">
        <v>106</v>
      </c>
      <c r="B1173" s="1">
        <v>40976</v>
      </c>
      <c r="C1173" s="1"/>
      <c r="E1173">
        <v>81</v>
      </c>
      <c r="F1173" t="s">
        <v>90</v>
      </c>
      <c r="G1173" s="2"/>
      <c r="H1173" s="12"/>
      <c r="I1173" s="12">
        <v>23.1</v>
      </c>
      <c r="J1173" s="2"/>
      <c r="K1173" s="2"/>
      <c r="L1173" s="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3"/>
      <c r="AN1173" s="12"/>
      <c r="AO1173" s="12"/>
      <c r="AP1173" s="12"/>
      <c r="AQ1173" s="12"/>
      <c r="AR1173" s="12"/>
      <c r="AS1173" s="12"/>
      <c r="AT1173" s="12"/>
      <c r="AU1173" s="12"/>
      <c r="AV1173" s="12"/>
      <c r="AX1173" s="12"/>
      <c r="AY1173" s="12"/>
      <c r="AZ1173" s="12"/>
      <c r="BA1173" s="12"/>
      <c r="BB1173" s="12"/>
      <c r="BC1173" s="12"/>
      <c r="BD1173" s="12"/>
      <c r="BE1173" s="12"/>
      <c r="BF1173" s="12"/>
      <c r="BG1173" s="12"/>
      <c r="BH1173" s="12"/>
      <c r="BI1173" s="12"/>
      <c r="BJ1173" s="12"/>
      <c r="BK1173" s="12"/>
      <c r="BL1173" s="12"/>
      <c r="BM1173" s="12"/>
      <c r="BN1173" s="12"/>
      <c r="BO1173" s="12"/>
      <c r="BP1173" s="12"/>
      <c r="BQ1173" s="12"/>
      <c r="BR1173" s="12"/>
      <c r="BS1173" s="12"/>
      <c r="BT1173" s="12"/>
      <c r="BU1173" s="12"/>
      <c r="BV1173" s="12"/>
      <c r="BW1173" s="12"/>
      <c r="BX1173" s="12"/>
      <c r="BY1173" s="12"/>
      <c r="BZ1173" s="12"/>
      <c r="CA1173" s="12"/>
      <c r="CB1173" s="12"/>
      <c r="CC1173" s="12"/>
      <c r="CD1173" s="12"/>
      <c r="CE1173" s="12"/>
      <c r="CF1173" s="12"/>
      <c r="CG1173" s="12"/>
      <c r="CH1173" s="12"/>
      <c r="CI1173" s="12"/>
      <c r="CJ1173" s="12"/>
      <c r="CK1173" s="12"/>
    </row>
    <row r="1174" spans="1:89" x14ac:dyDescent="0.25">
      <c r="A1174" t="s">
        <v>106</v>
      </c>
      <c r="B1174" s="1">
        <v>40980</v>
      </c>
      <c r="C1174" s="1"/>
      <c r="E1174">
        <v>85</v>
      </c>
      <c r="F1174" t="s">
        <v>90</v>
      </c>
      <c r="G1174" s="2"/>
      <c r="H1174" s="12"/>
      <c r="I1174" s="12"/>
      <c r="J1174" s="2"/>
      <c r="K1174" s="2"/>
      <c r="L1174" s="2"/>
      <c r="M1174" s="12"/>
      <c r="N1174" s="12"/>
      <c r="O1174" s="12"/>
      <c r="P1174" s="12"/>
      <c r="Q1174" s="12"/>
      <c r="R1174" s="12">
        <v>4800.7521643120936</v>
      </c>
      <c r="S1174" s="12"/>
      <c r="T1174" s="12"/>
      <c r="U1174" s="12">
        <v>2473.2554379847043</v>
      </c>
      <c r="V1174" s="12"/>
      <c r="W1174" s="12"/>
      <c r="X1174" s="12">
        <v>75.058133572689513</v>
      </c>
      <c r="Y1174" s="12"/>
      <c r="Z1174" s="12">
        <v>3247.1747247976487</v>
      </c>
      <c r="AA1174" s="12"/>
      <c r="AB1174" s="12">
        <v>0</v>
      </c>
      <c r="AC1174" s="12">
        <v>0</v>
      </c>
      <c r="AD1174" s="12"/>
      <c r="AE1174" s="12"/>
      <c r="AF1174" s="12"/>
      <c r="AG1174" s="12">
        <v>162.05887659581816</v>
      </c>
      <c r="AH1174" s="12">
        <v>12.243168311429885</v>
      </c>
      <c r="AI1174" s="12">
        <v>149.81570828438828</v>
      </c>
      <c r="AJ1174" s="12">
        <v>0</v>
      </c>
      <c r="AK1174" s="12"/>
      <c r="AL1174" s="12"/>
      <c r="AM1174" s="13">
        <v>0</v>
      </c>
      <c r="AN1174" s="12">
        <v>4.159689123258417</v>
      </c>
      <c r="AO1174" s="12"/>
      <c r="AP1174" s="12"/>
      <c r="AQ1174" s="12"/>
      <c r="AR1174" s="12">
        <f>R1174+U1174+AD1174+AQ1174</f>
        <v>7274.0076022967978</v>
      </c>
      <c r="AS1174" s="12"/>
      <c r="AT1174" s="12"/>
      <c r="AU1174" s="12"/>
      <c r="AV1174" s="12"/>
      <c r="AX1174" s="12"/>
      <c r="AY1174" s="12"/>
      <c r="AZ1174" s="12"/>
      <c r="BA1174" s="12"/>
      <c r="BB1174" s="12"/>
      <c r="BC1174" s="12"/>
      <c r="BD1174" s="12"/>
      <c r="BE1174" s="12"/>
      <c r="BF1174" s="12"/>
      <c r="BG1174" s="12"/>
      <c r="BH1174" s="12"/>
      <c r="BI1174" s="12"/>
      <c r="BJ1174" s="12"/>
      <c r="BK1174" s="12"/>
      <c r="BL1174" s="12"/>
      <c r="BM1174" s="12"/>
      <c r="BN1174" s="12"/>
      <c r="BO1174" s="12"/>
      <c r="BP1174" s="12"/>
      <c r="BQ1174" s="12"/>
      <c r="BR1174" s="12"/>
      <c r="BS1174" s="12"/>
      <c r="BT1174" s="12"/>
      <c r="BU1174" s="12"/>
      <c r="BV1174" s="12"/>
      <c r="BW1174" s="12"/>
      <c r="BX1174" s="12"/>
      <c r="BY1174" s="12"/>
      <c r="BZ1174" s="12"/>
      <c r="CA1174" s="12"/>
      <c r="CB1174" s="12"/>
      <c r="CC1174" s="12"/>
      <c r="CD1174" s="12"/>
      <c r="CE1174" s="12"/>
      <c r="CF1174" s="12"/>
      <c r="CG1174" s="12"/>
      <c r="CH1174" s="12"/>
      <c r="CI1174" s="12"/>
      <c r="CJ1174" s="12"/>
      <c r="CK1174" s="12"/>
    </row>
    <row r="1175" spans="1:89" x14ac:dyDescent="0.25">
      <c r="A1175" t="s">
        <v>106</v>
      </c>
      <c r="B1175" s="1">
        <v>40982</v>
      </c>
      <c r="C1175" s="1"/>
      <c r="E1175">
        <v>87</v>
      </c>
      <c r="F1175" t="s">
        <v>90</v>
      </c>
      <c r="G1175" s="2"/>
      <c r="H1175" s="12"/>
      <c r="I1175" s="12">
        <v>24</v>
      </c>
      <c r="J1175" s="2"/>
      <c r="K1175" s="2"/>
      <c r="L1175" s="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3"/>
      <c r="AN1175" s="12"/>
      <c r="AO1175" s="12"/>
      <c r="AP1175" s="12"/>
      <c r="AQ1175" s="12"/>
      <c r="AR1175" s="12"/>
      <c r="AS1175" s="12"/>
      <c r="AT1175" s="12"/>
      <c r="AU1175" s="12"/>
      <c r="AV1175" s="12"/>
      <c r="AX1175" s="12"/>
      <c r="AY1175" s="12"/>
      <c r="AZ1175" s="12"/>
      <c r="BA1175" s="12"/>
      <c r="BB1175" s="12"/>
      <c r="BC1175" s="12"/>
      <c r="BD1175" s="12"/>
      <c r="BE1175" s="12"/>
      <c r="BF1175" s="12"/>
      <c r="BG1175" s="12"/>
      <c r="BH1175" s="12"/>
      <c r="BI1175" s="12"/>
      <c r="BJ1175" s="12"/>
      <c r="BK1175" s="12"/>
      <c r="BL1175" s="12"/>
      <c r="BM1175" s="12"/>
      <c r="BN1175" s="12"/>
      <c r="BO1175" s="12"/>
      <c r="BP1175" s="12"/>
      <c r="BQ1175" s="12"/>
      <c r="BR1175" s="12"/>
      <c r="BS1175" s="12"/>
      <c r="BT1175" s="12"/>
      <c r="BU1175" s="12"/>
      <c r="BV1175" s="12"/>
      <c r="BW1175" s="12"/>
      <c r="BX1175" s="12"/>
      <c r="BY1175" s="12"/>
      <c r="BZ1175" s="12"/>
      <c r="CA1175" s="12"/>
      <c r="CB1175" s="12"/>
      <c r="CC1175" s="12"/>
      <c r="CD1175" s="12"/>
      <c r="CE1175" s="12"/>
      <c r="CF1175" s="12"/>
      <c r="CG1175" s="12"/>
      <c r="CH1175" s="12"/>
      <c r="CI1175" s="12"/>
      <c r="CJ1175" s="12"/>
      <c r="CK1175" s="12"/>
    </row>
    <row r="1176" spans="1:89" x14ac:dyDescent="0.25">
      <c r="A1176" t="s">
        <v>106</v>
      </c>
      <c r="B1176" s="1">
        <v>40997</v>
      </c>
      <c r="C1176" s="1"/>
      <c r="D1176" t="s">
        <v>18</v>
      </c>
      <c r="E1176">
        <v>102</v>
      </c>
      <c r="F1176" t="s">
        <v>90</v>
      </c>
      <c r="G1176" s="2"/>
      <c r="H1176" s="12"/>
      <c r="I1176" s="12"/>
      <c r="J1176" s="2"/>
      <c r="K1176" s="2"/>
      <c r="L1176" s="2"/>
      <c r="M1176" s="12"/>
      <c r="N1176" s="12"/>
      <c r="O1176" s="12"/>
      <c r="P1176" s="12"/>
      <c r="Q1176" s="12"/>
      <c r="R1176" s="12">
        <v>8213.2959676759056</v>
      </c>
      <c r="S1176" s="12"/>
      <c r="T1176" s="12"/>
      <c r="U1176" s="12">
        <v>2944.9042761472078</v>
      </c>
      <c r="V1176" s="12"/>
      <c r="W1176" s="12"/>
      <c r="X1176" s="12">
        <v>0</v>
      </c>
      <c r="Y1176" s="12"/>
      <c r="Z1176" s="12">
        <v>4772.5536863195448</v>
      </c>
      <c r="AA1176" s="12"/>
      <c r="AB1176" s="12">
        <v>217.83406961486307</v>
      </c>
      <c r="AC1176" s="12">
        <v>409.23893092683682</v>
      </c>
      <c r="AD1176" s="12"/>
      <c r="AE1176" s="12"/>
      <c r="AF1176" s="12"/>
      <c r="AG1176" s="12">
        <v>135.36447773731305</v>
      </c>
      <c r="AH1176" s="12">
        <v>0</v>
      </c>
      <c r="AI1176" s="12">
        <v>121.96285938609603</v>
      </c>
      <c r="AJ1176" s="12">
        <v>7.8328555181746893</v>
      </c>
      <c r="AK1176" s="12"/>
      <c r="AL1176" s="12"/>
      <c r="AM1176" s="13">
        <v>5.568762833042336</v>
      </c>
      <c r="AN1176" s="12">
        <v>3.9011052205692156</v>
      </c>
      <c r="AO1176" s="12"/>
      <c r="AP1176" s="12"/>
      <c r="AQ1176" s="12"/>
      <c r="AR1176" s="12">
        <f>R1176+U1176+AD1176+AQ1176</f>
        <v>11158.200243823114</v>
      </c>
      <c r="AS1176" s="12"/>
      <c r="AT1176" s="12"/>
      <c r="AU1176" s="12"/>
      <c r="AV1176" s="12"/>
      <c r="AX1176" s="12"/>
      <c r="AY1176" s="12"/>
      <c r="AZ1176" s="12"/>
      <c r="BA1176" s="12"/>
      <c r="BB1176" s="12"/>
      <c r="BC1176" s="12"/>
      <c r="BD1176" s="12"/>
      <c r="BE1176" s="12"/>
      <c r="BF1176" s="12"/>
      <c r="BG1176" s="12"/>
      <c r="BH1176" s="12"/>
      <c r="BI1176" s="12"/>
      <c r="BJ1176" s="12"/>
      <c r="BK1176" s="12"/>
      <c r="BL1176" s="12"/>
      <c r="BM1176" s="12"/>
      <c r="BN1176" s="12"/>
      <c r="BO1176" s="12"/>
      <c r="BP1176" s="12"/>
      <c r="BQ1176" s="12"/>
      <c r="BR1176" s="12"/>
      <c r="BS1176" s="12"/>
      <c r="BT1176" s="12"/>
      <c r="BU1176" s="12"/>
      <c r="BV1176" s="12"/>
      <c r="BW1176" s="12"/>
      <c r="BX1176" s="12"/>
      <c r="BY1176" s="12"/>
      <c r="BZ1176" s="12"/>
      <c r="CA1176" s="12"/>
      <c r="CB1176" s="12"/>
      <c r="CC1176" s="12"/>
      <c r="CD1176" s="12"/>
      <c r="CE1176" s="12"/>
      <c r="CF1176" s="12"/>
      <c r="CG1176" s="12"/>
      <c r="CH1176" s="12"/>
      <c r="CI1176" s="12"/>
      <c r="CJ1176" s="12"/>
      <c r="CK1176" s="12"/>
    </row>
    <row r="1177" spans="1:89" x14ac:dyDescent="0.25">
      <c r="A1177" t="s">
        <v>106</v>
      </c>
      <c r="B1177" s="1">
        <v>41001</v>
      </c>
      <c r="C1177" s="1"/>
      <c r="E1177">
        <v>106</v>
      </c>
      <c r="F1177" t="s">
        <v>90</v>
      </c>
      <c r="G1177" s="2"/>
      <c r="H1177" s="12"/>
      <c r="I1177" s="12">
        <v>25.7</v>
      </c>
      <c r="J1177" s="2"/>
      <c r="K1177" s="2"/>
      <c r="L1177" s="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3"/>
      <c r="AN1177" s="12"/>
      <c r="AO1177" s="12"/>
      <c r="AP1177" s="12"/>
      <c r="AQ1177" s="12"/>
      <c r="AR1177" s="12"/>
      <c r="AS1177" s="12"/>
      <c r="AT1177" s="12"/>
      <c r="AU1177" s="12"/>
      <c r="AV1177" s="12"/>
      <c r="AX1177" s="12"/>
      <c r="AY1177" s="12"/>
      <c r="AZ1177" s="12"/>
      <c r="BA1177" s="12"/>
      <c r="BB1177" s="12"/>
      <c r="BC1177" s="12"/>
      <c r="BD1177" s="12"/>
      <c r="BE1177" s="12"/>
      <c r="BF1177" s="12"/>
      <c r="BG1177" s="12"/>
      <c r="BH1177" s="12"/>
      <c r="BI1177" s="12"/>
      <c r="BJ1177" s="12"/>
      <c r="BK1177" s="12"/>
      <c r="BL1177" s="12"/>
      <c r="BM1177" s="12"/>
      <c r="BN1177" s="12"/>
      <c r="BO1177" s="12"/>
      <c r="BP1177" s="12"/>
      <c r="BQ1177" s="12"/>
      <c r="BR1177" s="12"/>
      <c r="BS1177" s="12"/>
      <c r="BT1177" s="12"/>
      <c r="BU1177" s="12"/>
      <c r="BV1177" s="12"/>
      <c r="BW1177" s="12"/>
      <c r="BX1177" s="12"/>
      <c r="BY1177" s="12"/>
      <c r="BZ1177" s="12"/>
      <c r="CA1177" s="12"/>
      <c r="CB1177" s="12"/>
      <c r="CC1177" s="12"/>
      <c r="CD1177" s="12"/>
      <c r="CE1177" s="12"/>
      <c r="CF1177" s="12"/>
      <c r="CG1177" s="12"/>
      <c r="CH1177" s="12"/>
      <c r="CI1177" s="12"/>
      <c r="CJ1177" s="12"/>
      <c r="CK1177" s="12"/>
    </row>
    <row r="1178" spans="1:89" x14ac:dyDescent="0.25">
      <c r="A1178" t="s">
        <v>106</v>
      </c>
      <c r="B1178" s="1">
        <v>41009</v>
      </c>
      <c r="C1178" s="1"/>
      <c r="E1178">
        <v>114</v>
      </c>
      <c r="F1178" t="s">
        <v>90</v>
      </c>
      <c r="G1178" s="2"/>
      <c r="H1178" s="12"/>
      <c r="I1178" s="12"/>
      <c r="J1178" s="2"/>
      <c r="K1178" s="2"/>
      <c r="L1178" s="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3"/>
      <c r="AN1178" s="12"/>
      <c r="AO1178" s="12"/>
      <c r="AP1178" s="12"/>
      <c r="AQ1178" s="12"/>
      <c r="AR1178" s="12"/>
      <c r="AS1178" s="12"/>
      <c r="AT1178" s="12"/>
      <c r="AU1178" s="12">
        <v>19.230769230769234</v>
      </c>
      <c r="AV1178" s="12">
        <v>4.2640000000000002</v>
      </c>
      <c r="AX1178" s="12"/>
      <c r="AY1178" s="12"/>
      <c r="AZ1178" s="12"/>
      <c r="BA1178" s="12"/>
      <c r="BB1178" s="12"/>
      <c r="BC1178" s="12"/>
      <c r="BD1178" s="12"/>
      <c r="BE1178" s="12"/>
      <c r="BF1178" s="12"/>
      <c r="BG1178" s="12"/>
      <c r="BH1178" s="12"/>
      <c r="BI1178" s="12"/>
      <c r="BJ1178" s="12"/>
      <c r="BK1178" s="12"/>
      <c r="BL1178" s="12"/>
      <c r="BM1178" s="12"/>
      <c r="BN1178" s="12"/>
      <c r="BO1178" s="12"/>
      <c r="BP1178" s="12"/>
      <c r="BQ1178" s="12"/>
      <c r="BR1178" s="12"/>
      <c r="BS1178" s="12"/>
      <c r="BT1178" s="12"/>
      <c r="BU1178" s="12"/>
      <c r="BV1178" s="12"/>
      <c r="BW1178" s="12"/>
      <c r="BX1178" s="12"/>
      <c r="BY1178" s="12"/>
      <c r="BZ1178" s="12"/>
      <c r="CA1178" s="12"/>
      <c r="CB1178" s="12"/>
      <c r="CC1178" s="12"/>
      <c r="CD1178" s="12"/>
      <c r="CE1178" s="12"/>
      <c r="CF1178" s="12"/>
      <c r="CG1178" s="12"/>
      <c r="CH1178" s="12"/>
      <c r="CI1178" s="12"/>
      <c r="CJ1178" s="12"/>
      <c r="CK1178" s="12"/>
    </row>
    <row r="1179" spans="1:89" x14ac:dyDescent="0.25">
      <c r="A1179" t="s">
        <v>106</v>
      </c>
      <c r="B1179" s="1">
        <v>41018</v>
      </c>
      <c r="C1179" s="1"/>
      <c r="E1179">
        <v>123</v>
      </c>
      <c r="F1179" t="s">
        <v>90</v>
      </c>
      <c r="G1179" s="2"/>
      <c r="H1179" s="12"/>
      <c r="I1179" s="12"/>
      <c r="J1179" s="2"/>
      <c r="K1179" s="2"/>
      <c r="L1179" s="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3"/>
      <c r="AN1179" s="12"/>
      <c r="AO1179" s="12"/>
      <c r="AP1179" s="12"/>
      <c r="AQ1179" s="12"/>
      <c r="AR1179" s="12"/>
      <c r="AS1179" s="12"/>
      <c r="AT1179" s="12"/>
      <c r="AU1179" s="12">
        <v>49.230769230769234</v>
      </c>
      <c r="AV1179" s="12">
        <v>4.0999999999999996</v>
      </c>
      <c r="AX1179" s="12"/>
      <c r="AY1179" s="12"/>
      <c r="AZ1179" s="12"/>
      <c r="BA1179" s="12"/>
      <c r="BB1179" s="12"/>
      <c r="BC1179" s="12"/>
      <c r="BD1179" s="12"/>
      <c r="BE1179" s="12"/>
      <c r="BF1179" s="12"/>
      <c r="BG1179" s="12"/>
      <c r="BH1179" s="12"/>
      <c r="BI1179" s="12"/>
      <c r="BJ1179" s="12"/>
      <c r="BK1179" s="12"/>
      <c r="BL1179" s="12"/>
      <c r="BM1179" s="12"/>
      <c r="BN1179" s="12"/>
      <c r="BO1179" s="12"/>
      <c r="BP1179" s="12"/>
      <c r="BQ1179" s="12"/>
      <c r="BR1179" s="12"/>
      <c r="BS1179" s="12"/>
      <c r="BT1179" s="12"/>
      <c r="BU1179" s="12"/>
      <c r="BV1179" s="12"/>
      <c r="BW1179" s="12"/>
      <c r="BX1179" s="12"/>
      <c r="BY1179" s="12"/>
      <c r="BZ1179" s="12"/>
      <c r="CA1179" s="12"/>
      <c r="CB1179" s="12"/>
      <c r="CC1179" s="12"/>
      <c r="CD1179" s="12"/>
      <c r="CE1179" s="12"/>
      <c r="CF1179" s="12"/>
      <c r="CG1179" s="12"/>
      <c r="CH1179" s="12"/>
      <c r="CI1179" s="12"/>
      <c r="CJ1179" s="12"/>
      <c r="CK1179" s="12"/>
    </row>
    <row r="1180" spans="1:89" x14ac:dyDescent="0.25">
      <c r="A1180" t="s">
        <v>106</v>
      </c>
      <c r="B1180" s="1">
        <v>41025</v>
      </c>
      <c r="C1180" s="1"/>
      <c r="E1180">
        <v>130</v>
      </c>
      <c r="F1180" t="s">
        <v>90</v>
      </c>
      <c r="G1180" s="2"/>
      <c r="H1180" s="12"/>
      <c r="I1180" s="12"/>
      <c r="J1180" s="2"/>
      <c r="K1180" s="2"/>
      <c r="L1180" s="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3"/>
      <c r="AN1180" s="12"/>
      <c r="AO1180" s="12"/>
      <c r="AP1180" s="12"/>
      <c r="AQ1180" s="12"/>
      <c r="AR1180" s="12"/>
      <c r="AS1180" s="12"/>
      <c r="AT1180" s="12"/>
      <c r="AU1180" s="12">
        <v>58.15384615384616</v>
      </c>
      <c r="AV1180" s="12">
        <v>3.7413793103448274</v>
      </c>
      <c r="AX1180" s="12"/>
      <c r="AY1180" s="12"/>
      <c r="AZ1180" s="12"/>
      <c r="BA1180" s="12"/>
      <c r="BB1180" s="12"/>
      <c r="BC1180" s="12"/>
      <c r="BD1180" s="12"/>
      <c r="BE1180" s="12"/>
      <c r="BF1180" s="12"/>
      <c r="BG1180" s="12"/>
      <c r="BH1180" s="12"/>
      <c r="BI1180" s="12"/>
      <c r="BJ1180" s="12"/>
      <c r="BK1180" s="12"/>
      <c r="BL1180" s="12"/>
      <c r="BM1180" s="12"/>
      <c r="BN1180" s="12"/>
      <c r="BO1180" s="12"/>
      <c r="BP1180" s="12"/>
      <c r="BQ1180" s="12"/>
      <c r="BR1180" s="12"/>
      <c r="BS1180" s="12"/>
      <c r="BT1180" s="12"/>
      <c r="BU1180" s="12"/>
      <c r="BV1180" s="12"/>
      <c r="BW1180" s="12"/>
      <c r="BX1180" s="12"/>
      <c r="BY1180" s="12"/>
      <c r="BZ1180" s="12"/>
      <c r="CA1180" s="12"/>
      <c r="CB1180" s="12"/>
      <c r="CC1180" s="12"/>
      <c r="CD1180" s="12"/>
      <c r="CE1180" s="12"/>
      <c r="CF1180" s="12"/>
      <c r="CG1180" s="12"/>
      <c r="CH1180" s="12"/>
      <c r="CI1180" s="12"/>
      <c r="CJ1180" s="12"/>
      <c r="CK1180" s="12"/>
    </row>
    <row r="1181" spans="1:89" x14ac:dyDescent="0.25">
      <c r="A1181" t="s">
        <v>106</v>
      </c>
      <c r="B1181" s="1">
        <v>41030</v>
      </c>
      <c r="C1181" s="1"/>
      <c r="D1181" t="s">
        <v>19</v>
      </c>
      <c r="E1181">
        <v>135</v>
      </c>
      <c r="F1181" t="s">
        <v>90</v>
      </c>
      <c r="G1181" s="2"/>
      <c r="H1181" s="12"/>
      <c r="I1181" s="12"/>
      <c r="J1181" s="2"/>
      <c r="K1181" s="2"/>
      <c r="L1181" s="2">
        <v>135</v>
      </c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3"/>
      <c r="AN1181" s="12"/>
      <c r="AO1181" s="12"/>
      <c r="AP1181" s="12"/>
      <c r="AQ1181" s="12"/>
      <c r="AR1181" s="12"/>
      <c r="AS1181" s="12"/>
      <c r="AT1181" s="12"/>
      <c r="AU1181" s="12"/>
      <c r="AV1181" s="12"/>
      <c r="AX1181" s="12"/>
      <c r="AY1181" s="12"/>
      <c r="AZ1181" s="12"/>
      <c r="BA1181" s="12"/>
      <c r="BB1181" s="12"/>
      <c r="BC1181" s="12"/>
      <c r="BD1181" s="12"/>
      <c r="BE1181" s="12"/>
      <c r="BF1181" s="12"/>
      <c r="BG1181" s="12"/>
      <c r="BH1181" s="12"/>
      <c r="BI1181" s="12"/>
      <c r="BJ1181" s="12"/>
      <c r="BK1181" s="12"/>
      <c r="BL1181" s="12"/>
      <c r="BM1181" s="12"/>
      <c r="BN1181" s="12"/>
      <c r="BO1181" s="12"/>
      <c r="BP1181" s="12"/>
      <c r="BQ1181" s="12"/>
      <c r="BR1181" s="12"/>
      <c r="BS1181" s="12"/>
      <c r="BT1181" s="12"/>
      <c r="BU1181" s="12"/>
      <c r="BV1181" s="12"/>
      <c r="BW1181" s="12"/>
      <c r="BX1181" s="12"/>
      <c r="BY1181" s="12"/>
      <c r="BZ1181" s="12"/>
      <c r="CA1181" s="12"/>
      <c r="CB1181" s="12"/>
      <c r="CC1181" s="12"/>
      <c r="CD1181" s="12"/>
      <c r="CE1181" s="12"/>
      <c r="CF1181" s="12"/>
      <c r="CG1181" s="12"/>
      <c r="CH1181" s="12"/>
      <c r="CI1181" s="12"/>
      <c r="CJ1181" s="12"/>
      <c r="CK1181" s="12"/>
    </row>
    <row r="1182" spans="1:89" x14ac:dyDescent="0.25">
      <c r="A1182" t="s">
        <v>106</v>
      </c>
      <c r="B1182" s="1">
        <v>41032</v>
      </c>
      <c r="C1182" s="1"/>
      <c r="E1182">
        <v>137</v>
      </c>
      <c r="F1182" t="s">
        <v>90</v>
      </c>
      <c r="G1182" s="2"/>
      <c r="H1182" s="12"/>
      <c r="I1182" s="12"/>
      <c r="J1182" s="2"/>
      <c r="K1182" s="2"/>
      <c r="L1182" s="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3"/>
      <c r="AN1182" s="12"/>
      <c r="AO1182" s="12"/>
      <c r="AP1182" s="12"/>
      <c r="AQ1182" s="12"/>
      <c r="AR1182" s="12"/>
      <c r="AS1182" s="12"/>
      <c r="AT1182" s="12"/>
      <c r="AU1182" s="12">
        <v>66.615384615384627</v>
      </c>
      <c r="AV1182" s="12">
        <v>4.4636363636363638</v>
      </c>
      <c r="AX1182" s="12"/>
      <c r="AY1182" s="12"/>
      <c r="AZ1182" s="12"/>
      <c r="BA1182" s="12"/>
      <c r="BB1182" s="12"/>
      <c r="BC1182" s="12"/>
      <c r="BD1182" s="12"/>
      <c r="BE1182" s="12"/>
      <c r="BF1182" s="12"/>
      <c r="BG1182" s="12"/>
      <c r="BH1182" s="12"/>
      <c r="BI1182" s="12"/>
      <c r="BJ1182" s="12"/>
      <c r="BK1182" s="12"/>
      <c r="BL1182" s="12"/>
      <c r="BM1182" s="12"/>
      <c r="BN1182" s="12"/>
      <c r="BO1182" s="12"/>
      <c r="BP1182" s="12"/>
      <c r="BQ1182" s="12"/>
      <c r="BR1182" s="12"/>
      <c r="BS1182" s="12"/>
      <c r="BT1182" s="12"/>
      <c r="BU1182" s="12"/>
      <c r="BV1182" s="12"/>
      <c r="BW1182" s="12"/>
      <c r="BX1182" s="12"/>
      <c r="BY1182" s="12"/>
      <c r="BZ1182" s="12"/>
      <c r="CA1182" s="12"/>
      <c r="CB1182" s="12"/>
      <c r="CC1182" s="12"/>
      <c r="CD1182" s="12"/>
      <c r="CE1182" s="12"/>
      <c r="CF1182" s="12"/>
      <c r="CG1182" s="12"/>
      <c r="CH1182" s="12"/>
      <c r="CI1182" s="12"/>
      <c r="CJ1182" s="12"/>
      <c r="CK1182" s="12"/>
    </row>
    <row r="1183" spans="1:89" x14ac:dyDescent="0.25">
      <c r="A1183" t="s">
        <v>106</v>
      </c>
      <c r="B1183" s="1">
        <v>41038</v>
      </c>
      <c r="C1183" s="1"/>
      <c r="E1183">
        <v>143</v>
      </c>
      <c r="F1183" t="s">
        <v>90</v>
      </c>
      <c r="G1183" s="2"/>
      <c r="H1183" s="12"/>
      <c r="I1183" s="12"/>
      <c r="J1183" s="2"/>
      <c r="K1183" s="2"/>
      <c r="L1183" s="2"/>
      <c r="M1183" s="12"/>
      <c r="N1183" s="12"/>
      <c r="O1183" s="12"/>
      <c r="P1183" s="12"/>
      <c r="Q1183" s="12"/>
      <c r="R1183" s="12">
        <v>8731.9815046743352</v>
      </c>
      <c r="S1183" s="12"/>
      <c r="T1183" s="12"/>
      <c r="U1183" s="12">
        <v>2017.6502240444838</v>
      </c>
      <c r="V1183" s="12"/>
      <c r="W1183" s="12"/>
      <c r="X1183" s="12">
        <v>0</v>
      </c>
      <c r="Y1183" s="12"/>
      <c r="Z1183" s="12">
        <v>1903.2918007569529</v>
      </c>
      <c r="AA1183" s="12"/>
      <c r="AB1183" s="12">
        <v>361.70429085090166</v>
      </c>
      <c r="AC1183" s="12">
        <v>5575.8261681964141</v>
      </c>
      <c r="AD1183" s="12"/>
      <c r="AE1183" s="12"/>
      <c r="AF1183" s="12"/>
      <c r="AG1183" s="12">
        <v>159.87189497970812</v>
      </c>
      <c r="AH1183" s="12">
        <v>0</v>
      </c>
      <c r="AI1183" s="12">
        <v>35.432899724571648</v>
      </c>
      <c r="AJ1183" s="12">
        <v>110.58849722714274</v>
      </c>
      <c r="AK1183" s="12"/>
      <c r="AL1183" s="12"/>
      <c r="AM1183" s="13">
        <v>13.850498027993723</v>
      </c>
      <c r="AN1183" s="12">
        <v>2.8165281958826176</v>
      </c>
      <c r="AO1183" s="12"/>
      <c r="AP1183" s="12"/>
      <c r="AQ1183" s="12"/>
      <c r="AR1183" s="12">
        <f>R1183+U1183+AD1183+AQ1183</f>
        <v>10749.631728718819</v>
      </c>
      <c r="AS1183" s="12"/>
      <c r="AT1183" s="12"/>
      <c r="AU1183" s="12"/>
      <c r="AV1183" s="12"/>
      <c r="AX1183" s="12"/>
      <c r="AY1183" s="12"/>
      <c r="AZ1183" s="12"/>
      <c r="BA1183" s="12"/>
      <c r="BB1183" s="12"/>
      <c r="BC1183" s="12"/>
      <c r="BD1183" s="12"/>
      <c r="BE1183" s="12"/>
      <c r="BF1183" s="12"/>
      <c r="BG1183" s="12"/>
      <c r="BH1183" s="12"/>
      <c r="BI1183" s="12"/>
      <c r="BJ1183" s="12"/>
      <c r="BK1183" s="12"/>
      <c r="BL1183" s="12"/>
      <c r="BM1183" s="12"/>
      <c r="BN1183" s="12"/>
      <c r="BO1183" s="12"/>
      <c r="BP1183" s="12"/>
      <c r="BQ1183" s="12"/>
      <c r="BR1183" s="12"/>
      <c r="BS1183" s="12"/>
      <c r="BT1183" s="12"/>
      <c r="BU1183" s="12"/>
      <c r="BV1183" s="12"/>
      <c r="BW1183" s="12"/>
      <c r="BX1183" s="12"/>
      <c r="BY1183" s="12"/>
      <c r="BZ1183" s="12"/>
      <c r="CA1183" s="12"/>
      <c r="CB1183" s="12"/>
      <c r="CC1183" s="12"/>
      <c r="CD1183" s="12"/>
      <c r="CE1183" s="12"/>
      <c r="CF1183" s="12"/>
      <c r="CG1183" s="12"/>
      <c r="CH1183" s="12"/>
      <c r="CI1183" s="12"/>
      <c r="CJ1183" s="12"/>
      <c r="CK1183" s="12"/>
    </row>
    <row r="1184" spans="1:89" x14ac:dyDescent="0.25">
      <c r="A1184" t="s">
        <v>106</v>
      </c>
      <c r="B1184" s="1">
        <v>41039</v>
      </c>
      <c r="C1184" s="1"/>
      <c r="E1184">
        <v>144</v>
      </c>
      <c r="F1184" t="s">
        <v>90</v>
      </c>
      <c r="G1184" s="2"/>
      <c r="H1184" s="12"/>
      <c r="I1184" s="12"/>
      <c r="J1184" s="2"/>
      <c r="K1184" s="2"/>
      <c r="L1184" s="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3"/>
      <c r="AN1184" s="12"/>
      <c r="AO1184" s="12"/>
      <c r="AP1184" s="12"/>
      <c r="AQ1184" s="12"/>
      <c r="AR1184" s="12"/>
      <c r="AS1184" s="12"/>
      <c r="AT1184" s="12"/>
      <c r="AU1184" s="12">
        <v>76.923076923076934</v>
      </c>
      <c r="AV1184" s="12">
        <v>4.7014925373134329</v>
      </c>
      <c r="AX1184" s="12"/>
      <c r="AY1184" s="12"/>
      <c r="AZ1184" s="12"/>
      <c r="BA1184" s="12"/>
      <c r="BB1184" s="12"/>
      <c r="BC1184" s="12"/>
      <c r="BD1184" s="12"/>
      <c r="BE1184" s="12"/>
      <c r="BF1184" s="12"/>
      <c r="BG1184" s="12"/>
      <c r="BH1184" s="12"/>
      <c r="BI1184" s="12"/>
      <c r="BJ1184" s="12"/>
      <c r="BK1184" s="12"/>
      <c r="BL1184" s="12"/>
      <c r="BM1184" s="12"/>
      <c r="BN1184" s="12"/>
      <c r="BO1184" s="12"/>
      <c r="BP1184" s="12"/>
      <c r="BQ1184" s="12"/>
      <c r="BR1184" s="12"/>
      <c r="BS1184" s="12"/>
      <c r="BT1184" s="12"/>
      <c r="BU1184" s="12"/>
      <c r="BV1184" s="12"/>
      <c r="BW1184" s="12"/>
      <c r="BX1184" s="12"/>
      <c r="BY1184" s="12"/>
      <c r="BZ1184" s="12"/>
      <c r="CA1184" s="12"/>
      <c r="CB1184" s="12"/>
      <c r="CC1184" s="12"/>
      <c r="CD1184" s="12"/>
      <c r="CE1184" s="12"/>
      <c r="CF1184" s="12"/>
      <c r="CG1184" s="12"/>
      <c r="CH1184" s="12"/>
      <c r="CI1184" s="12"/>
      <c r="CJ1184" s="12"/>
      <c r="CK1184" s="12"/>
    </row>
    <row r="1185" spans="1:89" x14ac:dyDescent="0.25">
      <c r="A1185" t="s">
        <v>106</v>
      </c>
      <c r="B1185" s="1">
        <v>41043</v>
      </c>
      <c r="C1185" s="1"/>
      <c r="E1185">
        <v>148</v>
      </c>
      <c r="F1185" t="s">
        <v>90</v>
      </c>
      <c r="G1185" s="2"/>
      <c r="H1185" s="12"/>
      <c r="I1185" s="12"/>
      <c r="J1185" s="2"/>
      <c r="K1185" s="2"/>
      <c r="L1185" s="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3"/>
      <c r="AN1185" s="12"/>
      <c r="AO1185" s="12"/>
      <c r="AP1185" s="12"/>
      <c r="AQ1185" s="12"/>
      <c r="AR1185" s="12"/>
      <c r="AS1185" s="12"/>
      <c r="AT1185" s="12"/>
      <c r="AU1185" s="12">
        <v>85.230769230769241</v>
      </c>
      <c r="AV1185" s="12">
        <v>4.416666666666667</v>
      </c>
      <c r="AX1185" s="12"/>
      <c r="AY1185" s="12"/>
      <c r="AZ1185" s="12"/>
      <c r="BA1185" s="12"/>
      <c r="BB1185" s="12"/>
      <c r="BC1185" s="12"/>
      <c r="BD1185" s="12"/>
      <c r="BE1185" s="12"/>
      <c r="BF1185" s="12"/>
      <c r="BG1185" s="12"/>
      <c r="BH1185" s="12"/>
      <c r="BI1185" s="12"/>
      <c r="BJ1185" s="12"/>
      <c r="BK1185" s="12"/>
      <c r="BL1185" s="12"/>
      <c r="BM1185" s="12"/>
      <c r="BN1185" s="12"/>
      <c r="BO1185" s="12"/>
      <c r="BP1185" s="12"/>
      <c r="BQ1185" s="12"/>
      <c r="BR1185" s="12"/>
      <c r="BS1185" s="12"/>
      <c r="BT1185" s="12"/>
      <c r="BU1185" s="12"/>
      <c r="BV1185" s="12"/>
      <c r="BW1185" s="12"/>
      <c r="BX1185" s="12"/>
      <c r="BY1185" s="12"/>
      <c r="BZ1185" s="12"/>
      <c r="CA1185" s="12"/>
      <c r="CB1185" s="12"/>
      <c r="CC1185" s="12"/>
      <c r="CD1185" s="12"/>
      <c r="CE1185" s="12"/>
      <c r="CF1185" s="12"/>
      <c r="CG1185" s="12"/>
      <c r="CH1185" s="12"/>
      <c r="CI1185" s="12"/>
      <c r="CJ1185" s="12"/>
      <c r="CK1185" s="12"/>
    </row>
    <row r="1186" spans="1:89" x14ac:dyDescent="0.25">
      <c r="A1186" t="s">
        <v>106</v>
      </c>
      <c r="B1186" s="1">
        <v>41050</v>
      </c>
      <c r="C1186" s="1"/>
      <c r="E1186">
        <v>155</v>
      </c>
      <c r="F1186" t="s">
        <v>90</v>
      </c>
      <c r="G1186" s="2"/>
      <c r="H1186" s="12"/>
      <c r="I1186" s="12"/>
      <c r="J1186" s="2"/>
      <c r="K1186" s="2"/>
      <c r="L1186" s="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3"/>
      <c r="AN1186" s="12"/>
      <c r="AO1186" s="12"/>
      <c r="AP1186" s="12"/>
      <c r="AQ1186" s="12"/>
      <c r="AR1186" s="12"/>
      <c r="AS1186" s="12"/>
      <c r="AT1186" s="12"/>
      <c r="AU1186" s="12">
        <v>94.615384615384627</v>
      </c>
      <c r="AV1186" s="12">
        <v>5.7295081967213113</v>
      </c>
      <c r="AX1186" s="12"/>
      <c r="AY1186" s="12"/>
      <c r="AZ1186" s="12"/>
      <c r="BA1186" s="12"/>
      <c r="BB1186" s="12"/>
      <c r="BC1186" s="12"/>
      <c r="BD1186" s="12"/>
      <c r="BE1186" s="12"/>
      <c r="BF1186" s="12"/>
      <c r="BG1186" s="12"/>
      <c r="BH1186" s="12"/>
      <c r="BI1186" s="12"/>
      <c r="BJ1186" s="12"/>
      <c r="BK1186" s="12"/>
      <c r="BL1186" s="12"/>
      <c r="BM1186" s="12"/>
      <c r="BN1186" s="12"/>
      <c r="BO1186" s="12"/>
      <c r="BP1186" s="12"/>
      <c r="BQ1186" s="12"/>
      <c r="BR1186" s="12"/>
      <c r="BS1186" s="12"/>
      <c r="BT1186" s="12"/>
      <c r="BU1186" s="12"/>
      <c r="BV1186" s="12"/>
      <c r="BW1186" s="12"/>
      <c r="BX1186" s="12"/>
      <c r="BY1186" s="12"/>
      <c r="BZ1186" s="12"/>
      <c r="CA1186" s="12"/>
      <c r="CB1186" s="12"/>
      <c r="CC1186" s="12"/>
      <c r="CD1186" s="12"/>
      <c r="CE1186" s="12"/>
      <c r="CF1186" s="12"/>
      <c r="CG1186" s="12"/>
      <c r="CH1186" s="12"/>
      <c r="CI1186" s="12"/>
      <c r="CJ1186" s="12"/>
      <c r="CK1186" s="12"/>
    </row>
    <row r="1187" spans="1:89" x14ac:dyDescent="0.25">
      <c r="A1187" t="s">
        <v>106</v>
      </c>
      <c r="B1187" s="1">
        <v>41057</v>
      </c>
      <c r="C1187" s="1"/>
      <c r="D1187" t="s">
        <v>20</v>
      </c>
      <c r="E1187">
        <v>162</v>
      </c>
      <c r="F1187" t="s">
        <v>90</v>
      </c>
      <c r="G1187" s="2"/>
      <c r="H1187" s="12"/>
      <c r="I1187" s="12"/>
      <c r="J1187" s="2"/>
      <c r="K1187" s="2"/>
      <c r="L1187" s="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  <c r="AM1187" s="13"/>
      <c r="AN1187" s="12"/>
      <c r="AO1187" s="12">
        <v>3104.3356339065808</v>
      </c>
      <c r="AP1187" s="12">
        <v>36.822298502296881</v>
      </c>
      <c r="AQ1187" s="12">
        <f>AO1187*(AP1187/100)</f>
        <v>1143.0877336302513</v>
      </c>
      <c r="AR1187" s="12"/>
      <c r="AS1187" s="12"/>
      <c r="AT1187" s="12">
        <f>AQ1187/227</f>
        <v>5.03562878251212</v>
      </c>
      <c r="AU1187" s="12">
        <v>100</v>
      </c>
      <c r="AV1187" s="12">
        <v>6.4571428571428573</v>
      </c>
      <c r="AX1187" s="12"/>
      <c r="AY1187" s="12"/>
      <c r="AZ1187" s="12"/>
      <c r="BA1187" s="12"/>
      <c r="BB1187" s="12"/>
      <c r="BC1187" s="12"/>
      <c r="BD1187" s="12"/>
      <c r="BE1187" s="12"/>
      <c r="BF1187" s="12"/>
      <c r="BG1187" s="12"/>
      <c r="BH1187" s="12"/>
      <c r="BI1187" s="12"/>
      <c r="BJ1187" s="12"/>
      <c r="BK1187" s="12"/>
      <c r="BL1187" s="12"/>
      <c r="BM1187" s="12"/>
      <c r="BN1187" s="12"/>
      <c r="BO1187" s="12"/>
      <c r="BP1187" s="12"/>
      <c r="BQ1187" s="12"/>
      <c r="BR1187" s="12"/>
      <c r="BS1187" s="12"/>
      <c r="BT1187" s="12"/>
      <c r="BU1187" s="12"/>
      <c r="BV1187" s="12"/>
      <c r="BW1187" s="12"/>
      <c r="BX1187" s="12"/>
      <c r="BY1187" s="12"/>
      <c r="BZ1187" s="12"/>
      <c r="CA1187" s="12"/>
      <c r="CB1187" s="12"/>
      <c r="CC1187" s="12"/>
      <c r="CD1187" s="12"/>
      <c r="CE1187" s="12"/>
      <c r="CF1187" s="12"/>
      <c r="CG1187" s="12"/>
      <c r="CH1187" s="12"/>
      <c r="CI1187" s="12"/>
      <c r="CJ1187" s="12"/>
      <c r="CK1187" s="12"/>
    </row>
    <row r="1188" spans="1:89" x14ac:dyDescent="0.25">
      <c r="A1188" t="s">
        <v>141</v>
      </c>
      <c r="B1188" s="1">
        <v>40895</v>
      </c>
      <c r="C1188" s="1"/>
      <c r="D1188" t="s">
        <v>14</v>
      </c>
      <c r="E1188">
        <v>0</v>
      </c>
      <c r="F1188" t="s">
        <v>94</v>
      </c>
      <c r="G1188" s="2"/>
      <c r="H1188" s="12"/>
      <c r="I1188" s="12"/>
      <c r="J1188" s="2"/>
      <c r="K1188" s="2"/>
      <c r="L1188" s="2"/>
      <c r="M1188" s="12"/>
      <c r="N1188" s="12"/>
      <c r="O1188" s="12"/>
      <c r="P1188" s="12"/>
      <c r="Q1188" s="12"/>
      <c r="R1188" s="12">
        <v>0</v>
      </c>
      <c r="S1188" s="12"/>
      <c r="T1188" s="12"/>
      <c r="U1188" s="12">
        <v>0</v>
      </c>
      <c r="V1188" s="12"/>
      <c r="W1188" s="12"/>
      <c r="X1188" s="12">
        <v>0</v>
      </c>
      <c r="Y1188" s="12"/>
      <c r="Z1188" s="12">
        <v>0</v>
      </c>
      <c r="AA1188" s="12"/>
      <c r="AB1188" s="12">
        <v>0</v>
      </c>
      <c r="AC1188" s="12">
        <v>0</v>
      </c>
      <c r="AD1188" s="12"/>
      <c r="AE1188" s="12"/>
      <c r="AF1188" s="12"/>
      <c r="AG1188" s="12">
        <v>0</v>
      </c>
      <c r="AH1188" s="12">
        <v>0</v>
      </c>
      <c r="AI1188" s="12">
        <v>0</v>
      </c>
      <c r="AJ1188" s="12">
        <v>0</v>
      </c>
      <c r="AK1188" s="12"/>
      <c r="AL1188" s="12"/>
      <c r="AM1188" s="13">
        <v>0</v>
      </c>
      <c r="AN1188" s="12">
        <v>0</v>
      </c>
      <c r="AO1188" s="12"/>
      <c r="AP1188" s="12"/>
      <c r="AQ1188" s="12"/>
      <c r="AR1188" s="12"/>
      <c r="AS1188" s="12"/>
      <c r="AT1188" s="12"/>
      <c r="AU1188" s="12"/>
      <c r="AV1188" s="12"/>
      <c r="AX1188" s="12"/>
      <c r="AY1188" s="12"/>
      <c r="AZ1188" s="12"/>
      <c r="BA1188" s="12"/>
      <c r="BB1188" s="12"/>
      <c r="BC1188" s="12"/>
      <c r="BD1188" s="12"/>
      <c r="BE1188" s="12"/>
      <c r="BF1188" s="12"/>
      <c r="BG1188" s="12"/>
      <c r="BH1188" s="12"/>
      <c r="BI1188" s="12"/>
      <c r="BJ1188" s="12"/>
      <c r="BK1188" s="12"/>
      <c r="BL1188" s="12"/>
      <c r="BM1188" s="12"/>
      <c r="BN1188" s="12"/>
      <c r="BO1188" s="12"/>
      <c r="BP1188" s="12"/>
      <c r="BQ1188" s="12"/>
      <c r="BR1188" s="12"/>
      <c r="BS1188" s="12"/>
      <c r="BT1188" s="12"/>
      <c r="BU1188" s="12"/>
      <c r="BV1188" s="12"/>
      <c r="BW1188" s="12"/>
      <c r="BX1188" s="12"/>
      <c r="BY1188" s="12"/>
      <c r="BZ1188" s="12"/>
      <c r="CA1188" s="12"/>
      <c r="CB1188" s="12"/>
      <c r="CC1188" s="12"/>
      <c r="CD1188" s="12"/>
      <c r="CE1188" s="12"/>
      <c r="CF1188" s="12"/>
      <c r="CG1188" s="12"/>
      <c r="CH1188" s="12"/>
      <c r="CI1188" s="12"/>
      <c r="CJ1188" s="12"/>
      <c r="CK1188" s="12"/>
    </row>
    <row r="1189" spans="1:89" x14ac:dyDescent="0.25">
      <c r="A1189" t="s">
        <v>141</v>
      </c>
      <c r="B1189" s="1">
        <v>40924</v>
      </c>
      <c r="C1189" s="1"/>
      <c r="D1189" t="s">
        <v>16</v>
      </c>
      <c r="E1189">
        <v>29</v>
      </c>
      <c r="F1189" t="s">
        <v>94</v>
      </c>
      <c r="G1189" s="2"/>
      <c r="H1189" s="12"/>
      <c r="I1189" s="12"/>
      <c r="J1189" s="2"/>
      <c r="K1189" s="2"/>
      <c r="L1189" s="2"/>
      <c r="M1189" s="12"/>
      <c r="N1189" s="12"/>
      <c r="O1189" s="12"/>
      <c r="P1189" s="12"/>
      <c r="Q1189" s="12"/>
      <c r="R1189" s="12">
        <v>0</v>
      </c>
      <c r="S1189" s="12"/>
      <c r="T1189" s="12"/>
      <c r="U1189" s="12">
        <v>0</v>
      </c>
      <c r="V1189" s="12"/>
      <c r="W1189" s="12"/>
      <c r="X1189" s="12">
        <v>0</v>
      </c>
      <c r="Y1189" s="12"/>
      <c r="Z1189" s="12">
        <v>0</v>
      </c>
      <c r="AA1189" s="12"/>
      <c r="AB1189" s="12">
        <v>0</v>
      </c>
      <c r="AC1189" s="12">
        <v>0</v>
      </c>
      <c r="AD1189" s="12"/>
      <c r="AE1189" s="12"/>
      <c r="AF1189" s="12"/>
      <c r="AG1189" s="12">
        <v>0</v>
      </c>
      <c r="AH1189" s="12">
        <v>0</v>
      </c>
      <c r="AI1189" s="12">
        <v>0</v>
      </c>
      <c r="AJ1189" s="12">
        <v>0</v>
      </c>
      <c r="AK1189" s="12"/>
      <c r="AL1189" s="12"/>
      <c r="AM1189" s="13">
        <v>0</v>
      </c>
      <c r="AN1189" s="12">
        <v>0</v>
      </c>
      <c r="AO1189" s="12"/>
      <c r="AP1189" s="12"/>
      <c r="AQ1189" s="12"/>
      <c r="AR1189" s="12"/>
      <c r="AS1189" s="12"/>
      <c r="AT1189" s="12"/>
      <c r="AU1189" s="12"/>
      <c r="AV1189" s="12"/>
      <c r="AX1189" s="12"/>
      <c r="AY1189" s="12"/>
      <c r="AZ1189" s="12"/>
      <c r="BA1189" s="12"/>
      <c r="BB1189" s="12"/>
      <c r="BC1189" s="12"/>
      <c r="BD1189" s="12"/>
      <c r="BE1189" s="12"/>
      <c r="BF1189" s="12"/>
      <c r="BG1189" s="12"/>
      <c r="BH1189" s="12"/>
      <c r="BI1189" s="12"/>
      <c r="BJ1189" s="12"/>
      <c r="BK1189" s="12"/>
      <c r="BL1189" s="12"/>
      <c r="BM1189" s="12"/>
      <c r="BN1189" s="12"/>
      <c r="BO1189" s="12"/>
      <c r="BP1189" s="12"/>
      <c r="BQ1189" s="12"/>
      <c r="BR1189" s="12"/>
      <c r="BS1189" s="12"/>
      <c r="BT1189" s="12"/>
      <c r="BU1189" s="12"/>
      <c r="BV1189" s="12"/>
      <c r="BW1189" s="12"/>
      <c r="BX1189" s="12"/>
      <c r="BY1189" s="12"/>
      <c r="BZ1189" s="12"/>
      <c r="CA1189" s="12"/>
      <c r="CB1189" s="12"/>
      <c r="CC1189" s="12"/>
      <c r="CD1189" s="12"/>
      <c r="CE1189" s="12"/>
      <c r="CF1189" s="12"/>
      <c r="CG1189" s="12"/>
      <c r="CH1189" s="12"/>
      <c r="CI1189" s="12"/>
      <c r="CJ1189" s="12"/>
      <c r="CK1189" s="12"/>
    </row>
    <row r="1190" spans="1:89" x14ac:dyDescent="0.25">
      <c r="A1190" t="s">
        <v>141</v>
      </c>
      <c r="B1190" s="1">
        <v>40931</v>
      </c>
      <c r="C1190" s="1"/>
      <c r="E1190">
        <v>36</v>
      </c>
      <c r="F1190" t="s">
        <v>94</v>
      </c>
      <c r="G1190" s="2"/>
      <c r="H1190" s="12"/>
      <c r="I1190" s="12">
        <v>7.2</v>
      </c>
      <c r="J1190" s="2"/>
      <c r="K1190" s="2"/>
      <c r="L1190" s="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3"/>
      <c r="AN1190" s="12"/>
      <c r="AO1190" s="12"/>
      <c r="AP1190" s="12"/>
      <c r="AQ1190" s="12"/>
      <c r="AR1190" s="12"/>
      <c r="AS1190" s="12"/>
      <c r="AT1190" s="12"/>
      <c r="AU1190" s="12"/>
      <c r="AV1190" s="12"/>
      <c r="AX1190" s="12"/>
      <c r="AY1190" s="12"/>
      <c r="AZ1190" s="12"/>
      <c r="BA1190" s="12"/>
      <c r="BB1190" s="12"/>
      <c r="BC1190" s="12"/>
      <c r="BD1190" s="12"/>
      <c r="BE1190" s="12"/>
      <c r="BF1190" s="12"/>
      <c r="BG1190" s="12"/>
      <c r="BH1190" s="12"/>
      <c r="BI1190" s="12"/>
      <c r="BJ1190" s="12"/>
      <c r="BK1190" s="12"/>
      <c r="BL1190" s="12"/>
      <c r="BM1190" s="12"/>
      <c r="BN1190" s="12"/>
      <c r="BO1190" s="12"/>
      <c r="BP1190" s="12"/>
      <c r="BQ1190" s="12"/>
      <c r="BR1190" s="12"/>
      <c r="BS1190" s="12"/>
      <c r="BT1190" s="12"/>
      <c r="BU1190" s="12"/>
      <c r="BV1190" s="12"/>
      <c r="BW1190" s="12"/>
      <c r="BX1190" s="12"/>
      <c r="BY1190" s="12"/>
      <c r="BZ1190" s="12"/>
      <c r="CA1190" s="12"/>
      <c r="CB1190" s="12"/>
      <c r="CC1190" s="12"/>
      <c r="CD1190" s="12"/>
      <c r="CE1190" s="12"/>
      <c r="CF1190" s="12"/>
      <c r="CG1190" s="12"/>
      <c r="CH1190" s="12"/>
      <c r="CI1190" s="12"/>
      <c r="CJ1190" s="12"/>
      <c r="CK1190" s="12"/>
    </row>
    <row r="1191" spans="1:89" x14ac:dyDescent="0.25">
      <c r="A1191" t="s">
        <v>141</v>
      </c>
      <c r="B1191" s="1">
        <v>40938</v>
      </c>
      <c r="C1191" s="1"/>
      <c r="E1191">
        <v>43</v>
      </c>
      <c r="F1191" t="s">
        <v>94</v>
      </c>
      <c r="G1191" s="2"/>
      <c r="H1191" s="12"/>
      <c r="I1191" s="12"/>
      <c r="J1191" s="2"/>
      <c r="K1191" s="2"/>
      <c r="L1191" s="2"/>
      <c r="M1191" s="12"/>
      <c r="N1191" s="12"/>
      <c r="O1191" s="12"/>
      <c r="P1191" s="12"/>
      <c r="Q1191" s="12"/>
      <c r="R1191" s="12">
        <v>864.40315645879446</v>
      </c>
      <c r="S1191" s="12"/>
      <c r="T1191" s="12"/>
      <c r="U1191" s="12">
        <v>1172.1994359408536</v>
      </c>
      <c r="V1191" s="12"/>
      <c r="W1191" s="12"/>
      <c r="X1191" s="12">
        <v>112.06506117766223</v>
      </c>
      <c r="Y1191" s="12"/>
      <c r="Z1191" s="12">
        <v>0</v>
      </c>
      <c r="AA1191" s="12"/>
      <c r="AB1191" s="12">
        <v>0</v>
      </c>
      <c r="AC1191" s="12">
        <v>0</v>
      </c>
      <c r="AD1191" s="12"/>
      <c r="AE1191" s="12"/>
      <c r="AF1191" s="12"/>
      <c r="AG1191" s="12">
        <v>31.530315839373856</v>
      </c>
      <c r="AH1191" s="12">
        <v>31.530315839373856</v>
      </c>
      <c r="AI1191" s="12">
        <v>0</v>
      </c>
      <c r="AJ1191" s="12">
        <v>0</v>
      </c>
      <c r="AK1191" s="12"/>
      <c r="AL1191" s="12"/>
      <c r="AM1191" s="13">
        <v>0</v>
      </c>
      <c r="AN1191" s="12">
        <v>1.8521557567592213</v>
      </c>
      <c r="AO1191" s="12"/>
      <c r="AP1191" s="12"/>
      <c r="AQ1191" s="12"/>
      <c r="AR1191" s="12">
        <f>R1191+U1191+AD1191+AQ1191</f>
        <v>2036.6025923996481</v>
      </c>
      <c r="AS1191" s="12"/>
      <c r="AT1191" s="12"/>
      <c r="AU1191" s="12"/>
      <c r="AV1191" s="12"/>
      <c r="AX1191" s="12"/>
      <c r="AY1191" s="12"/>
      <c r="AZ1191" s="12"/>
      <c r="BA1191" s="12"/>
      <c r="BB1191" s="12"/>
      <c r="BC1191" s="12"/>
      <c r="BD1191" s="12"/>
      <c r="BE1191" s="12"/>
      <c r="BF1191" s="12"/>
      <c r="BG1191" s="12"/>
      <c r="BH1191" s="12"/>
      <c r="BI1191" s="12"/>
      <c r="BJ1191" s="12"/>
      <c r="BK1191" s="12"/>
      <c r="BL1191" s="12"/>
      <c r="BM1191" s="12"/>
      <c r="BN1191" s="12"/>
      <c r="BO1191" s="12"/>
      <c r="BP1191" s="12"/>
      <c r="BQ1191" s="12"/>
      <c r="BR1191" s="12"/>
      <c r="BS1191" s="12"/>
      <c r="BT1191" s="12"/>
      <c r="BU1191" s="12"/>
      <c r="BV1191" s="12"/>
      <c r="BW1191" s="12"/>
      <c r="BX1191" s="12"/>
      <c r="BY1191" s="12"/>
      <c r="BZ1191" s="12"/>
      <c r="CA1191" s="12"/>
      <c r="CB1191" s="12"/>
      <c r="CC1191" s="12"/>
      <c r="CD1191" s="12"/>
      <c r="CE1191" s="12"/>
      <c r="CF1191" s="12"/>
      <c r="CG1191" s="12"/>
      <c r="CH1191" s="12"/>
      <c r="CI1191" s="12"/>
      <c r="CJ1191" s="12"/>
      <c r="CK1191" s="12"/>
    </row>
    <row r="1192" spans="1:89" x14ac:dyDescent="0.25">
      <c r="A1192" t="s">
        <v>141</v>
      </c>
      <c r="B1192" s="1">
        <v>40939</v>
      </c>
      <c r="C1192" s="1"/>
      <c r="E1192">
        <v>44</v>
      </c>
      <c r="F1192" t="s">
        <v>94</v>
      </c>
      <c r="G1192" s="2"/>
      <c r="H1192" s="12"/>
      <c r="I1192" s="12">
        <v>12.15</v>
      </c>
      <c r="J1192" s="2"/>
      <c r="K1192" s="2"/>
      <c r="L1192" s="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3"/>
      <c r="AN1192" s="12"/>
      <c r="AO1192" s="12"/>
      <c r="AP1192" s="12"/>
      <c r="AQ1192" s="12"/>
      <c r="AR1192" s="12"/>
      <c r="AS1192" s="12"/>
      <c r="AT1192" s="12"/>
      <c r="AU1192" s="12"/>
      <c r="AV1192" s="12"/>
      <c r="AX1192" s="12"/>
      <c r="AY1192" s="12"/>
      <c r="AZ1192" s="12"/>
      <c r="BA1192" s="12"/>
      <c r="BB1192" s="12"/>
      <c r="BC1192" s="12"/>
      <c r="BD1192" s="12"/>
      <c r="BE1192" s="12"/>
      <c r="BF1192" s="12"/>
      <c r="BG1192" s="12"/>
      <c r="BH1192" s="12"/>
      <c r="BI1192" s="12"/>
      <c r="BJ1192" s="12"/>
      <c r="BK1192" s="12"/>
      <c r="BL1192" s="12"/>
      <c r="BM1192" s="12"/>
      <c r="BN1192" s="12"/>
      <c r="BO1192" s="12"/>
      <c r="BP1192" s="12"/>
      <c r="BQ1192" s="12"/>
      <c r="BR1192" s="12"/>
      <c r="BS1192" s="12"/>
      <c r="BT1192" s="12"/>
      <c r="BU1192" s="12"/>
      <c r="BV1192" s="12"/>
      <c r="BW1192" s="12"/>
      <c r="BX1192" s="12"/>
      <c r="BY1192" s="12"/>
      <c r="BZ1192" s="12"/>
      <c r="CA1192" s="12"/>
      <c r="CB1192" s="12"/>
      <c r="CC1192" s="12"/>
      <c r="CD1192" s="12"/>
      <c r="CE1192" s="12"/>
      <c r="CF1192" s="12"/>
      <c r="CG1192" s="12"/>
      <c r="CH1192" s="12"/>
      <c r="CI1192" s="12"/>
      <c r="CJ1192" s="12"/>
      <c r="CK1192" s="12"/>
    </row>
    <row r="1193" spans="1:89" x14ac:dyDescent="0.25">
      <c r="A1193" t="s">
        <v>141</v>
      </c>
      <c r="B1193" s="1">
        <v>40945</v>
      </c>
      <c r="C1193" s="1"/>
      <c r="D1193" t="s">
        <v>17</v>
      </c>
      <c r="E1193">
        <v>50</v>
      </c>
      <c r="F1193" t="s">
        <v>94</v>
      </c>
      <c r="G1193" s="2"/>
      <c r="H1193" s="12"/>
      <c r="I1193" s="12"/>
      <c r="J1193" s="2"/>
      <c r="K1193" s="2">
        <v>50</v>
      </c>
      <c r="L1193" s="2"/>
      <c r="M1193" s="12"/>
      <c r="N1193" s="12"/>
      <c r="O1193" s="12"/>
      <c r="P1193" s="12"/>
      <c r="Q1193" s="12"/>
      <c r="R1193" s="12">
        <v>1779.363484221494</v>
      </c>
      <c r="S1193" s="12"/>
      <c r="T1193" s="12"/>
      <c r="U1193" s="12">
        <v>2396.1586742561421</v>
      </c>
      <c r="V1193" s="12"/>
      <c r="W1193" s="12"/>
      <c r="X1193" s="12">
        <v>441.36988678849912</v>
      </c>
      <c r="Y1193" s="12"/>
      <c r="Z1193" s="12">
        <v>0</v>
      </c>
      <c r="AA1193" s="12"/>
      <c r="AB1193" s="12">
        <v>0</v>
      </c>
      <c r="AC1193" s="12">
        <v>0</v>
      </c>
      <c r="AD1193" s="12"/>
      <c r="AE1193" s="12"/>
      <c r="AF1193" s="12"/>
      <c r="AG1193" s="12">
        <v>41.844246345554168</v>
      </c>
      <c r="AH1193" s="12">
        <v>40.76083788346569</v>
      </c>
      <c r="AI1193" s="12">
        <v>1.0834084620884756</v>
      </c>
      <c r="AJ1193" s="12">
        <v>0</v>
      </c>
      <c r="AK1193" s="12"/>
      <c r="AL1193" s="12"/>
      <c r="AM1193" s="13">
        <v>0</v>
      </c>
      <c r="AN1193" s="12">
        <v>2.50535791014656</v>
      </c>
      <c r="AO1193" s="12"/>
      <c r="AP1193" s="12"/>
      <c r="AQ1193" s="12"/>
      <c r="AR1193" s="12">
        <f>R1193+U1193+AD1193+AQ1193</f>
        <v>4175.5221584776364</v>
      </c>
      <c r="AS1193" s="12"/>
      <c r="AT1193" s="12"/>
      <c r="AU1193" s="12"/>
      <c r="AV1193" s="12"/>
      <c r="AX1193" s="12"/>
      <c r="AY1193" s="12"/>
      <c r="AZ1193" s="12"/>
      <c r="BA1193" s="12"/>
      <c r="BB1193" s="12"/>
      <c r="BC1193" s="12"/>
      <c r="BD1193" s="12"/>
      <c r="BE1193" s="12"/>
      <c r="BF1193" s="12"/>
      <c r="BG1193" s="12"/>
      <c r="BH1193" s="12"/>
      <c r="BI1193" s="12"/>
      <c r="BJ1193" s="12"/>
      <c r="BK1193" s="12"/>
      <c r="BL1193" s="12"/>
      <c r="BM1193" s="12"/>
      <c r="BN1193" s="12"/>
      <c r="BO1193" s="12"/>
      <c r="BP1193" s="12"/>
      <c r="BQ1193" s="12"/>
      <c r="BR1193" s="12"/>
      <c r="BS1193" s="12"/>
      <c r="BT1193" s="12"/>
      <c r="BU1193" s="12"/>
      <c r="BV1193" s="12"/>
      <c r="BW1193" s="12"/>
      <c r="BX1193" s="12"/>
      <c r="BY1193" s="12"/>
      <c r="BZ1193" s="12"/>
      <c r="CA1193" s="12"/>
      <c r="CB1193" s="12"/>
      <c r="CC1193" s="12"/>
      <c r="CD1193" s="12"/>
      <c r="CE1193" s="12"/>
      <c r="CF1193" s="12"/>
      <c r="CG1193" s="12"/>
      <c r="CH1193" s="12"/>
      <c r="CI1193" s="12"/>
      <c r="CJ1193" s="12"/>
      <c r="CK1193" s="12"/>
    </row>
    <row r="1194" spans="1:89" x14ac:dyDescent="0.25">
      <c r="A1194" t="s">
        <v>141</v>
      </c>
      <c r="B1194" s="1">
        <v>40948</v>
      </c>
      <c r="C1194" s="1"/>
      <c r="E1194">
        <v>53</v>
      </c>
      <c r="F1194" t="s">
        <v>94</v>
      </c>
      <c r="G1194" s="2"/>
      <c r="H1194" s="12"/>
      <c r="I1194" s="12">
        <v>14.35</v>
      </c>
      <c r="J1194" s="2"/>
      <c r="K1194" s="2"/>
      <c r="L1194" s="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3"/>
      <c r="AN1194" s="12"/>
      <c r="AO1194" s="12"/>
      <c r="AP1194" s="12"/>
      <c r="AQ1194" s="12"/>
      <c r="AR1194" s="12"/>
      <c r="AS1194" s="12"/>
      <c r="AT1194" s="12"/>
      <c r="AU1194" s="12"/>
      <c r="AV1194" s="12"/>
      <c r="AX1194" s="12"/>
      <c r="AY1194" s="12"/>
      <c r="AZ1194" s="12"/>
      <c r="BA1194" s="12"/>
      <c r="BB1194" s="12"/>
      <c r="BC1194" s="12"/>
      <c r="BD1194" s="12"/>
      <c r="BE1194" s="12"/>
      <c r="BF1194" s="12"/>
      <c r="BG1194" s="12"/>
      <c r="BH1194" s="12"/>
      <c r="BI1194" s="12"/>
      <c r="BJ1194" s="12"/>
      <c r="BK1194" s="12"/>
      <c r="BL1194" s="12"/>
      <c r="BM1194" s="12"/>
      <c r="BN1194" s="12"/>
      <c r="BO1194" s="12"/>
      <c r="BP1194" s="12"/>
      <c r="BQ1194" s="12"/>
      <c r="BR1194" s="12"/>
      <c r="BS1194" s="12"/>
      <c r="BT1194" s="12"/>
      <c r="BU1194" s="12"/>
      <c r="BV1194" s="12"/>
      <c r="BW1194" s="12"/>
      <c r="BX1194" s="12"/>
      <c r="BY1194" s="12"/>
      <c r="BZ1194" s="12"/>
      <c r="CA1194" s="12"/>
      <c r="CB1194" s="12"/>
      <c r="CC1194" s="12"/>
      <c r="CD1194" s="12"/>
      <c r="CE1194" s="12"/>
      <c r="CF1194" s="12"/>
      <c r="CG1194" s="12"/>
      <c r="CH1194" s="12"/>
      <c r="CI1194" s="12"/>
      <c r="CJ1194" s="12"/>
      <c r="CK1194" s="12"/>
    </row>
    <row r="1195" spans="1:89" x14ac:dyDescent="0.25">
      <c r="A1195" t="s">
        <v>141</v>
      </c>
      <c r="B1195" s="1">
        <v>40954</v>
      </c>
      <c r="C1195" s="1"/>
      <c r="E1195">
        <v>59</v>
      </c>
      <c r="F1195" t="s">
        <v>94</v>
      </c>
      <c r="G1195" s="2"/>
      <c r="H1195" s="12"/>
      <c r="I1195" s="12">
        <v>16.55</v>
      </c>
      <c r="J1195" s="2"/>
      <c r="K1195" s="2"/>
      <c r="L1195" s="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3"/>
      <c r="AN1195" s="12"/>
      <c r="AO1195" s="12"/>
      <c r="AP1195" s="12"/>
      <c r="AQ1195" s="12"/>
      <c r="AR1195" s="12"/>
      <c r="AS1195" s="12"/>
      <c r="AT1195" s="12"/>
      <c r="AU1195" s="12"/>
      <c r="AV1195" s="12"/>
      <c r="AX1195" s="12"/>
      <c r="AY1195" s="12"/>
      <c r="AZ1195" s="12"/>
      <c r="BA1195" s="12"/>
      <c r="BB1195" s="12"/>
      <c r="BC1195" s="12"/>
      <c r="BD1195" s="12"/>
      <c r="BE1195" s="12"/>
      <c r="BF1195" s="12"/>
      <c r="BG1195" s="12"/>
      <c r="BH1195" s="12"/>
      <c r="BI1195" s="12"/>
      <c r="BJ1195" s="12"/>
      <c r="BK1195" s="12"/>
      <c r="BL1195" s="12"/>
      <c r="BM1195" s="12"/>
      <c r="BN1195" s="12"/>
      <c r="BO1195" s="12"/>
      <c r="BP1195" s="12"/>
      <c r="BQ1195" s="12"/>
      <c r="BR1195" s="12"/>
      <c r="BS1195" s="12"/>
      <c r="BT1195" s="12"/>
      <c r="BU1195" s="12"/>
      <c r="BV1195" s="12"/>
      <c r="BW1195" s="12"/>
      <c r="BX1195" s="12"/>
      <c r="BY1195" s="12"/>
      <c r="BZ1195" s="12"/>
      <c r="CA1195" s="12"/>
      <c r="CB1195" s="12"/>
      <c r="CC1195" s="12"/>
      <c r="CD1195" s="12"/>
      <c r="CE1195" s="12"/>
      <c r="CF1195" s="12"/>
      <c r="CG1195" s="12"/>
      <c r="CH1195" s="12"/>
      <c r="CI1195" s="12"/>
      <c r="CJ1195" s="12"/>
      <c r="CK1195" s="12"/>
    </row>
    <row r="1196" spans="1:89" x14ac:dyDescent="0.25">
      <c r="A1196" t="s">
        <v>141</v>
      </c>
      <c r="B1196" s="1">
        <v>40959</v>
      </c>
      <c r="C1196" s="1"/>
      <c r="E1196">
        <v>64</v>
      </c>
      <c r="F1196" t="s">
        <v>94</v>
      </c>
      <c r="G1196" s="2"/>
      <c r="H1196" s="12"/>
      <c r="I1196" s="12"/>
      <c r="J1196" s="2"/>
      <c r="K1196" s="2"/>
      <c r="L1196" s="2"/>
      <c r="M1196" s="12"/>
      <c r="N1196" s="12"/>
      <c r="O1196" s="12"/>
      <c r="P1196" s="12"/>
      <c r="Q1196" s="12"/>
      <c r="R1196" s="12">
        <v>3490.0020325982259</v>
      </c>
      <c r="S1196" s="12"/>
      <c r="T1196" s="12"/>
      <c r="U1196" s="12">
        <v>2807.3965775504348</v>
      </c>
      <c r="V1196" s="12"/>
      <c r="W1196" s="12"/>
      <c r="X1196" s="12">
        <v>329.95768191496751</v>
      </c>
      <c r="Y1196" s="12"/>
      <c r="Z1196" s="12">
        <v>700.53767531498875</v>
      </c>
      <c r="AA1196" s="12"/>
      <c r="AB1196" s="12">
        <v>0</v>
      </c>
      <c r="AC1196" s="12">
        <v>0</v>
      </c>
      <c r="AD1196" s="12"/>
      <c r="AE1196" s="12"/>
      <c r="AF1196" s="12"/>
      <c r="AG1196" s="12">
        <v>161.72379697500321</v>
      </c>
      <c r="AH1196" s="12">
        <v>60.189163974789786</v>
      </c>
      <c r="AI1196" s="12">
        <v>101.53463300021342</v>
      </c>
      <c r="AJ1196" s="12">
        <v>0</v>
      </c>
      <c r="AK1196" s="12"/>
      <c r="AL1196" s="12"/>
      <c r="AM1196" s="13">
        <v>0</v>
      </c>
      <c r="AN1196" s="12">
        <v>4.9136339401795937</v>
      </c>
      <c r="AO1196" s="12"/>
      <c r="AP1196" s="12"/>
      <c r="AQ1196" s="12"/>
      <c r="AR1196" s="12">
        <f>R1196+U1196+AD1196+AQ1196</f>
        <v>6297.3986101486607</v>
      </c>
      <c r="AS1196" s="12"/>
      <c r="AT1196" s="12"/>
      <c r="AU1196" s="12"/>
      <c r="AV1196" s="12"/>
      <c r="AX1196" s="12"/>
      <c r="AY1196" s="12"/>
      <c r="AZ1196" s="12"/>
      <c r="BA1196" s="12"/>
      <c r="BB1196" s="12"/>
      <c r="BC1196" s="12"/>
      <c r="BD1196" s="12"/>
      <c r="BE1196" s="12"/>
      <c r="BF1196" s="12"/>
      <c r="BG1196" s="12"/>
      <c r="BH1196" s="12"/>
      <c r="BI1196" s="12"/>
      <c r="BJ1196" s="12"/>
      <c r="BK1196" s="12"/>
      <c r="BL1196" s="12"/>
      <c r="BM1196" s="12"/>
      <c r="BN1196" s="12"/>
      <c r="BO1196" s="12"/>
      <c r="BP1196" s="12"/>
      <c r="BQ1196" s="12"/>
      <c r="BR1196" s="12"/>
      <c r="BS1196" s="12"/>
      <c r="BT1196" s="12"/>
      <c r="BU1196" s="12"/>
      <c r="BV1196" s="12"/>
      <c r="BW1196" s="12"/>
      <c r="BX1196" s="12"/>
      <c r="BY1196" s="12"/>
      <c r="BZ1196" s="12"/>
      <c r="CA1196" s="12"/>
      <c r="CB1196" s="12"/>
      <c r="CC1196" s="12"/>
      <c r="CD1196" s="12"/>
      <c r="CE1196" s="12"/>
      <c r="CF1196" s="12"/>
      <c r="CG1196" s="12"/>
      <c r="CH1196" s="12"/>
      <c r="CI1196" s="12"/>
      <c r="CJ1196" s="12"/>
      <c r="CK1196" s="12"/>
    </row>
    <row r="1197" spans="1:89" x14ac:dyDescent="0.25">
      <c r="A1197" t="s">
        <v>141</v>
      </c>
      <c r="B1197" s="1">
        <v>40960</v>
      </c>
      <c r="C1197" s="1"/>
      <c r="E1197">
        <v>65</v>
      </c>
      <c r="F1197" t="s">
        <v>94</v>
      </c>
      <c r="G1197" s="2"/>
      <c r="H1197" s="12"/>
      <c r="I1197" s="12">
        <v>18.149999999999999</v>
      </c>
      <c r="J1197" s="2"/>
      <c r="K1197" s="2"/>
      <c r="L1197" s="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3"/>
      <c r="AN1197" s="12"/>
      <c r="AO1197" s="12"/>
      <c r="AP1197" s="12"/>
      <c r="AQ1197" s="12"/>
      <c r="AR1197" s="12"/>
      <c r="AS1197" s="12"/>
      <c r="AT1197" s="12"/>
      <c r="AU1197" s="12"/>
      <c r="AV1197" s="12"/>
      <c r="AX1197" s="12"/>
      <c r="AY1197" s="12"/>
      <c r="AZ1197" s="12"/>
      <c r="BA1197" s="12"/>
      <c r="BB1197" s="12"/>
      <c r="BC1197" s="12"/>
      <c r="BD1197" s="12"/>
      <c r="BE1197" s="12"/>
      <c r="BF1197" s="12"/>
      <c r="BG1197" s="12"/>
      <c r="BH1197" s="12"/>
      <c r="BI1197" s="12"/>
      <c r="BJ1197" s="12"/>
      <c r="BK1197" s="12"/>
      <c r="BL1197" s="12"/>
      <c r="BM1197" s="12"/>
      <c r="BN1197" s="12"/>
      <c r="BO1197" s="12"/>
      <c r="BP1197" s="12"/>
      <c r="BQ1197" s="12"/>
      <c r="BR1197" s="12"/>
      <c r="BS1197" s="12"/>
      <c r="BT1197" s="12"/>
      <c r="BU1197" s="12"/>
      <c r="BV1197" s="12"/>
      <c r="BW1197" s="12"/>
      <c r="BX1197" s="12"/>
      <c r="BY1197" s="12"/>
      <c r="BZ1197" s="12"/>
      <c r="CA1197" s="12"/>
      <c r="CB1197" s="12"/>
      <c r="CC1197" s="12"/>
      <c r="CD1197" s="12"/>
      <c r="CE1197" s="12"/>
      <c r="CF1197" s="12"/>
      <c r="CG1197" s="12"/>
      <c r="CH1197" s="12"/>
      <c r="CI1197" s="12"/>
      <c r="CJ1197" s="12"/>
      <c r="CK1197" s="12"/>
    </row>
    <row r="1198" spans="1:89" x14ac:dyDescent="0.25">
      <c r="A1198" t="s">
        <v>141</v>
      </c>
      <c r="B1198" s="1">
        <v>40970</v>
      </c>
      <c r="C1198" s="1"/>
      <c r="E1198">
        <v>75</v>
      </c>
      <c r="F1198" t="s">
        <v>94</v>
      </c>
      <c r="G1198" s="2"/>
      <c r="H1198" s="12"/>
      <c r="I1198" s="12">
        <v>20.45</v>
      </c>
      <c r="J1198" s="2"/>
      <c r="K1198" s="2"/>
      <c r="L1198" s="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3"/>
      <c r="AN1198" s="12"/>
      <c r="AO1198" s="12"/>
      <c r="AP1198" s="12"/>
      <c r="AQ1198" s="12"/>
      <c r="AR1198" s="12"/>
      <c r="AS1198" s="12"/>
      <c r="AT1198" s="12"/>
      <c r="AU1198" s="12"/>
      <c r="AV1198" s="12"/>
      <c r="AX1198" s="12"/>
      <c r="AY1198" s="12"/>
      <c r="AZ1198" s="12"/>
      <c r="BA1198" s="12"/>
      <c r="BB1198" s="12"/>
      <c r="BC1198" s="12"/>
      <c r="BD1198" s="12"/>
      <c r="BE1198" s="12"/>
      <c r="BF1198" s="12"/>
      <c r="BG1198" s="12"/>
      <c r="BH1198" s="12"/>
      <c r="BI1198" s="12"/>
      <c r="BJ1198" s="12"/>
      <c r="BK1198" s="12"/>
      <c r="BL1198" s="12"/>
      <c r="BM1198" s="12"/>
      <c r="BN1198" s="12"/>
      <c r="BO1198" s="12"/>
      <c r="BP1198" s="12"/>
      <c r="BQ1198" s="12"/>
      <c r="BR1198" s="12"/>
      <c r="BS1198" s="12"/>
      <c r="BT1198" s="12"/>
      <c r="BU1198" s="12"/>
      <c r="BV1198" s="12"/>
      <c r="BW1198" s="12"/>
      <c r="BX1198" s="12"/>
      <c r="BY1198" s="12"/>
      <c r="BZ1198" s="12"/>
      <c r="CA1198" s="12"/>
      <c r="CB1198" s="12"/>
      <c r="CC1198" s="12"/>
      <c r="CD1198" s="12"/>
      <c r="CE1198" s="12"/>
      <c r="CF1198" s="12"/>
      <c r="CG1198" s="12"/>
      <c r="CH1198" s="12"/>
      <c r="CI1198" s="12"/>
      <c r="CJ1198" s="12"/>
      <c r="CK1198" s="12"/>
    </row>
    <row r="1199" spans="1:89" x14ac:dyDescent="0.25">
      <c r="A1199" t="s">
        <v>141</v>
      </c>
      <c r="B1199" s="1">
        <v>40976</v>
      </c>
      <c r="C1199" s="1"/>
      <c r="E1199">
        <v>81</v>
      </c>
      <c r="F1199" t="s">
        <v>94</v>
      </c>
      <c r="G1199" s="2"/>
      <c r="H1199" s="12"/>
      <c r="I1199" s="12">
        <v>21.75</v>
      </c>
      <c r="J1199" s="2"/>
      <c r="K1199" s="2"/>
      <c r="L1199" s="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/>
      <c r="AM1199" s="13"/>
      <c r="AN1199" s="12"/>
      <c r="AO1199" s="12"/>
      <c r="AP1199" s="12"/>
      <c r="AQ1199" s="12"/>
      <c r="AR1199" s="12"/>
      <c r="AS1199" s="12"/>
      <c r="AT1199" s="12"/>
      <c r="AU1199" s="12"/>
      <c r="AV1199" s="12"/>
      <c r="AX1199" s="12"/>
      <c r="AY1199" s="12"/>
      <c r="AZ1199" s="12"/>
      <c r="BA1199" s="12"/>
      <c r="BB1199" s="12"/>
      <c r="BC1199" s="12"/>
      <c r="BD1199" s="12"/>
      <c r="BE1199" s="12"/>
      <c r="BF1199" s="12"/>
      <c r="BG1199" s="12"/>
      <c r="BH1199" s="12"/>
      <c r="BI1199" s="12"/>
      <c r="BJ1199" s="12"/>
      <c r="BK1199" s="12"/>
      <c r="BL1199" s="12"/>
      <c r="BM1199" s="12"/>
      <c r="BN1199" s="12"/>
      <c r="BO1199" s="12"/>
      <c r="BP1199" s="12"/>
      <c r="BQ1199" s="12"/>
      <c r="BR1199" s="12"/>
      <c r="BS1199" s="12"/>
      <c r="BT1199" s="12"/>
      <c r="BU1199" s="12"/>
      <c r="BV1199" s="12"/>
      <c r="BW1199" s="12"/>
      <c r="BX1199" s="12"/>
      <c r="BY1199" s="12"/>
      <c r="BZ1199" s="12"/>
      <c r="CA1199" s="12"/>
      <c r="CB1199" s="12"/>
      <c r="CC1199" s="12"/>
      <c r="CD1199" s="12"/>
      <c r="CE1199" s="12"/>
      <c r="CF1199" s="12"/>
      <c r="CG1199" s="12"/>
      <c r="CH1199" s="12"/>
      <c r="CI1199" s="12"/>
      <c r="CJ1199" s="12"/>
      <c r="CK1199" s="12"/>
    </row>
    <row r="1200" spans="1:89" x14ac:dyDescent="0.25">
      <c r="A1200" t="s">
        <v>141</v>
      </c>
      <c r="B1200" s="1">
        <v>40980</v>
      </c>
      <c r="C1200" s="1"/>
      <c r="E1200">
        <v>85</v>
      </c>
      <c r="F1200" t="s">
        <v>94</v>
      </c>
      <c r="G1200" s="2"/>
      <c r="H1200" s="12"/>
      <c r="I1200" s="12"/>
      <c r="J1200" s="2"/>
      <c r="K1200" s="2"/>
      <c r="L1200" s="2"/>
      <c r="M1200" s="12"/>
      <c r="N1200" s="12"/>
      <c r="O1200" s="12"/>
      <c r="P1200" s="12"/>
      <c r="Q1200" s="12"/>
      <c r="R1200" s="12">
        <v>4366.6420479482376</v>
      </c>
      <c r="S1200" s="12"/>
      <c r="T1200" s="12"/>
      <c r="U1200" s="12">
        <v>2962.2433370408085</v>
      </c>
      <c r="V1200" s="12"/>
      <c r="W1200" s="12"/>
      <c r="X1200" s="12">
        <v>85.137394895148987</v>
      </c>
      <c r="Y1200" s="12"/>
      <c r="Z1200" s="12">
        <v>2951.5512695861544</v>
      </c>
      <c r="AA1200" s="12"/>
      <c r="AB1200" s="12">
        <v>0</v>
      </c>
      <c r="AC1200" s="12">
        <v>0</v>
      </c>
      <c r="AD1200" s="12"/>
      <c r="AE1200" s="12"/>
      <c r="AF1200" s="12"/>
      <c r="AG1200" s="12">
        <v>144.98621023879744</v>
      </c>
      <c r="AH1200" s="12">
        <v>15.648036550112982</v>
      </c>
      <c r="AI1200" s="12">
        <v>129.33817368868446</v>
      </c>
      <c r="AJ1200" s="12">
        <v>0</v>
      </c>
      <c r="AK1200" s="12"/>
      <c r="AL1200" s="12"/>
      <c r="AM1200" s="13">
        <v>0</v>
      </c>
      <c r="AN1200" s="12">
        <v>5.2222544587138602</v>
      </c>
      <c r="AO1200" s="12"/>
      <c r="AP1200" s="12"/>
      <c r="AQ1200" s="12"/>
      <c r="AR1200" s="12">
        <f>R1200+U1200+AD1200+AQ1200</f>
        <v>7328.8853849890456</v>
      </c>
      <c r="AS1200" s="12"/>
      <c r="AT1200" s="12"/>
      <c r="AU1200" s="12"/>
      <c r="AV1200" s="12"/>
      <c r="AX1200" s="12"/>
      <c r="AY1200" s="12"/>
      <c r="AZ1200" s="12"/>
      <c r="BA1200" s="12"/>
      <c r="BB1200" s="12"/>
      <c r="BC1200" s="12"/>
      <c r="BD1200" s="12"/>
      <c r="BE1200" s="12"/>
      <c r="BF1200" s="12"/>
      <c r="BG1200" s="12"/>
      <c r="BH1200" s="12"/>
      <c r="BI1200" s="12"/>
      <c r="BJ1200" s="12"/>
      <c r="BK1200" s="12"/>
      <c r="BL1200" s="12"/>
      <c r="BM1200" s="12"/>
      <c r="BN1200" s="12"/>
      <c r="BO1200" s="12"/>
      <c r="BP1200" s="12"/>
      <c r="BQ1200" s="12"/>
      <c r="BR1200" s="12"/>
      <c r="BS1200" s="12"/>
      <c r="BT1200" s="12"/>
      <c r="BU1200" s="12"/>
      <c r="BV1200" s="12"/>
      <c r="BW1200" s="12"/>
      <c r="BX1200" s="12"/>
      <c r="BY1200" s="12"/>
      <c r="BZ1200" s="12"/>
      <c r="CA1200" s="12"/>
      <c r="CB1200" s="12"/>
      <c r="CC1200" s="12"/>
      <c r="CD1200" s="12"/>
      <c r="CE1200" s="12"/>
      <c r="CF1200" s="12"/>
      <c r="CG1200" s="12"/>
      <c r="CH1200" s="12"/>
      <c r="CI1200" s="12"/>
      <c r="CJ1200" s="12"/>
      <c r="CK1200" s="12"/>
    </row>
    <row r="1201" spans="1:89" x14ac:dyDescent="0.25">
      <c r="A1201" t="s">
        <v>141</v>
      </c>
      <c r="B1201" s="1">
        <v>40982</v>
      </c>
      <c r="C1201" s="1"/>
      <c r="E1201">
        <v>87</v>
      </c>
      <c r="F1201" t="s">
        <v>94</v>
      </c>
      <c r="G1201" s="2"/>
      <c r="H1201" s="12"/>
      <c r="I1201" s="12">
        <v>22.65</v>
      </c>
      <c r="J1201" s="2"/>
      <c r="K1201" s="2"/>
      <c r="L1201" s="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3"/>
      <c r="AN1201" s="12"/>
      <c r="AO1201" s="12"/>
      <c r="AP1201" s="12"/>
      <c r="AQ1201" s="12"/>
      <c r="AR1201" s="12"/>
      <c r="AS1201" s="12"/>
      <c r="AT1201" s="12"/>
      <c r="AU1201" s="12"/>
      <c r="AV1201" s="12"/>
      <c r="AX1201" s="12"/>
      <c r="AY1201" s="12"/>
      <c r="AZ1201" s="12"/>
      <c r="BA1201" s="12"/>
      <c r="BB1201" s="12"/>
      <c r="BC1201" s="12"/>
      <c r="BD1201" s="12"/>
      <c r="BE1201" s="12"/>
      <c r="BF1201" s="12"/>
      <c r="BG1201" s="12"/>
      <c r="BH1201" s="12"/>
      <c r="BI1201" s="12"/>
      <c r="BJ1201" s="12"/>
      <c r="BK1201" s="12"/>
      <c r="BL1201" s="12"/>
      <c r="BM1201" s="12"/>
      <c r="BN1201" s="12"/>
      <c r="BO1201" s="12"/>
      <c r="BP1201" s="12"/>
      <c r="BQ1201" s="12"/>
      <c r="BR1201" s="12"/>
      <c r="BS1201" s="12"/>
      <c r="BT1201" s="12"/>
      <c r="BU1201" s="12"/>
      <c r="BV1201" s="12"/>
      <c r="BW1201" s="12"/>
      <c r="BX1201" s="12"/>
      <c r="BY1201" s="12"/>
      <c r="BZ1201" s="12"/>
      <c r="CA1201" s="12"/>
      <c r="CB1201" s="12"/>
      <c r="CC1201" s="12"/>
      <c r="CD1201" s="12"/>
      <c r="CE1201" s="12"/>
      <c r="CF1201" s="12"/>
      <c r="CG1201" s="12"/>
      <c r="CH1201" s="12"/>
      <c r="CI1201" s="12"/>
      <c r="CJ1201" s="12"/>
      <c r="CK1201" s="12"/>
    </row>
    <row r="1202" spans="1:89" x14ac:dyDescent="0.25">
      <c r="A1202" t="s">
        <v>141</v>
      </c>
      <c r="B1202" s="1">
        <v>40997</v>
      </c>
      <c r="C1202" s="1"/>
      <c r="D1202" t="s">
        <v>18</v>
      </c>
      <c r="E1202">
        <v>102</v>
      </c>
      <c r="F1202" t="s">
        <v>94</v>
      </c>
      <c r="G1202" s="2"/>
      <c r="H1202" s="12"/>
      <c r="I1202" s="12"/>
      <c r="J1202" s="2"/>
      <c r="K1202" s="2"/>
      <c r="L1202" s="2"/>
      <c r="M1202" s="12"/>
      <c r="N1202" s="12"/>
      <c r="O1202" s="12"/>
      <c r="P1202" s="12"/>
      <c r="Q1202" s="12"/>
      <c r="R1202" s="12">
        <v>5750.0487548327874</v>
      </c>
      <c r="S1202" s="12"/>
      <c r="T1202" s="12"/>
      <c r="U1202" s="12">
        <v>2628.0675543886373</v>
      </c>
      <c r="V1202" s="12"/>
      <c r="W1202" s="12"/>
      <c r="X1202" s="12">
        <v>0</v>
      </c>
      <c r="Y1202" s="12"/>
      <c r="Z1202" s="12">
        <v>4611.971815545161</v>
      </c>
      <c r="AA1202" s="12"/>
      <c r="AB1202" s="12">
        <v>600.81087810837346</v>
      </c>
      <c r="AC1202" s="12">
        <v>433.36411598065132</v>
      </c>
      <c r="AD1202" s="12"/>
      <c r="AE1202" s="12"/>
      <c r="AF1202" s="12"/>
      <c r="AG1202" s="12">
        <v>143.75229327444123</v>
      </c>
      <c r="AH1202" s="12">
        <v>0</v>
      </c>
      <c r="AI1202" s="12">
        <v>123.52684162247002</v>
      </c>
      <c r="AJ1202" s="12">
        <v>7.5871916769718704</v>
      </c>
      <c r="AK1202" s="12"/>
      <c r="AL1202" s="12"/>
      <c r="AM1202" s="13">
        <v>12.638259974999327</v>
      </c>
      <c r="AN1202" s="12">
        <v>4.2321344408783448</v>
      </c>
      <c r="AO1202" s="12"/>
      <c r="AP1202" s="12"/>
      <c r="AQ1202" s="12"/>
      <c r="AR1202" s="12">
        <f>R1202+U1202+AD1202+AQ1202</f>
        <v>8378.1163092214247</v>
      </c>
      <c r="AS1202" s="12"/>
      <c r="AT1202" s="12"/>
      <c r="AU1202" s="12"/>
      <c r="AV1202" s="12"/>
      <c r="AX1202" s="12"/>
      <c r="AY1202" s="12"/>
      <c r="AZ1202" s="12"/>
      <c r="BA1202" s="12"/>
      <c r="BB1202" s="12"/>
      <c r="BC1202" s="12"/>
      <c r="BD1202" s="12"/>
      <c r="BE1202" s="12"/>
      <c r="BF1202" s="12"/>
      <c r="BG1202" s="12"/>
      <c r="BH1202" s="12"/>
      <c r="BI1202" s="12"/>
      <c r="BJ1202" s="12"/>
      <c r="BK1202" s="12"/>
      <c r="BL1202" s="12"/>
      <c r="BM1202" s="12"/>
      <c r="BN1202" s="12"/>
      <c r="BO1202" s="12"/>
      <c r="BP1202" s="12"/>
      <c r="BQ1202" s="12"/>
      <c r="BR1202" s="12"/>
      <c r="BS1202" s="12"/>
      <c r="BT1202" s="12"/>
      <c r="BU1202" s="12"/>
      <c r="BV1202" s="12"/>
      <c r="BW1202" s="12"/>
      <c r="BX1202" s="12"/>
      <c r="BY1202" s="12"/>
      <c r="BZ1202" s="12"/>
      <c r="CA1202" s="12"/>
      <c r="CB1202" s="12"/>
      <c r="CC1202" s="12"/>
      <c r="CD1202" s="12"/>
      <c r="CE1202" s="12"/>
      <c r="CF1202" s="12"/>
      <c r="CG1202" s="12"/>
      <c r="CH1202" s="12"/>
      <c r="CI1202" s="12"/>
      <c r="CJ1202" s="12"/>
      <c r="CK1202" s="12"/>
    </row>
    <row r="1203" spans="1:89" x14ac:dyDescent="0.25">
      <c r="A1203" t="s">
        <v>141</v>
      </c>
      <c r="B1203" s="1">
        <v>41001</v>
      </c>
      <c r="C1203" s="1"/>
      <c r="E1203">
        <v>106</v>
      </c>
      <c r="F1203" t="s">
        <v>94</v>
      </c>
      <c r="G1203" s="2"/>
      <c r="H1203" s="12"/>
      <c r="I1203" s="12">
        <v>24.2</v>
      </c>
      <c r="J1203" s="2"/>
      <c r="K1203" s="2"/>
      <c r="L1203" s="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3"/>
      <c r="AN1203" s="12"/>
      <c r="AO1203" s="12"/>
      <c r="AP1203" s="12"/>
      <c r="AQ1203" s="12"/>
      <c r="AR1203" s="12"/>
      <c r="AS1203" s="12"/>
      <c r="AT1203" s="12"/>
      <c r="AU1203" s="12"/>
      <c r="AV1203" s="12"/>
      <c r="AX1203" s="12"/>
      <c r="AY1203" s="12"/>
      <c r="AZ1203" s="12"/>
      <c r="BA1203" s="12"/>
      <c r="BB1203" s="12"/>
      <c r="BC1203" s="12"/>
      <c r="BD1203" s="12"/>
      <c r="BE1203" s="12"/>
      <c r="BF1203" s="12"/>
      <c r="BG1203" s="12"/>
      <c r="BH1203" s="12"/>
      <c r="BI1203" s="12"/>
      <c r="BJ1203" s="12"/>
      <c r="BK1203" s="12"/>
      <c r="BL1203" s="12"/>
      <c r="BM1203" s="12"/>
      <c r="BN1203" s="12"/>
      <c r="BO1203" s="12"/>
      <c r="BP1203" s="12"/>
      <c r="BQ1203" s="12"/>
      <c r="BR1203" s="12"/>
      <c r="BS1203" s="12"/>
      <c r="BT1203" s="12"/>
      <c r="BU1203" s="12"/>
      <c r="BV1203" s="12"/>
      <c r="BW1203" s="12"/>
      <c r="BX1203" s="12"/>
      <c r="BY1203" s="12"/>
      <c r="BZ1203" s="12"/>
      <c r="CA1203" s="12"/>
      <c r="CB1203" s="12"/>
      <c r="CC1203" s="12"/>
      <c r="CD1203" s="12"/>
      <c r="CE1203" s="12"/>
      <c r="CF1203" s="12"/>
      <c r="CG1203" s="12"/>
      <c r="CH1203" s="12"/>
      <c r="CI1203" s="12"/>
      <c r="CJ1203" s="12"/>
      <c r="CK1203" s="12"/>
    </row>
    <row r="1204" spans="1:89" x14ac:dyDescent="0.25">
      <c r="A1204" t="s">
        <v>141</v>
      </c>
      <c r="B1204" s="1">
        <v>41009</v>
      </c>
      <c r="C1204" s="1"/>
      <c r="E1204">
        <v>114</v>
      </c>
      <c r="F1204" t="s">
        <v>94</v>
      </c>
      <c r="G1204" s="2"/>
      <c r="H1204" s="12"/>
      <c r="I1204" s="12"/>
      <c r="J1204" s="2"/>
      <c r="K1204" s="2"/>
      <c r="L1204" s="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  <c r="AL1204" s="12"/>
      <c r="AM1204" s="13"/>
      <c r="AN1204" s="12"/>
      <c r="AO1204" s="12"/>
      <c r="AP1204" s="12"/>
      <c r="AQ1204" s="12"/>
      <c r="AR1204" s="12"/>
      <c r="AS1204" s="12"/>
      <c r="AT1204" s="12"/>
      <c r="AU1204" s="12">
        <v>28.19314641744548</v>
      </c>
      <c r="AV1204" s="12">
        <v>4.165745856353591</v>
      </c>
      <c r="AX1204" s="12"/>
      <c r="AY1204" s="12"/>
      <c r="AZ1204" s="12"/>
      <c r="BA1204" s="12"/>
      <c r="BB1204" s="12"/>
      <c r="BC1204" s="12"/>
      <c r="BD1204" s="12"/>
      <c r="BE1204" s="12"/>
      <c r="BF1204" s="12"/>
      <c r="BG1204" s="12"/>
      <c r="BH1204" s="12"/>
      <c r="BI1204" s="12"/>
      <c r="BJ1204" s="12"/>
      <c r="BK1204" s="12"/>
      <c r="BL1204" s="12"/>
      <c r="BM1204" s="12"/>
      <c r="BN1204" s="12"/>
      <c r="BO1204" s="12"/>
      <c r="BP1204" s="12"/>
      <c r="BQ1204" s="12"/>
      <c r="BR1204" s="12"/>
      <c r="BS1204" s="12"/>
      <c r="BT1204" s="12"/>
      <c r="BU1204" s="12"/>
      <c r="BV1204" s="12"/>
      <c r="BW1204" s="12"/>
      <c r="BX1204" s="12"/>
      <c r="BY1204" s="12"/>
      <c r="BZ1204" s="12"/>
      <c r="CA1204" s="12"/>
      <c r="CB1204" s="12"/>
      <c r="CC1204" s="12"/>
      <c r="CD1204" s="12"/>
      <c r="CE1204" s="12"/>
      <c r="CF1204" s="12"/>
      <c r="CG1204" s="12"/>
      <c r="CH1204" s="12"/>
      <c r="CI1204" s="12"/>
      <c r="CJ1204" s="12"/>
      <c r="CK1204" s="12"/>
    </row>
    <row r="1205" spans="1:89" x14ac:dyDescent="0.25">
      <c r="A1205" t="s">
        <v>141</v>
      </c>
      <c r="B1205" s="1">
        <v>41018</v>
      </c>
      <c r="C1205" s="1"/>
      <c r="E1205">
        <v>123</v>
      </c>
      <c r="F1205" t="s">
        <v>94</v>
      </c>
      <c r="G1205" s="2"/>
      <c r="H1205" s="12"/>
      <c r="I1205" s="12"/>
      <c r="J1205" s="2"/>
      <c r="K1205" s="2"/>
      <c r="L1205" s="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3"/>
      <c r="AN1205" s="12"/>
      <c r="AO1205" s="12"/>
      <c r="AP1205" s="12"/>
      <c r="AQ1205" s="12"/>
      <c r="AR1205" s="12"/>
      <c r="AS1205" s="12"/>
      <c r="AT1205" s="12"/>
      <c r="AU1205" s="12">
        <v>48.598130841121488</v>
      </c>
      <c r="AV1205" s="12">
        <v>4.3549618320610683</v>
      </c>
      <c r="AX1205" s="12"/>
      <c r="AY1205" s="12"/>
      <c r="AZ1205" s="12"/>
      <c r="BA1205" s="12"/>
      <c r="BB1205" s="12"/>
      <c r="BC1205" s="12"/>
      <c r="BD1205" s="12"/>
      <c r="BE1205" s="12"/>
      <c r="BF1205" s="12"/>
      <c r="BG1205" s="12"/>
      <c r="BH1205" s="12"/>
      <c r="BI1205" s="12"/>
      <c r="BJ1205" s="12"/>
      <c r="BK1205" s="12"/>
      <c r="BL1205" s="12"/>
      <c r="BM1205" s="12"/>
      <c r="BN1205" s="12"/>
      <c r="BO1205" s="12"/>
      <c r="BP1205" s="12"/>
      <c r="BQ1205" s="12"/>
      <c r="BR1205" s="12"/>
      <c r="BS1205" s="12"/>
      <c r="BT1205" s="12"/>
      <c r="BU1205" s="12"/>
      <c r="BV1205" s="12"/>
      <c r="BW1205" s="12"/>
      <c r="BX1205" s="12"/>
      <c r="BY1205" s="12"/>
      <c r="BZ1205" s="12"/>
      <c r="CA1205" s="12"/>
      <c r="CB1205" s="12"/>
      <c r="CC1205" s="12"/>
      <c r="CD1205" s="12"/>
      <c r="CE1205" s="12"/>
      <c r="CF1205" s="12"/>
      <c r="CG1205" s="12"/>
      <c r="CH1205" s="12"/>
      <c r="CI1205" s="12"/>
      <c r="CJ1205" s="12"/>
      <c r="CK1205" s="12"/>
    </row>
    <row r="1206" spans="1:89" x14ac:dyDescent="0.25">
      <c r="A1206" t="s">
        <v>141</v>
      </c>
      <c r="B1206" s="1">
        <v>41025</v>
      </c>
      <c r="C1206" s="1"/>
      <c r="D1206" t="s">
        <v>19</v>
      </c>
      <c r="E1206">
        <v>130</v>
      </c>
      <c r="F1206" t="s">
        <v>94</v>
      </c>
      <c r="G1206" s="2"/>
      <c r="H1206" s="12"/>
      <c r="I1206" s="12"/>
      <c r="J1206" s="2"/>
      <c r="K1206" s="2"/>
      <c r="L1206" s="2">
        <v>130</v>
      </c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3"/>
      <c r="AN1206" s="12"/>
      <c r="AO1206" s="12"/>
      <c r="AP1206" s="12"/>
      <c r="AQ1206" s="12"/>
      <c r="AR1206" s="12"/>
      <c r="AS1206" s="12"/>
      <c r="AT1206" s="12"/>
      <c r="AU1206" s="12">
        <v>57.009345794392516</v>
      </c>
      <c r="AV1206" s="12">
        <v>4.7962962962962967</v>
      </c>
      <c r="AX1206" s="12"/>
      <c r="AY1206" s="12"/>
      <c r="AZ1206" s="12"/>
      <c r="BA1206" s="12"/>
      <c r="BB1206" s="12"/>
      <c r="BC1206" s="12"/>
      <c r="BD1206" s="12"/>
      <c r="BE1206" s="12"/>
      <c r="BF1206" s="12"/>
      <c r="BG1206" s="12"/>
      <c r="BH1206" s="12"/>
      <c r="BI1206" s="12"/>
      <c r="BJ1206" s="12"/>
      <c r="BK1206" s="12"/>
      <c r="BL1206" s="12"/>
      <c r="BM1206" s="12"/>
      <c r="BN1206" s="12"/>
      <c r="BO1206" s="12"/>
      <c r="BP1206" s="12"/>
      <c r="BQ1206" s="12"/>
      <c r="BR1206" s="12"/>
      <c r="BS1206" s="12"/>
      <c r="BT1206" s="12"/>
      <c r="BU1206" s="12"/>
      <c r="BV1206" s="12"/>
      <c r="BW1206" s="12"/>
      <c r="BX1206" s="12"/>
      <c r="BY1206" s="12"/>
      <c r="BZ1206" s="12"/>
      <c r="CA1206" s="12"/>
      <c r="CB1206" s="12"/>
      <c r="CC1206" s="12"/>
      <c r="CD1206" s="12"/>
      <c r="CE1206" s="12"/>
      <c r="CF1206" s="12"/>
      <c r="CG1206" s="12"/>
      <c r="CH1206" s="12"/>
      <c r="CI1206" s="12"/>
      <c r="CJ1206" s="12"/>
      <c r="CK1206" s="12"/>
    </row>
    <row r="1207" spans="1:89" x14ac:dyDescent="0.25">
      <c r="A1207" t="s">
        <v>141</v>
      </c>
      <c r="B1207" s="1">
        <v>41032</v>
      </c>
      <c r="C1207" s="1"/>
      <c r="E1207">
        <v>137</v>
      </c>
      <c r="F1207" t="s">
        <v>94</v>
      </c>
      <c r="G1207" s="2"/>
      <c r="H1207" s="12"/>
      <c r="I1207" s="12"/>
      <c r="J1207" s="2"/>
      <c r="K1207" s="2"/>
      <c r="L1207" s="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3"/>
      <c r="AN1207" s="12"/>
      <c r="AO1207" s="12"/>
      <c r="AP1207" s="12"/>
      <c r="AQ1207" s="12"/>
      <c r="AR1207" s="12"/>
      <c r="AS1207" s="12"/>
      <c r="AT1207" s="12"/>
      <c r="AU1207" s="12">
        <v>71.495327102803728</v>
      </c>
      <c r="AV1207" s="12">
        <v>4.5161290322580649</v>
      </c>
      <c r="AX1207" s="12"/>
      <c r="AY1207" s="12"/>
      <c r="AZ1207" s="12"/>
      <c r="BA1207" s="12"/>
      <c r="BB1207" s="12"/>
      <c r="BC1207" s="12"/>
      <c r="BD1207" s="12"/>
      <c r="BE1207" s="12"/>
      <c r="BF1207" s="12"/>
      <c r="BG1207" s="12"/>
      <c r="BH1207" s="12"/>
      <c r="BI1207" s="12"/>
      <c r="BJ1207" s="12"/>
      <c r="BK1207" s="12"/>
      <c r="BL1207" s="12"/>
      <c r="BM1207" s="12"/>
      <c r="BN1207" s="12"/>
      <c r="BO1207" s="12"/>
      <c r="BP1207" s="12"/>
      <c r="BQ1207" s="12"/>
      <c r="BR1207" s="12"/>
      <c r="BS1207" s="12"/>
      <c r="BT1207" s="12"/>
      <c r="BU1207" s="12"/>
      <c r="BV1207" s="12"/>
      <c r="BW1207" s="12"/>
      <c r="BX1207" s="12"/>
      <c r="BY1207" s="12"/>
      <c r="BZ1207" s="12"/>
      <c r="CA1207" s="12"/>
      <c r="CB1207" s="12"/>
      <c r="CC1207" s="12"/>
      <c r="CD1207" s="12"/>
      <c r="CE1207" s="12"/>
      <c r="CF1207" s="12"/>
      <c r="CG1207" s="12"/>
      <c r="CH1207" s="12"/>
      <c r="CI1207" s="12"/>
      <c r="CJ1207" s="12"/>
      <c r="CK1207" s="12"/>
    </row>
    <row r="1208" spans="1:89" x14ac:dyDescent="0.25">
      <c r="A1208" t="s">
        <v>141</v>
      </c>
      <c r="B1208" s="1">
        <v>41038</v>
      </c>
      <c r="C1208" s="1"/>
      <c r="E1208">
        <v>143</v>
      </c>
      <c r="F1208" t="s">
        <v>94</v>
      </c>
      <c r="G1208" s="2"/>
      <c r="H1208" s="12"/>
      <c r="I1208" s="12"/>
      <c r="J1208" s="2"/>
      <c r="K1208" s="2"/>
      <c r="L1208" s="2"/>
      <c r="M1208" s="12"/>
      <c r="N1208" s="12"/>
      <c r="O1208" s="12"/>
      <c r="P1208" s="12"/>
      <c r="Q1208" s="12"/>
      <c r="R1208" s="12">
        <v>6881.8439202201516</v>
      </c>
      <c r="S1208" s="12"/>
      <c r="T1208" s="12"/>
      <c r="U1208" s="12">
        <v>2006.156923874486</v>
      </c>
      <c r="V1208" s="12"/>
      <c r="W1208" s="12"/>
      <c r="X1208" s="12">
        <v>0</v>
      </c>
      <c r="Y1208" s="12"/>
      <c r="Z1208" s="12">
        <v>1401.9570270502891</v>
      </c>
      <c r="AA1208" s="12"/>
      <c r="AB1208" s="12">
        <v>409.26767750151657</v>
      </c>
      <c r="AC1208" s="12">
        <v>4882.2843380806753</v>
      </c>
      <c r="AD1208" s="12"/>
      <c r="AE1208" s="12"/>
      <c r="AF1208" s="12"/>
      <c r="AG1208" s="12">
        <v>127.30481773240655</v>
      </c>
      <c r="AH1208" s="12">
        <v>0</v>
      </c>
      <c r="AI1208" s="12">
        <v>22.634660031627448</v>
      </c>
      <c r="AJ1208" s="12">
        <v>88.981394915152549</v>
      </c>
      <c r="AK1208" s="12"/>
      <c r="AL1208" s="12"/>
      <c r="AM1208" s="13">
        <v>15.688762785626551</v>
      </c>
      <c r="AN1208" s="12">
        <v>2.7962122483387173</v>
      </c>
      <c r="AO1208" s="12"/>
      <c r="AP1208" s="12"/>
      <c r="AQ1208" s="12"/>
      <c r="AR1208" s="12">
        <f>R1208+U1208+AD1208+AQ1208</f>
        <v>8888.0008440946367</v>
      </c>
      <c r="AS1208" s="12"/>
      <c r="AT1208" s="12"/>
      <c r="AU1208" s="12"/>
      <c r="AV1208" s="12"/>
      <c r="AX1208" s="12"/>
      <c r="AY1208" s="12"/>
      <c r="AZ1208" s="12"/>
      <c r="BA1208" s="12"/>
      <c r="BB1208" s="12"/>
      <c r="BC1208" s="12"/>
      <c r="BD1208" s="12"/>
      <c r="BE1208" s="12"/>
      <c r="BF1208" s="12"/>
      <c r="BG1208" s="12"/>
      <c r="BH1208" s="12"/>
      <c r="BI1208" s="12"/>
      <c r="BJ1208" s="12"/>
      <c r="BK1208" s="12"/>
      <c r="BL1208" s="12"/>
      <c r="BM1208" s="12"/>
      <c r="BN1208" s="12"/>
      <c r="BO1208" s="12"/>
      <c r="BP1208" s="12"/>
      <c r="BQ1208" s="12"/>
      <c r="BR1208" s="12"/>
      <c r="BS1208" s="12"/>
      <c r="BT1208" s="12"/>
      <c r="BU1208" s="12"/>
      <c r="BV1208" s="12"/>
      <c r="BW1208" s="12"/>
      <c r="BX1208" s="12"/>
      <c r="BY1208" s="12"/>
      <c r="BZ1208" s="12"/>
      <c r="CA1208" s="12"/>
      <c r="CB1208" s="12"/>
      <c r="CC1208" s="12"/>
      <c r="CD1208" s="12"/>
      <c r="CE1208" s="12"/>
      <c r="CF1208" s="12"/>
      <c r="CG1208" s="12"/>
      <c r="CH1208" s="12"/>
      <c r="CI1208" s="12"/>
      <c r="CJ1208" s="12"/>
      <c r="CK1208" s="12"/>
    </row>
    <row r="1209" spans="1:89" x14ac:dyDescent="0.25">
      <c r="A1209" t="s">
        <v>141</v>
      </c>
      <c r="B1209" s="1">
        <v>41039</v>
      </c>
      <c r="C1209" s="1"/>
      <c r="E1209">
        <v>144</v>
      </c>
      <c r="F1209" t="s">
        <v>94</v>
      </c>
      <c r="G1209" s="2"/>
      <c r="H1209" s="12"/>
      <c r="I1209" s="12"/>
      <c r="J1209" s="2"/>
      <c r="K1209" s="2"/>
      <c r="L1209" s="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3"/>
      <c r="AN1209" s="12"/>
      <c r="AO1209" s="12"/>
      <c r="AP1209" s="12"/>
      <c r="AQ1209" s="12"/>
      <c r="AR1209" s="12"/>
      <c r="AS1209" s="12"/>
      <c r="AT1209" s="12"/>
      <c r="AU1209" s="12">
        <v>78.037383177570078</v>
      </c>
      <c r="AV1209" s="12">
        <v>4.8809523809523814</v>
      </c>
      <c r="AX1209" s="12"/>
      <c r="AY1209" s="12"/>
      <c r="AZ1209" s="12"/>
      <c r="BA1209" s="12"/>
      <c r="BB1209" s="12"/>
      <c r="BC1209" s="12"/>
      <c r="BD1209" s="12"/>
      <c r="BE1209" s="12"/>
      <c r="BF1209" s="12"/>
      <c r="BG1209" s="12"/>
      <c r="BH1209" s="12"/>
      <c r="BI1209" s="12"/>
      <c r="BJ1209" s="12"/>
      <c r="BK1209" s="12"/>
      <c r="BL1209" s="12"/>
      <c r="BM1209" s="12"/>
      <c r="BN1209" s="12"/>
      <c r="BO1209" s="12"/>
      <c r="BP1209" s="12"/>
      <c r="BQ1209" s="12"/>
      <c r="BR1209" s="12"/>
      <c r="BS1209" s="12"/>
      <c r="BT1209" s="12"/>
      <c r="BU1209" s="12"/>
      <c r="BV1209" s="12"/>
      <c r="BW1209" s="12"/>
      <c r="BX1209" s="12"/>
      <c r="BY1209" s="12"/>
      <c r="BZ1209" s="12"/>
      <c r="CA1209" s="12"/>
      <c r="CB1209" s="12"/>
      <c r="CC1209" s="12"/>
      <c r="CD1209" s="12"/>
      <c r="CE1209" s="12"/>
      <c r="CF1209" s="12"/>
      <c r="CG1209" s="12"/>
      <c r="CH1209" s="12"/>
      <c r="CI1209" s="12"/>
      <c r="CJ1209" s="12"/>
      <c r="CK1209" s="12"/>
    </row>
    <row r="1210" spans="1:89" x14ac:dyDescent="0.25">
      <c r="A1210" t="s">
        <v>141</v>
      </c>
      <c r="B1210" s="1">
        <v>41043</v>
      </c>
      <c r="C1210" s="1"/>
      <c r="E1210">
        <v>148</v>
      </c>
      <c r="F1210" t="s">
        <v>94</v>
      </c>
      <c r="G1210" s="2"/>
      <c r="H1210" s="12"/>
      <c r="I1210" s="12"/>
      <c r="J1210" s="2"/>
      <c r="K1210" s="2"/>
      <c r="L1210" s="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3"/>
      <c r="AN1210" s="12"/>
      <c r="AO1210" s="12"/>
      <c r="AP1210" s="12"/>
      <c r="AQ1210" s="12"/>
      <c r="AR1210" s="12"/>
      <c r="AS1210" s="12"/>
      <c r="AT1210" s="12"/>
      <c r="AU1210" s="12">
        <v>82.710280373831765</v>
      </c>
      <c r="AV1210" s="12">
        <v>5.6</v>
      </c>
      <c r="AX1210" s="12"/>
      <c r="AY1210" s="12"/>
      <c r="AZ1210" s="12"/>
      <c r="BA1210" s="12"/>
      <c r="BB1210" s="12"/>
      <c r="BC1210" s="12"/>
      <c r="BD1210" s="12"/>
      <c r="BE1210" s="12"/>
      <c r="BF1210" s="12"/>
      <c r="BG1210" s="12"/>
      <c r="BH1210" s="12"/>
      <c r="BI1210" s="12"/>
      <c r="BJ1210" s="12"/>
      <c r="BK1210" s="12"/>
      <c r="BL1210" s="12"/>
      <c r="BM1210" s="12"/>
      <c r="BN1210" s="12"/>
      <c r="BO1210" s="12"/>
      <c r="BP1210" s="12"/>
      <c r="BQ1210" s="12"/>
      <c r="BR1210" s="12"/>
      <c r="BS1210" s="12"/>
      <c r="BT1210" s="12"/>
      <c r="BU1210" s="12"/>
      <c r="BV1210" s="12"/>
      <c r="BW1210" s="12"/>
      <c r="BX1210" s="12"/>
      <c r="BY1210" s="12"/>
      <c r="BZ1210" s="12"/>
      <c r="CA1210" s="12"/>
      <c r="CB1210" s="12"/>
      <c r="CC1210" s="12"/>
      <c r="CD1210" s="12"/>
      <c r="CE1210" s="12"/>
      <c r="CF1210" s="12"/>
      <c r="CG1210" s="12"/>
      <c r="CH1210" s="12"/>
      <c r="CI1210" s="12"/>
      <c r="CJ1210" s="12"/>
      <c r="CK1210" s="12"/>
    </row>
    <row r="1211" spans="1:89" x14ac:dyDescent="0.25">
      <c r="A1211" t="s">
        <v>141</v>
      </c>
      <c r="B1211" s="1">
        <v>41050</v>
      </c>
      <c r="C1211" s="1"/>
      <c r="E1211">
        <v>155</v>
      </c>
      <c r="F1211" t="s">
        <v>94</v>
      </c>
      <c r="G1211" s="2"/>
      <c r="H1211" s="12"/>
      <c r="I1211" s="12"/>
      <c r="J1211" s="2"/>
      <c r="K1211" s="2"/>
      <c r="L1211" s="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3"/>
      <c r="AN1211" s="12"/>
      <c r="AO1211" s="12"/>
      <c r="AP1211" s="12"/>
      <c r="AQ1211" s="12"/>
      <c r="AR1211" s="12"/>
      <c r="AS1211" s="12"/>
      <c r="AT1211" s="12"/>
      <c r="AU1211" s="12">
        <v>89.719626168224295</v>
      </c>
      <c r="AV1211" s="12">
        <v>6.7444444444444445</v>
      </c>
      <c r="AX1211" s="12"/>
      <c r="AY1211" s="12"/>
      <c r="AZ1211" s="12"/>
      <c r="BA1211" s="12"/>
      <c r="BB1211" s="12"/>
      <c r="BC1211" s="12"/>
      <c r="BD1211" s="12"/>
      <c r="BE1211" s="12"/>
      <c r="BF1211" s="12"/>
      <c r="BG1211" s="12"/>
      <c r="BH1211" s="12"/>
      <c r="BI1211" s="12"/>
      <c r="BJ1211" s="12"/>
      <c r="BK1211" s="12"/>
      <c r="BL1211" s="12"/>
      <c r="BM1211" s="12"/>
      <c r="BN1211" s="12"/>
      <c r="BO1211" s="12"/>
      <c r="BP1211" s="12"/>
      <c r="BQ1211" s="12"/>
      <c r="BR1211" s="12"/>
      <c r="BS1211" s="12"/>
      <c r="BT1211" s="12"/>
      <c r="BU1211" s="12"/>
      <c r="BV1211" s="12"/>
      <c r="BW1211" s="12"/>
      <c r="BX1211" s="12"/>
      <c r="BY1211" s="12"/>
      <c r="BZ1211" s="12"/>
      <c r="CA1211" s="12"/>
      <c r="CB1211" s="12"/>
      <c r="CC1211" s="12"/>
      <c r="CD1211" s="12"/>
      <c r="CE1211" s="12"/>
      <c r="CF1211" s="12"/>
      <c r="CG1211" s="12"/>
      <c r="CH1211" s="12"/>
      <c r="CI1211" s="12"/>
      <c r="CJ1211" s="12"/>
      <c r="CK1211" s="12"/>
    </row>
    <row r="1212" spans="1:89" x14ac:dyDescent="0.25">
      <c r="A1212" t="s">
        <v>141</v>
      </c>
      <c r="B1212" s="1">
        <v>41057</v>
      </c>
      <c r="C1212" s="1"/>
      <c r="E1212">
        <v>162</v>
      </c>
      <c r="F1212" t="s">
        <v>94</v>
      </c>
      <c r="G1212" s="2"/>
      <c r="H1212" s="12"/>
      <c r="I1212" s="12"/>
      <c r="J1212" s="2"/>
      <c r="K1212" s="2"/>
      <c r="L1212" s="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3"/>
      <c r="AN1212" s="12"/>
      <c r="AO1212" s="12"/>
      <c r="AP1212" s="12"/>
      <c r="AQ1212" s="12"/>
      <c r="AR1212" s="12"/>
      <c r="AS1212" s="12"/>
      <c r="AT1212" s="12"/>
      <c r="AU1212" s="12">
        <v>100</v>
      </c>
      <c r="AV1212" s="12">
        <v>5.75</v>
      </c>
      <c r="AX1212" s="12"/>
      <c r="AY1212" s="12"/>
      <c r="AZ1212" s="12"/>
      <c r="BA1212" s="12"/>
      <c r="BB1212" s="12"/>
      <c r="BC1212" s="12"/>
      <c r="BD1212" s="12"/>
      <c r="BE1212" s="12"/>
      <c r="BF1212" s="12"/>
      <c r="BG1212" s="12"/>
      <c r="BH1212" s="12"/>
      <c r="BI1212" s="12"/>
      <c r="BJ1212" s="12"/>
      <c r="BK1212" s="12"/>
      <c r="BL1212" s="12"/>
      <c r="BM1212" s="12"/>
      <c r="BN1212" s="12"/>
      <c r="BO1212" s="12"/>
      <c r="BP1212" s="12"/>
      <c r="BQ1212" s="12"/>
      <c r="BR1212" s="12"/>
      <c r="BS1212" s="12"/>
      <c r="BT1212" s="12"/>
      <c r="BU1212" s="12"/>
      <c r="BV1212" s="12"/>
      <c r="BW1212" s="12"/>
      <c r="BX1212" s="12"/>
      <c r="BY1212" s="12"/>
      <c r="BZ1212" s="12"/>
      <c r="CA1212" s="12"/>
      <c r="CB1212" s="12"/>
      <c r="CC1212" s="12"/>
      <c r="CD1212" s="12"/>
      <c r="CE1212" s="12"/>
      <c r="CF1212" s="12"/>
      <c r="CG1212" s="12"/>
      <c r="CH1212" s="12"/>
      <c r="CI1212" s="12"/>
      <c r="CJ1212" s="12"/>
      <c r="CK1212" s="12"/>
    </row>
    <row r="1213" spans="1:89" x14ac:dyDescent="0.25">
      <c r="A1213" t="s">
        <v>141</v>
      </c>
      <c r="B1213" s="1">
        <v>41065</v>
      </c>
      <c r="C1213" s="1"/>
      <c r="D1213" t="s">
        <v>20</v>
      </c>
      <c r="E1213">
        <v>170</v>
      </c>
      <c r="F1213" t="s">
        <v>94</v>
      </c>
      <c r="G1213" s="2"/>
      <c r="H1213" s="12"/>
      <c r="I1213" s="12"/>
      <c r="J1213" s="2"/>
      <c r="K1213" s="2"/>
      <c r="L1213" s="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3"/>
      <c r="AN1213" s="12"/>
      <c r="AO1213" s="12">
        <v>3034.5124947235481</v>
      </c>
      <c r="AP1213" s="12">
        <v>40.128320761009746</v>
      </c>
      <c r="AQ1213" s="12">
        <f>AO1213*(AP1213/100)</f>
        <v>1217.6989074155842</v>
      </c>
      <c r="AR1213" s="12"/>
      <c r="AS1213" s="12"/>
      <c r="AT1213" s="12">
        <f>AQ1213/227</f>
        <v>5.3643123674695339</v>
      </c>
      <c r="AU1213" s="12"/>
      <c r="AV1213" s="12"/>
      <c r="AX1213" s="12"/>
      <c r="AY1213" s="12"/>
      <c r="AZ1213" s="12"/>
      <c r="BA1213" s="12"/>
      <c r="BB1213" s="12"/>
      <c r="BC1213" s="12"/>
      <c r="BD1213" s="12"/>
      <c r="BE1213" s="12"/>
      <c r="BF1213" s="12"/>
      <c r="BG1213" s="12"/>
      <c r="BH1213" s="12"/>
      <c r="BI1213" s="12"/>
      <c r="BJ1213" s="12"/>
      <c r="BK1213" s="12"/>
      <c r="BL1213" s="12"/>
      <c r="BM1213" s="12"/>
      <c r="BN1213" s="12"/>
      <c r="BO1213" s="12"/>
      <c r="BP1213" s="12"/>
      <c r="BQ1213" s="12"/>
      <c r="BR1213" s="12"/>
      <c r="BS1213" s="12"/>
      <c r="BT1213" s="12"/>
      <c r="BU1213" s="12"/>
      <c r="BV1213" s="12"/>
      <c r="BW1213" s="12"/>
      <c r="BX1213" s="12"/>
      <c r="BY1213" s="12"/>
      <c r="BZ1213" s="12"/>
      <c r="CA1213" s="12"/>
      <c r="CB1213" s="12"/>
      <c r="CC1213" s="12"/>
      <c r="CD1213" s="12"/>
      <c r="CE1213" s="12"/>
      <c r="CF1213" s="12"/>
      <c r="CG1213" s="12"/>
      <c r="CH1213" s="12"/>
      <c r="CI1213" s="12"/>
      <c r="CJ1213" s="12"/>
      <c r="CK1213" s="12"/>
    </row>
    <row r="1214" spans="1:89" x14ac:dyDescent="0.25">
      <c r="A1214" t="s">
        <v>129</v>
      </c>
      <c r="B1214" s="1">
        <v>40912</v>
      </c>
      <c r="C1214" s="1"/>
      <c r="D1214" t="s">
        <v>14</v>
      </c>
      <c r="E1214">
        <v>0</v>
      </c>
      <c r="F1214" t="s">
        <v>92</v>
      </c>
      <c r="G1214" s="2"/>
      <c r="H1214" s="12"/>
      <c r="I1214" s="12"/>
      <c r="J1214" s="2"/>
      <c r="K1214" s="2"/>
      <c r="L1214" s="2"/>
      <c r="M1214" s="12"/>
      <c r="N1214" s="12"/>
      <c r="O1214" s="12"/>
      <c r="P1214" s="12"/>
      <c r="Q1214" s="12"/>
      <c r="R1214" s="12">
        <v>0</v>
      </c>
      <c r="S1214" s="12"/>
      <c r="T1214" s="12"/>
      <c r="U1214" s="12">
        <v>0</v>
      </c>
      <c r="V1214" s="12"/>
      <c r="W1214" s="12"/>
      <c r="X1214" s="12">
        <v>0</v>
      </c>
      <c r="Y1214" s="12"/>
      <c r="Z1214" s="12">
        <v>0</v>
      </c>
      <c r="AA1214" s="12"/>
      <c r="AB1214" s="12">
        <v>0</v>
      </c>
      <c r="AC1214" s="12">
        <v>0</v>
      </c>
      <c r="AD1214" s="12"/>
      <c r="AE1214" s="12"/>
      <c r="AF1214" s="12"/>
      <c r="AG1214" s="12">
        <v>0</v>
      </c>
      <c r="AH1214" s="12">
        <v>0</v>
      </c>
      <c r="AI1214" s="12">
        <v>0</v>
      </c>
      <c r="AJ1214" s="12">
        <v>0</v>
      </c>
      <c r="AK1214" s="12"/>
      <c r="AL1214" s="12"/>
      <c r="AM1214" s="13">
        <v>0</v>
      </c>
      <c r="AN1214" s="12">
        <v>0</v>
      </c>
      <c r="AO1214" s="12"/>
      <c r="AP1214" s="12"/>
      <c r="AQ1214" s="12"/>
      <c r="AR1214" s="12"/>
      <c r="AS1214" s="12"/>
      <c r="AT1214" s="12"/>
      <c r="AU1214" s="12"/>
      <c r="AV1214" s="12"/>
      <c r="AX1214" s="12"/>
      <c r="AY1214" s="12"/>
      <c r="AZ1214" s="12"/>
      <c r="BA1214" s="12"/>
      <c r="BB1214" s="12"/>
      <c r="BC1214" s="12"/>
      <c r="BD1214" s="12"/>
      <c r="BE1214" s="12"/>
      <c r="BF1214" s="12"/>
      <c r="BG1214" s="12"/>
      <c r="BH1214" s="12"/>
      <c r="BI1214" s="12"/>
      <c r="BJ1214" s="12"/>
      <c r="BK1214" s="12"/>
      <c r="BL1214" s="12"/>
      <c r="BM1214" s="12"/>
      <c r="BN1214" s="12"/>
      <c r="BO1214" s="12"/>
      <c r="BP1214" s="12"/>
      <c r="BQ1214" s="12"/>
      <c r="BR1214" s="12"/>
      <c r="BS1214" s="12"/>
      <c r="BT1214" s="12"/>
      <c r="BU1214" s="12"/>
      <c r="BV1214" s="12"/>
      <c r="BW1214" s="12"/>
      <c r="BX1214" s="12"/>
      <c r="BY1214" s="12"/>
      <c r="BZ1214" s="12"/>
      <c r="CA1214" s="12"/>
      <c r="CB1214" s="12"/>
      <c r="CC1214" s="12"/>
      <c r="CD1214" s="12"/>
      <c r="CE1214" s="12"/>
      <c r="CF1214" s="12"/>
      <c r="CG1214" s="12"/>
      <c r="CH1214" s="12"/>
      <c r="CI1214" s="12"/>
      <c r="CJ1214" s="12"/>
      <c r="CK1214" s="12"/>
    </row>
    <row r="1215" spans="1:89" x14ac:dyDescent="0.25">
      <c r="A1215" t="s">
        <v>129</v>
      </c>
      <c r="B1215" s="1">
        <v>40945</v>
      </c>
      <c r="C1215" s="1"/>
      <c r="E1215">
        <v>33</v>
      </c>
      <c r="F1215" t="s">
        <v>92</v>
      </c>
      <c r="G1215" s="2"/>
      <c r="H1215" s="12"/>
      <c r="I1215" s="12"/>
      <c r="J1215" s="2"/>
      <c r="K1215" s="2"/>
      <c r="L1215" s="2"/>
      <c r="M1215" s="12"/>
      <c r="N1215" s="12"/>
      <c r="O1215" s="12"/>
      <c r="P1215" s="12"/>
      <c r="Q1215" s="12"/>
      <c r="R1215" s="12">
        <v>279.93421052631578</v>
      </c>
      <c r="S1215" s="12"/>
      <c r="T1215" s="12"/>
      <c r="U1215" s="12">
        <v>332.89473684210526</v>
      </c>
      <c r="V1215" s="12"/>
      <c r="W1215" s="12"/>
      <c r="X1215" s="12">
        <v>0</v>
      </c>
      <c r="Y1215" s="12"/>
      <c r="Z1215" s="12">
        <v>0</v>
      </c>
      <c r="AA1215" s="12"/>
      <c r="AB1215" s="12">
        <v>0</v>
      </c>
      <c r="AC1215" s="12">
        <v>0</v>
      </c>
      <c r="AD1215" s="12"/>
      <c r="AE1215" s="12"/>
      <c r="AF1215" s="12"/>
      <c r="AG1215" s="12">
        <v>0</v>
      </c>
      <c r="AH1215" s="12">
        <v>0</v>
      </c>
      <c r="AI1215" s="12">
        <v>0</v>
      </c>
      <c r="AJ1215" s="12">
        <v>0</v>
      </c>
      <c r="AK1215" s="12"/>
      <c r="AL1215" s="12"/>
      <c r="AM1215" s="13">
        <v>0</v>
      </c>
      <c r="AN1215" s="12">
        <v>0.269125</v>
      </c>
      <c r="AO1215" s="12"/>
      <c r="AP1215" s="12"/>
      <c r="AQ1215" s="12"/>
      <c r="AR1215" s="12">
        <f>R1215+U1215+AD1215+AQ1215</f>
        <v>612.82894736842104</v>
      </c>
      <c r="AS1215" s="12"/>
      <c r="AT1215" s="12"/>
      <c r="AU1215" s="12"/>
      <c r="AV1215" s="12"/>
      <c r="AX1215" s="12"/>
      <c r="AY1215" s="12"/>
      <c r="AZ1215" s="12"/>
      <c r="BA1215" s="12"/>
      <c r="BB1215" s="12"/>
      <c r="BC1215" s="12"/>
      <c r="BD1215" s="12"/>
      <c r="BE1215" s="12"/>
      <c r="BF1215" s="12"/>
      <c r="BG1215" s="12"/>
      <c r="BH1215" s="12"/>
      <c r="BI1215" s="12"/>
      <c r="BJ1215" s="12"/>
      <c r="BK1215" s="12"/>
      <c r="BL1215" s="12"/>
      <c r="BM1215" s="12"/>
      <c r="BN1215" s="12"/>
      <c r="BO1215" s="12"/>
      <c r="BP1215" s="12"/>
      <c r="BQ1215" s="12"/>
      <c r="BR1215" s="12"/>
      <c r="BS1215" s="12"/>
      <c r="BT1215" s="12"/>
      <c r="BU1215" s="12"/>
      <c r="BV1215" s="12"/>
      <c r="BW1215" s="12"/>
      <c r="BX1215" s="12"/>
      <c r="BY1215" s="12"/>
      <c r="BZ1215" s="12"/>
      <c r="CA1215" s="12"/>
      <c r="CB1215" s="12"/>
      <c r="CC1215" s="12"/>
      <c r="CD1215" s="12"/>
      <c r="CE1215" s="12"/>
      <c r="CF1215" s="12"/>
      <c r="CG1215" s="12"/>
      <c r="CH1215" s="12"/>
      <c r="CI1215" s="12"/>
      <c r="CJ1215" s="12"/>
      <c r="CK1215" s="12"/>
    </row>
    <row r="1216" spans="1:89" x14ac:dyDescent="0.25">
      <c r="A1216" t="s">
        <v>129</v>
      </c>
      <c r="B1216" s="1">
        <v>40947</v>
      </c>
      <c r="C1216" s="1"/>
      <c r="D1216" t="s">
        <v>16</v>
      </c>
      <c r="E1216">
        <v>35</v>
      </c>
      <c r="F1216" t="s">
        <v>92</v>
      </c>
      <c r="G1216" s="2"/>
      <c r="H1216" s="12"/>
      <c r="I1216" s="12"/>
      <c r="J1216" s="2"/>
      <c r="K1216" s="2"/>
      <c r="L1216" s="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3"/>
      <c r="AN1216" s="12"/>
      <c r="AO1216" s="12"/>
      <c r="AP1216" s="12"/>
      <c r="AQ1216" s="12"/>
      <c r="AR1216" s="12"/>
      <c r="AS1216" s="12"/>
      <c r="AT1216" s="12"/>
      <c r="AU1216" s="12"/>
      <c r="AV1216" s="12"/>
      <c r="AX1216" s="12"/>
      <c r="AY1216" s="12"/>
      <c r="AZ1216" s="12"/>
      <c r="BA1216" s="12"/>
      <c r="BB1216" s="12"/>
      <c r="BC1216" s="12"/>
      <c r="BD1216" s="12"/>
      <c r="BE1216" s="12"/>
      <c r="BF1216" s="12"/>
      <c r="BG1216" s="12"/>
      <c r="BH1216" s="12"/>
      <c r="BI1216" s="12"/>
      <c r="BJ1216" s="12"/>
      <c r="BK1216" s="12"/>
      <c r="BL1216" s="12"/>
      <c r="BM1216" s="12"/>
      <c r="BN1216" s="12"/>
      <c r="BO1216" s="12"/>
      <c r="BP1216" s="12"/>
      <c r="BQ1216" s="12"/>
      <c r="BR1216" s="12"/>
      <c r="BS1216" s="12"/>
      <c r="BT1216" s="12"/>
      <c r="BU1216" s="12"/>
      <c r="BV1216" s="12"/>
      <c r="BW1216" s="12"/>
      <c r="BX1216" s="12"/>
      <c r="BY1216" s="12"/>
      <c r="BZ1216" s="12"/>
      <c r="CA1216" s="12"/>
      <c r="CB1216" s="12"/>
      <c r="CC1216" s="12"/>
      <c r="CD1216" s="12"/>
      <c r="CE1216" s="12"/>
      <c r="CF1216" s="12"/>
      <c r="CG1216" s="12"/>
      <c r="CH1216" s="12"/>
      <c r="CI1216" s="12"/>
      <c r="CJ1216" s="12"/>
      <c r="CK1216" s="12"/>
    </row>
    <row r="1217" spans="1:89" x14ac:dyDescent="0.25">
      <c r="A1217" t="s">
        <v>129</v>
      </c>
      <c r="B1217" s="1">
        <v>40956</v>
      </c>
      <c r="C1217" s="1"/>
      <c r="E1217">
        <v>44</v>
      </c>
      <c r="F1217" t="s">
        <v>92</v>
      </c>
      <c r="G1217" s="2"/>
      <c r="H1217" s="12"/>
      <c r="I1217" s="12"/>
      <c r="J1217" s="2"/>
      <c r="K1217" s="2"/>
      <c r="L1217" s="2"/>
      <c r="M1217" s="12"/>
      <c r="N1217" s="12"/>
      <c r="O1217" s="12"/>
      <c r="P1217" s="12"/>
      <c r="Q1217" s="12"/>
      <c r="R1217" s="12">
        <v>337.71944030385492</v>
      </c>
      <c r="S1217" s="12"/>
      <c r="T1217" s="12"/>
      <c r="U1217" s="12">
        <v>510.39530075765549</v>
      </c>
      <c r="V1217" s="12"/>
      <c r="W1217" s="12"/>
      <c r="X1217" s="12">
        <v>33.290371477634366</v>
      </c>
      <c r="Y1217" s="12"/>
      <c r="Z1217" s="12">
        <v>0</v>
      </c>
      <c r="AA1217" s="12"/>
      <c r="AB1217" s="12">
        <v>0</v>
      </c>
      <c r="AC1217" s="12">
        <v>0</v>
      </c>
      <c r="AD1217" s="12"/>
      <c r="AE1217" s="12"/>
      <c r="AF1217" s="12"/>
      <c r="AG1217" s="12">
        <v>45.535713958396968</v>
      </c>
      <c r="AH1217" s="12">
        <v>45.535713958396968</v>
      </c>
      <c r="AI1217" s="12">
        <v>0</v>
      </c>
      <c r="AJ1217" s="12">
        <v>0</v>
      </c>
      <c r="AK1217" s="12"/>
      <c r="AL1217" s="12"/>
      <c r="AM1217" s="13">
        <v>0</v>
      </c>
      <c r="AN1217" s="12">
        <v>0.72301832921477316</v>
      </c>
      <c r="AO1217" s="12"/>
      <c r="AP1217" s="12"/>
      <c r="AQ1217" s="12"/>
      <c r="AR1217" s="12">
        <f>R1217+U1217+AD1217+AQ1217</f>
        <v>848.11474106151036</v>
      </c>
      <c r="AS1217" s="12"/>
      <c r="AT1217" s="12"/>
      <c r="AU1217" s="12"/>
      <c r="AV1217" s="12"/>
      <c r="AX1217" s="12"/>
      <c r="AY1217" s="12"/>
      <c r="AZ1217" s="12"/>
      <c r="BA1217" s="12"/>
      <c r="BB1217" s="12"/>
      <c r="BC1217" s="12"/>
      <c r="BD1217" s="12"/>
      <c r="BE1217" s="12"/>
      <c r="BF1217" s="12"/>
      <c r="BG1217" s="12"/>
      <c r="BH1217" s="12"/>
      <c r="BI1217" s="12"/>
      <c r="BJ1217" s="12"/>
      <c r="BK1217" s="12"/>
      <c r="BL1217" s="12"/>
      <c r="BM1217" s="12"/>
      <c r="BN1217" s="12"/>
      <c r="BO1217" s="12"/>
      <c r="BP1217" s="12"/>
      <c r="BQ1217" s="12"/>
      <c r="BR1217" s="12"/>
      <c r="BS1217" s="12"/>
      <c r="BT1217" s="12"/>
      <c r="BU1217" s="12"/>
      <c r="BV1217" s="12"/>
      <c r="BW1217" s="12"/>
      <c r="BX1217" s="12"/>
      <c r="BY1217" s="12"/>
      <c r="BZ1217" s="12"/>
      <c r="CA1217" s="12"/>
      <c r="CB1217" s="12"/>
      <c r="CC1217" s="12"/>
      <c r="CD1217" s="12"/>
      <c r="CE1217" s="12"/>
      <c r="CF1217" s="12"/>
      <c r="CG1217" s="12"/>
      <c r="CH1217" s="12"/>
      <c r="CI1217" s="12"/>
      <c r="CJ1217" s="12"/>
      <c r="CK1217" s="12"/>
    </row>
    <row r="1218" spans="1:89" x14ac:dyDescent="0.25">
      <c r="A1218" t="s">
        <v>129</v>
      </c>
      <c r="B1218" s="1">
        <v>40960</v>
      </c>
      <c r="C1218" s="1"/>
      <c r="E1218">
        <v>48</v>
      </c>
      <c r="F1218" t="s">
        <v>92</v>
      </c>
      <c r="G1218" s="2"/>
      <c r="H1218" s="12"/>
      <c r="I1218" s="12">
        <v>11.1</v>
      </c>
      <c r="J1218" s="2"/>
      <c r="K1218" s="2"/>
      <c r="L1218" s="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3"/>
      <c r="AN1218" s="12"/>
      <c r="AO1218" s="12"/>
      <c r="AP1218" s="12"/>
      <c r="AQ1218" s="12"/>
      <c r="AR1218" s="12"/>
      <c r="AS1218" s="12"/>
      <c r="AT1218" s="12"/>
      <c r="AU1218" s="12"/>
      <c r="AV1218" s="12"/>
      <c r="AX1218" s="12"/>
      <c r="AY1218" s="12"/>
      <c r="AZ1218" s="12"/>
      <c r="BA1218" s="12"/>
      <c r="BB1218" s="12"/>
      <c r="BC1218" s="12"/>
      <c r="BD1218" s="12"/>
      <c r="BE1218" s="12"/>
      <c r="BF1218" s="12"/>
      <c r="BG1218" s="12"/>
      <c r="BH1218" s="12"/>
      <c r="BI1218" s="12"/>
      <c r="BJ1218" s="12"/>
      <c r="BK1218" s="12"/>
      <c r="BL1218" s="12"/>
      <c r="BM1218" s="12"/>
      <c r="BN1218" s="12"/>
      <c r="BO1218" s="12"/>
      <c r="BP1218" s="12"/>
      <c r="BQ1218" s="12"/>
      <c r="BR1218" s="12"/>
      <c r="BS1218" s="12"/>
      <c r="BT1218" s="12"/>
      <c r="BU1218" s="12"/>
      <c r="BV1218" s="12"/>
      <c r="BW1218" s="12"/>
      <c r="BX1218" s="12"/>
      <c r="BY1218" s="12"/>
      <c r="BZ1218" s="12"/>
      <c r="CA1218" s="12"/>
      <c r="CB1218" s="12"/>
      <c r="CC1218" s="12"/>
      <c r="CD1218" s="12"/>
      <c r="CE1218" s="12"/>
      <c r="CF1218" s="12"/>
      <c r="CG1218" s="12"/>
      <c r="CH1218" s="12"/>
      <c r="CI1218" s="12"/>
      <c r="CJ1218" s="12"/>
      <c r="CK1218" s="12"/>
    </row>
    <row r="1219" spans="1:89" x14ac:dyDescent="0.25">
      <c r="A1219" t="s">
        <v>129</v>
      </c>
      <c r="B1219" s="1">
        <v>40963</v>
      </c>
      <c r="C1219" s="1"/>
      <c r="D1219" t="s">
        <v>17</v>
      </c>
      <c r="E1219">
        <v>51</v>
      </c>
      <c r="F1219" t="s">
        <v>92</v>
      </c>
      <c r="G1219" s="2"/>
      <c r="H1219" s="12"/>
      <c r="I1219" s="12"/>
      <c r="J1219" s="2"/>
      <c r="K1219" s="2">
        <v>51</v>
      </c>
      <c r="L1219" s="2"/>
      <c r="M1219" s="12"/>
      <c r="N1219" s="12"/>
      <c r="O1219" s="12"/>
      <c r="P1219" s="12"/>
      <c r="Q1219" s="12"/>
      <c r="R1219" s="12">
        <v>868.71664942815516</v>
      </c>
      <c r="S1219" s="12"/>
      <c r="T1219" s="12"/>
      <c r="U1219" s="12">
        <v>988.17236676169898</v>
      </c>
      <c r="V1219" s="12"/>
      <c r="W1219" s="12"/>
      <c r="X1219" s="12">
        <v>123.48010327131929</v>
      </c>
      <c r="Y1219" s="12"/>
      <c r="Z1219" s="12">
        <v>0</v>
      </c>
      <c r="AA1219" s="12"/>
      <c r="AB1219" s="12">
        <v>0</v>
      </c>
      <c r="AC1219" s="12">
        <v>0</v>
      </c>
      <c r="AD1219" s="12"/>
      <c r="AE1219" s="12"/>
      <c r="AF1219" s="12"/>
      <c r="AG1219" s="12">
        <v>144.17957337496759</v>
      </c>
      <c r="AH1219" s="12">
        <v>144.17957337496759</v>
      </c>
      <c r="AI1219" s="12">
        <v>0</v>
      </c>
      <c r="AJ1219" s="12">
        <v>0</v>
      </c>
      <c r="AK1219" s="12"/>
      <c r="AL1219" s="12"/>
      <c r="AM1219" s="13">
        <v>0</v>
      </c>
      <c r="AN1219" s="12">
        <v>1.9358835315470539</v>
      </c>
      <c r="AO1219" s="12"/>
      <c r="AP1219" s="12"/>
      <c r="AQ1219" s="12"/>
      <c r="AR1219" s="12">
        <f>R1219+U1219+AD1219+AQ1219</f>
        <v>1856.8890161898541</v>
      </c>
      <c r="AS1219" s="12"/>
      <c r="AT1219" s="12"/>
      <c r="AU1219" s="12"/>
      <c r="AV1219" s="12"/>
      <c r="AX1219" s="12"/>
      <c r="AY1219" s="12"/>
      <c r="AZ1219" s="12"/>
      <c r="BA1219" s="12"/>
      <c r="BB1219" s="12"/>
      <c r="BC1219" s="12"/>
      <c r="BD1219" s="12"/>
      <c r="BE1219" s="12"/>
      <c r="BF1219" s="12"/>
      <c r="BG1219" s="12"/>
      <c r="BH1219" s="12"/>
      <c r="BI1219" s="12"/>
      <c r="BJ1219" s="12"/>
      <c r="BK1219" s="12"/>
      <c r="BL1219" s="12"/>
      <c r="BM1219" s="12"/>
      <c r="BN1219" s="12"/>
      <c r="BO1219" s="12"/>
      <c r="BP1219" s="12"/>
      <c r="BQ1219" s="12"/>
      <c r="BR1219" s="12"/>
      <c r="BS1219" s="12"/>
      <c r="BT1219" s="12"/>
      <c r="BU1219" s="12"/>
      <c r="BV1219" s="12"/>
      <c r="BW1219" s="12"/>
      <c r="BX1219" s="12"/>
      <c r="BY1219" s="12"/>
      <c r="BZ1219" s="12"/>
      <c r="CA1219" s="12"/>
      <c r="CB1219" s="12"/>
      <c r="CC1219" s="12"/>
      <c r="CD1219" s="12"/>
      <c r="CE1219" s="12"/>
      <c r="CF1219" s="12"/>
      <c r="CG1219" s="12"/>
      <c r="CH1219" s="12"/>
      <c r="CI1219" s="12"/>
      <c r="CJ1219" s="12"/>
      <c r="CK1219" s="12"/>
    </row>
    <row r="1220" spans="1:89" x14ac:dyDescent="0.25">
      <c r="A1220" t="s">
        <v>129</v>
      </c>
      <c r="B1220" s="1">
        <v>40970</v>
      </c>
      <c r="C1220" s="1"/>
      <c r="E1220">
        <v>58</v>
      </c>
      <c r="F1220" t="s">
        <v>92</v>
      </c>
      <c r="G1220" s="2"/>
      <c r="H1220" s="12"/>
      <c r="I1220" s="12">
        <v>14.2</v>
      </c>
      <c r="J1220" s="2"/>
      <c r="K1220" s="2"/>
      <c r="L1220" s="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3"/>
      <c r="AN1220" s="12"/>
      <c r="AO1220" s="12"/>
      <c r="AP1220" s="12"/>
      <c r="AQ1220" s="12"/>
      <c r="AR1220" s="12"/>
      <c r="AS1220" s="12"/>
      <c r="AT1220" s="12"/>
      <c r="AU1220" s="12"/>
      <c r="AV1220" s="12"/>
      <c r="AX1220" s="12"/>
      <c r="AY1220" s="12"/>
      <c r="AZ1220" s="12"/>
      <c r="BA1220" s="12"/>
      <c r="BB1220" s="12"/>
      <c r="BC1220" s="12"/>
      <c r="BD1220" s="12"/>
      <c r="BE1220" s="12"/>
      <c r="BF1220" s="12"/>
      <c r="BG1220" s="12"/>
      <c r="BH1220" s="12"/>
      <c r="BI1220" s="12"/>
      <c r="BJ1220" s="12"/>
      <c r="BK1220" s="12"/>
      <c r="BL1220" s="12"/>
      <c r="BM1220" s="12"/>
      <c r="BN1220" s="12"/>
      <c r="BO1220" s="12"/>
      <c r="BP1220" s="12"/>
      <c r="BQ1220" s="12"/>
      <c r="BR1220" s="12"/>
      <c r="BS1220" s="12"/>
      <c r="BT1220" s="12"/>
      <c r="BU1220" s="12"/>
      <c r="BV1220" s="12"/>
      <c r="BW1220" s="12"/>
      <c r="BX1220" s="12"/>
      <c r="BY1220" s="12"/>
      <c r="BZ1220" s="12"/>
      <c r="CA1220" s="12"/>
      <c r="CB1220" s="12"/>
      <c r="CC1220" s="12"/>
      <c r="CD1220" s="12"/>
      <c r="CE1220" s="12"/>
      <c r="CF1220" s="12"/>
      <c r="CG1220" s="12"/>
      <c r="CH1220" s="12"/>
      <c r="CI1220" s="12"/>
      <c r="CJ1220" s="12"/>
      <c r="CK1220" s="12"/>
    </row>
    <row r="1221" spans="1:89" x14ac:dyDescent="0.25">
      <c r="A1221" t="s">
        <v>129</v>
      </c>
      <c r="B1221" s="1">
        <v>40976</v>
      </c>
      <c r="C1221" s="1"/>
      <c r="E1221">
        <v>64</v>
      </c>
      <c r="F1221" t="s">
        <v>92</v>
      </c>
      <c r="G1221" s="2"/>
      <c r="H1221" s="12"/>
      <c r="I1221" s="12">
        <v>15.8</v>
      </c>
      <c r="J1221" s="2"/>
      <c r="K1221" s="2"/>
      <c r="L1221" s="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3"/>
      <c r="AN1221" s="12"/>
      <c r="AO1221" s="12"/>
      <c r="AP1221" s="12"/>
      <c r="AQ1221" s="12"/>
      <c r="AR1221" s="12"/>
      <c r="AS1221" s="12"/>
      <c r="AT1221" s="12"/>
      <c r="AU1221" s="12"/>
      <c r="AV1221" s="12"/>
      <c r="AX1221" s="12"/>
      <c r="AY1221" s="12"/>
      <c r="AZ1221" s="12"/>
      <c r="BA1221" s="12"/>
      <c r="BB1221" s="12"/>
      <c r="BC1221" s="12"/>
      <c r="BD1221" s="12"/>
      <c r="BE1221" s="12"/>
      <c r="BF1221" s="12"/>
      <c r="BG1221" s="12"/>
      <c r="BH1221" s="12"/>
      <c r="BI1221" s="12"/>
      <c r="BJ1221" s="12"/>
      <c r="BK1221" s="12"/>
      <c r="BL1221" s="12"/>
      <c r="BM1221" s="12"/>
      <c r="BN1221" s="12"/>
      <c r="BO1221" s="12"/>
      <c r="BP1221" s="12"/>
      <c r="BQ1221" s="12"/>
      <c r="BR1221" s="12"/>
      <c r="BS1221" s="12"/>
      <c r="BT1221" s="12"/>
      <c r="BU1221" s="12"/>
      <c r="BV1221" s="12"/>
      <c r="BW1221" s="12"/>
      <c r="BX1221" s="12"/>
      <c r="BY1221" s="12"/>
      <c r="BZ1221" s="12"/>
      <c r="CA1221" s="12"/>
      <c r="CB1221" s="12"/>
      <c r="CC1221" s="12"/>
      <c r="CD1221" s="12"/>
      <c r="CE1221" s="12"/>
      <c r="CF1221" s="12"/>
      <c r="CG1221" s="12"/>
      <c r="CH1221" s="12"/>
      <c r="CI1221" s="12"/>
      <c r="CJ1221" s="12"/>
      <c r="CK1221" s="12"/>
    </row>
    <row r="1222" spans="1:89" x14ac:dyDescent="0.25">
      <c r="A1222" t="s">
        <v>129</v>
      </c>
      <c r="B1222" s="1">
        <v>40980</v>
      </c>
      <c r="C1222" s="1"/>
      <c r="E1222">
        <v>68</v>
      </c>
      <c r="F1222" t="s">
        <v>92</v>
      </c>
      <c r="G1222" s="2"/>
      <c r="H1222" s="12"/>
      <c r="I1222" s="12"/>
      <c r="J1222" s="2"/>
      <c r="K1222" s="2"/>
      <c r="L1222" s="2"/>
      <c r="M1222" s="12"/>
      <c r="N1222" s="12"/>
      <c r="O1222" s="12"/>
      <c r="P1222" s="12"/>
      <c r="Q1222" s="12"/>
      <c r="R1222" s="12">
        <v>2407.5019449984975</v>
      </c>
      <c r="S1222" s="12"/>
      <c r="T1222" s="12"/>
      <c r="U1222" s="12">
        <v>2113.4179470436402</v>
      </c>
      <c r="V1222" s="12"/>
      <c r="W1222" s="12"/>
      <c r="X1222" s="12">
        <v>257.30864299344557</v>
      </c>
      <c r="Y1222" s="12"/>
      <c r="Z1222" s="12">
        <v>219.8268434423812</v>
      </c>
      <c r="AA1222" s="12"/>
      <c r="AB1222" s="12">
        <v>0</v>
      </c>
      <c r="AC1222" s="12">
        <v>0</v>
      </c>
      <c r="AD1222" s="12"/>
      <c r="AE1222" s="12"/>
      <c r="AF1222" s="12"/>
      <c r="AG1222" s="12">
        <v>336.03952782047315</v>
      </c>
      <c r="AH1222" s="12">
        <v>282.78917617607425</v>
      </c>
      <c r="AI1222" s="12">
        <v>53.250351644398933</v>
      </c>
      <c r="AJ1222" s="12">
        <v>0</v>
      </c>
      <c r="AK1222" s="12"/>
      <c r="AL1222" s="12"/>
      <c r="AM1222" s="13">
        <v>0</v>
      </c>
      <c r="AN1222" s="12">
        <v>3.9155990390775237</v>
      </c>
      <c r="AO1222" s="12"/>
      <c r="AP1222" s="12"/>
      <c r="AQ1222" s="12"/>
      <c r="AR1222" s="12">
        <f>R1222+U1222+AD1222+AQ1222</f>
        <v>4520.9198920421377</v>
      </c>
      <c r="AS1222" s="12"/>
      <c r="AT1222" s="12"/>
      <c r="AU1222" s="12"/>
      <c r="AV1222" s="12"/>
      <c r="AX1222" s="12"/>
      <c r="AY1222" s="12"/>
      <c r="AZ1222" s="12"/>
      <c r="BA1222" s="12"/>
      <c r="BB1222" s="12"/>
      <c r="BC1222" s="12"/>
      <c r="BD1222" s="12"/>
      <c r="BE1222" s="12"/>
      <c r="BF1222" s="12"/>
      <c r="BG1222" s="12"/>
      <c r="BH1222" s="12"/>
      <c r="BI1222" s="12"/>
      <c r="BJ1222" s="12"/>
      <c r="BK1222" s="12"/>
      <c r="BL1222" s="12"/>
      <c r="BM1222" s="12"/>
      <c r="BN1222" s="12"/>
      <c r="BO1222" s="12"/>
      <c r="BP1222" s="12"/>
      <c r="BQ1222" s="12"/>
      <c r="BR1222" s="12"/>
      <c r="BS1222" s="12"/>
      <c r="BT1222" s="12"/>
      <c r="BU1222" s="12"/>
      <c r="BV1222" s="12"/>
      <c r="BW1222" s="12"/>
      <c r="BX1222" s="12"/>
      <c r="BY1222" s="12"/>
      <c r="BZ1222" s="12"/>
      <c r="CA1222" s="12"/>
      <c r="CB1222" s="12"/>
      <c r="CC1222" s="12"/>
      <c r="CD1222" s="12"/>
      <c r="CE1222" s="12"/>
      <c r="CF1222" s="12"/>
      <c r="CG1222" s="12"/>
      <c r="CH1222" s="12"/>
      <c r="CI1222" s="12"/>
      <c r="CJ1222" s="12"/>
      <c r="CK1222" s="12"/>
    </row>
    <row r="1223" spans="1:89" x14ac:dyDescent="0.25">
      <c r="A1223" t="s">
        <v>129</v>
      </c>
      <c r="B1223" s="1">
        <v>40982</v>
      </c>
      <c r="C1223" s="1"/>
      <c r="E1223">
        <v>70</v>
      </c>
      <c r="F1223" t="s">
        <v>92</v>
      </c>
      <c r="G1223" s="2"/>
      <c r="H1223" s="12"/>
      <c r="I1223" s="12">
        <v>17.649999999999999</v>
      </c>
      <c r="J1223" s="2"/>
      <c r="K1223" s="2"/>
      <c r="L1223" s="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3"/>
      <c r="AN1223" s="12"/>
      <c r="AO1223" s="12"/>
      <c r="AP1223" s="12"/>
      <c r="AQ1223" s="12"/>
      <c r="AR1223" s="12"/>
      <c r="AS1223" s="12"/>
      <c r="AT1223" s="12"/>
      <c r="AU1223" s="12"/>
      <c r="AV1223" s="12"/>
      <c r="AX1223" s="12"/>
      <c r="AY1223" s="12"/>
      <c r="AZ1223" s="12"/>
      <c r="BA1223" s="12"/>
      <c r="BB1223" s="12"/>
      <c r="BC1223" s="12"/>
      <c r="BD1223" s="12"/>
      <c r="BE1223" s="12"/>
      <c r="BF1223" s="12"/>
      <c r="BG1223" s="12"/>
      <c r="BH1223" s="12"/>
      <c r="BI1223" s="12"/>
      <c r="BJ1223" s="12"/>
      <c r="BK1223" s="12"/>
      <c r="BL1223" s="12"/>
      <c r="BM1223" s="12"/>
      <c r="BN1223" s="12"/>
      <c r="BO1223" s="12"/>
      <c r="BP1223" s="12"/>
      <c r="BQ1223" s="12"/>
      <c r="BR1223" s="12"/>
      <c r="BS1223" s="12"/>
      <c r="BT1223" s="12"/>
      <c r="BU1223" s="12"/>
      <c r="BV1223" s="12"/>
      <c r="BW1223" s="12"/>
      <c r="BX1223" s="12"/>
      <c r="BY1223" s="12"/>
      <c r="BZ1223" s="12"/>
      <c r="CA1223" s="12"/>
      <c r="CB1223" s="12"/>
      <c r="CC1223" s="12"/>
      <c r="CD1223" s="12"/>
      <c r="CE1223" s="12"/>
      <c r="CF1223" s="12"/>
      <c r="CG1223" s="12"/>
      <c r="CH1223" s="12"/>
      <c r="CI1223" s="12"/>
      <c r="CJ1223" s="12"/>
      <c r="CK1223" s="12"/>
    </row>
    <row r="1224" spans="1:89" x14ac:dyDescent="0.25">
      <c r="A1224" t="s">
        <v>129</v>
      </c>
      <c r="B1224" s="1">
        <v>40994</v>
      </c>
      <c r="C1224" s="1"/>
      <c r="E1224">
        <v>82</v>
      </c>
      <c r="F1224" t="s">
        <v>92</v>
      </c>
      <c r="G1224" s="2"/>
      <c r="H1224" s="12"/>
      <c r="I1224" s="12">
        <v>19.899999999999999</v>
      </c>
      <c r="J1224" s="2"/>
      <c r="K1224" s="2"/>
      <c r="L1224" s="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3"/>
      <c r="AN1224" s="12"/>
      <c r="AO1224" s="12"/>
      <c r="AP1224" s="12"/>
      <c r="AQ1224" s="12"/>
      <c r="AR1224" s="12"/>
      <c r="AS1224" s="12"/>
      <c r="AT1224" s="12"/>
      <c r="AU1224" s="12"/>
      <c r="AV1224" s="12"/>
      <c r="AX1224" s="12"/>
      <c r="AY1224" s="12"/>
      <c r="AZ1224" s="12"/>
      <c r="BA1224" s="12"/>
      <c r="BB1224" s="12"/>
      <c r="BC1224" s="12"/>
      <c r="BD1224" s="12"/>
      <c r="BE1224" s="12"/>
      <c r="BF1224" s="12"/>
      <c r="BG1224" s="12"/>
      <c r="BH1224" s="12"/>
      <c r="BI1224" s="12"/>
      <c r="BJ1224" s="12"/>
      <c r="BK1224" s="12"/>
      <c r="BL1224" s="12"/>
      <c r="BM1224" s="12"/>
      <c r="BN1224" s="12"/>
      <c r="BO1224" s="12"/>
      <c r="BP1224" s="12"/>
      <c r="BQ1224" s="12"/>
      <c r="BR1224" s="12"/>
      <c r="BS1224" s="12"/>
      <c r="BT1224" s="12"/>
      <c r="BU1224" s="12"/>
      <c r="BV1224" s="12"/>
      <c r="BW1224" s="12"/>
      <c r="BX1224" s="12"/>
      <c r="BY1224" s="12"/>
      <c r="BZ1224" s="12"/>
      <c r="CA1224" s="12"/>
      <c r="CB1224" s="12"/>
      <c r="CC1224" s="12"/>
      <c r="CD1224" s="12"/>
      <c r="CE1224" s="12"/>
      <c r="CF1224" s="12"/>
      <c r="CG1224" s="12"/>
      <c r="CH1224" s="12"/>
      <c r="CI1224" s="12"/>
      <c r="CJ1224" s="12"/>
      <c r="CK1224" s="12"/>
    </row>
    <row r="1225" spans="1:89" x14ac:dyDescent="0.25">
      <c r="A1225" t="s">
        <v>129</v>
      </c>
      <c r="B1225" s="1">
        <v>40998</v>
      </c>
      <c r="C1225" s="1"/>
      <c r="D1225" t="s">
        <v>18</v>
      </c>
      <c r="E1225">
        <v>86</v>
      </c>
      <c r="F1225" t="s">
        <v>92</v>
      </c>
      <c r="G1225" s="2"/>
      <c r="H1225" s="12"/>
      <c r="I1225" s="12"/>
      <c r="J1225" s="2"/>
      <c r="K1225" s="2"/>
      <c r="L1225" s="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3"/>
      <c r="AN1225" s="12"/>
      <c r="AO1225" s="12"/>
      <c r="AP1225" s="12"/>
      <c r="AQ1225" s="12"/>
      <c r="AR1225" s="12"/>
      <c r="AS1225" s="12"/>
      <c r="AT1225" s="12"/>
      <c r="AU1225" s="12"/>
      <c r="AV1225" s="12"/>
      <c r="AX1225" s="12"/>
      <c r="AY1225" s="12"/>
      <c r="AZ1225" s="12"/>
      <c r="BA1225" s="12"/>
      <c r="BB1225" s="12"/>
      <c r="BC1225" s="12"/>
      <c r="BD1225" s="12"/>
      <c r="BE1225" s="12"/>
      <c r="BF1225" s="12"/>
      <c r="BG1225" s="12"/>
      <c r="BH1225" s="12"/>
      <c r="BI1225" s="12"/>
      <c r="BJ1225" s="12"/>
      <c r="BK1225" s="12"/>
      <c r="BL1225" s="12"/>
      <c r="BM1225" s="12"/>
      <c r="BN1225" s="12"/>
      <c r="BO1225" s="12"/>
      <c r="BP1225" s="12"/>
      <c r="BQ1225" s="12"/>
      <c r="BR1225" s="12"/>
      <c r="BS1225" s="12"/>
      <c r="BT1225" s="12"/>
      <c r="BU1225" s="12"/>
      <c r="BV1225" s="12"/>
      <c r="BW1225" s="12"/>
      <c r="BX1225" s="12"/>
      <c r="BY1225" s="12"/>
      <c r="BZ1225" s="12"/>
      <c r="CA1225" s="12"/>
      <c r="CB1225" s="12"/>
      <c r="CC1225" s="12"/>
      <c r="CD1225" s="12"/>
      <c r="CE1225" s="12"/>
      <c r="CF1225" s="12"/>
      <c r="CG1225" s="12"/>
      <c r="CH1225" s="12"/>
      <c r="CI1225" s="12"/>
      <c r="CJ1225" s="12"/>
      <c r="CK1225" s="12"/>
    </row>
    <row r="1226" spans="1:89" x14ac:dyDescent="0.25">
      <c r="A1226" t="s">
        <v>129</v>
      </c>
      <c r="B1226" s="1">
        <v>41001</v>
      </c>
      <c r="C1226" s="1"/>
      <c r="E1226">
        <v>89</v>
      </c>
      <c r="F1226" t="s">
        <v>92</v>
      </c>
      <c r="G1226" s="2"/>
      <c r="H1226" s="12"/>
      <c r="I1226" s="12">
        <v>20.7</v>
      </c>
      <c r="J1226" s="2"/>
      <c r="K1226" s="2"/>
      <c r="L1226" s="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3"/>
      <c r="AN1226" s="12"/>
      <c r="AO1226" s="12"/>
      <c r="AP1226" s="12"/>
      <c r="AQ1226" s="12"/>
      <c r="AR1226" s="12"/>
      <c r="AS1226" s="12"/>
      <c r="AT1226" s="12"/>
      <c r="AU1226" s="12"/>
      <c r="AV1226" s="12"/>
      <c r="AX1226" s="12"/>
      <c r="AY1226" s="12"/>
      <c r="AZ1226" s="12"/>
      <c r="BA1226" s="12"/>
      <c r="BB1226" s="12"/>
      <c r="BC1226" s="12"/>
      <c r="BD1226" s="12"/>
      <c r="BE1226" s="12"/>
      <c r="BF1226" s="12"/>
      <c r="BG1226" s="12"/>
      <c r="BH1226" s="12"/>
      <c r="BI1226" s="12"/>
      <c r="BJ1226" s="12"/>
      <c r="BK1226" s="12"/>
      <c r="BL1226" s="12"/>
      <c r="BM1226" s="12"/>
      <c r="BN1226" s="12"/>
      <c r="BO1226" s="12"/>
      <c r="BP1226" s="12"/>
      <c r="BQ1226" s="12"/>
      <c r="BR1226" s="12"/>
      <c r="BS1226" s="12"/>
      <c r="BT1226" s="12"/>
      <c r="BU1226" s="12"/>
      <c r="BV1226" s="12"/>
      <c r="BW1226" s="12"/>
      <c r="BX1226" s="12"/>
      <c r="BY1226" s="12"/>
      <c r="BZ1226" s="12"/>
      <c r="CA1226" s="12"/>
      <c r="CB1226" s="12"/>
      <c r="CC1226" s="12"/>
      <c r="CD1226" s="12"/>
      <c r="CE1226" s="12"/>
      <c r="CF1226" s="12"/>
      <c r="CG1226" s="12"/>
      <c r="CH1226" s="12"/>
      <c r="CI1226" s="12"/>
      <c r="CJ1226" s="12"/>
      <c r="CK1226" s="12"/>
    </row>
    <row r="1227" spans="1:89" x14ac:dyDescent="0.25">
      <c r="A1227" t="s">
        <v>129</v>
      </c>
      <c r="B1227" s="1">
        <v>41011</v>
      </c>
      <c r="C1227" s="1"/>
      <c r="E1227">
        <v>99</v>
      </c>
      <c r="F1227" t="s">
        <v>92</v>
      </c>
      <c r="G1227" s="2"/>
      <c r="H1227" s="12"/>
      <c r="I1227" s="12"/>
      <c r="J1227" s="2"/>
      <c r="K1227" s="2"/>
      <c r="L1227" s="2"/>
      <c r="M1227" s="12"/>
      <c r="N1227" s="12"/>
      <c r="O1227" s="12"/>
      <c r="P1227" s="12"/>
      <c r="Q1227" s="12"/>
      <c r="R1227" s="12">
        <v>4988.2388380027587</v>
      </c>
      <c r="S1227" s="12"/>
      <c r="T1227" s="12"/>
      <c r="U1227" s="12">
        <v>2936.4545402332174</v>
      </c>
      <c r="V1227" s="12"/>
      <c r="W1227" s="12"/>
      <c r="X1227" s="12">
        <v>53.725229131605722</v>
      </c>
      <c r="Y1227" s="12"/>
      <c r="Z1227" s="12">
        <v>3831.3128448995931</v>
      </c>
      <c r="AA1227" s="12"/>
      <c r="AB1227" s="12">
        <v>0</v>
      </c>
      <c r="AC1227" s="12">
        <v>0</v>
      </c>
      <c r="AD1227" s="12"/>
      <c r="AE1227" s="12"/>
      <c r="AF1227" s="12"/>
      <c r="AG1227" s="12">
        <v>216.03030558369869</v>
      </c>
      <c r="AH1227" s="12">
        <v>55.250361774765778</v>
      </c>
      <c r="AI1227" s="12">
        <v>160.7799438089329</v>
      </c>
      <c r="AJ1227" s="12">
        <v>0</v>
      </c>
      <c r="AK1227" s="12"/>
      <c r="AL1227" s="12"/>
      <c r="AM1227" s="13">
        <v>0</v>
      </c>
      <c r="AN1227" s="12">
        <v>4.5814640577027275</v>
      </c>
      <c r="AO1227" s="12"/>
      <c r="AP1227" s="12"/>
      <c r="AQ1227" s="12"/>
      <c r="AR1227" s="12">
        <f>R1227+U1227+AD1227+AQ1227</f>
        <v>7924.6933782359756</v>
      </c>
      <c r="AS1227" s="12"/>
      <c r="AT1227" s="12"/>
      <c r="AU1227" s="12"/>
      <c r="AV1227" s="12"/>
      <c r="AX1227" s="12"/>
      <c r="AY1227" s="12"/>
      <c r="AZ1227" s="12"/>
      <c r="BA1227" s="12"/>
      <c r="BB1227" s="12"/>
      <c r="BC1227" s="12"/>
      <c r="BD1227" s="12"/>
      <c r="BE1227" s="12"/>
      <c r="BF1227" s="12"/>
      <c r="BG1227" s="12"/>
      <c r="BH1227" s="12"/>
      <c r="BI1227" s="12"/>
      <c r="BJ1227" s="12"/>
      <c r="BK1227" s="12"/>
      <c r="BL1227" s="12"/>
      <c r="BM1227" s="12"/>
      <c r="BN1227" s="12"/>
      <c r="BO1227" s="12"/>
      <c r="BP1227" s="12"/>
      <c r="BQ1227" s="12"/>
      <c r="BR1227" s="12"/>
      <c r="BS1227" s="12"/>
      <c r="BT1227" s="12"/>
      <c r="BU1227" s="12"/>
      <c r="BV1227" s="12"/>
      <c r="BW1227" s="12"/>
      <c r="BX1227" s="12"/>
      <c r="BY1227" s="12"/>
      <c r="BZ1227" s="12"/>
      <c r="CA1227" s="12"/>
      <c r="CB1227" s="12"/>
      <c r="CC1227" s="12"/>
      <c r="CD1227" s="12"/>
      <c r="CE1227" s="12"/>
      <c r="CF1227" s="12"/>
      <c r="CG1227" s="12"/>
      <c r="CH1227" s="12"/>
      <c r="CI1227" s="12"/>
      <c r="CJ1227" s="12"/>
      <c r="CK1227" s="12"/>
    </row>
    <row r="1228" spans="1:89" x14ac:dyDescent="0.25">
      <c r="A1228" t="s">
        <v>129</v>
      </c>
      <c r="B1228" s="1">
        <v>41016</v>
      </c>
      <c r="C1228" s="1"/>
      <c r="E1228">
        <v>104</v>
      </c>
      <c r="F1228" t="s">
        <v>92</v>
      </c>
      <c r="G1228" s="2"/>
      <c r="H1228" s="12"/>
      <c r="I1228" s="12">
        <v>21.7</v>
      </c>
      <c r="J1228" s="2"/>
      <c r="K1228" s="2"/>
      <c r="L1228" s="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3"/>
      <c r="AN1228" s="12"/>
      <c r="AO1228" s="12"/>
      <c r="AP1228" s="12"/>
      <c r="AQ1228" s="12"/>
      <c r="AR1228" s="12"/>
      <c r="AS1228" s="12"/>
      <c r="AT1228" s="12"/>
      <c r="AU1228" s="12"/>
      <c r="AV1228" s="12"/>
      <c r="AX1228" s="12"/>
      <c r="AY1228" s="12"/>
      <c r="AZ1228" s="12"/>
      <c r="BA1228" s="12"/>
      <c r="BB1228" s="12"/>
      <c r="BC1228" s="12"/>
      <c r="BD1228" s="12"/>
      <c r="BE1228" s="12"/>
      <c r="BF1228" s="12"/>
      <c r="BG1228" s="12"/>
      <c r="BH1228" s="12"/>
      <c r="BI1228" s="12"/>
      <c r="BJ1228" s="12"/>
      <c r="BK1228" s="12"/>
      <c r="BL1228" s="12"/>
      <c r="BM1228" s="12"/>
      <c r="BN1228" s="12"/>
      <c r="BO1228" s="12"/>
      <c r="BP1228" s="12"/>
      <c r="BQ1228" s="12"/>
      <c r="BR1228" s="12"/>
      <c r="BS1228" s="12"/>
      <c r="BT1228" s="12"/>
      <c r="BU1228" s="12"/>
      <c r="BV1228" s="12"/>
      <c r="BW1228" s="12"/>
      <c r="BX1228" s="12"/>
      <c r="BY1228" s="12"/>
      <c r="BZ1228" s="12"/>
      <c r="CA1228" s="12"/>
      <c r="CB1228" s="12"/>
      <c r="CC1228" s="12"/>
      <c r="CD1228" s="12"/>
      <c r="CE1228" s="12"/>
      <c r="CF1228" s="12"/>
      <c r="CG1228" s="12"/>
      <c r="CH1228" s="12"/>
      <c r="CI1228" s="12"/>
      <c r="CJ1228" s="12"/>
      <c r="CK1228" s="12"/>
    </row>
    <row r="1229" spans="1:89" x14ac:dyDescent="0.25">
      <c r="A1229" t="s">
        <v>129</v>
      </c>
      <c r="B1229" s="1">
        <v>41029</v>
      </c>
      <c r="C1229" s="1"/>
      <c r="E1229">
        <v>117</v>
      </c>
      <c r="F1229" t="s">
        <v>92</v>
      </c>
      <c r="G1229" s="2"/>
      <c r="H1229" s="12"/>
      <c r="I1229" s="12"/>
      <c r="J1229" s="2"/>
      <c r="K1229" s="2"/>
      <c r="L1229" s="2"/>
      <c r="M1229" s="12"/>
      <c r="N1229" s="12"/>
      <c r="O1229" s="12"/>
      <c r="P1229" s="12"/>
      <c r="Q1229" s="12"/>
      <c r="R1229" s="12">
        <v>4635.1482706349934</v>
      </c>
      <c r="S1229" s="12"/>
      <c r="T1229" s="12"/>
      <c r="U1229" s="12">
        <v>2668.8819209876892</v>
      </c>
      <c r="V1229" s="12"/>
      <c r="W1229" s="12"/>
      <c r="X1229" s="12">
        <v>18.547367692377101</v>
      </c>
      <c r="Y1229" s="12"/>
      <c r="Z1229" s="12">
        <v>6436.7408517623071</v>
      </c>
      <c r="AA1229" s="12"/>
      <c r="AB1229" s="12">
        <v>66.279908181892978</v>
      </c>
      <c r="AC1229" s="12">
        <v>490.07919722795702</v>
      </c>
      <c r="AD1229" s="12"/>
      <c r="AE1229" s="12"/>
      <c r="AF1229" s="12"/>
      <c r="AG1229" s="12">
        <v>189.98370836847735</v>
      </c>
      <c r="AH1229" s="12">
        <v>9.7818624772505363</v>
      </c>
      <c r="AI1229" s="12">
        <v>165.32514506777204</v>
      </c>
      <c r="AJ1229" s="12">
        <v>12.588773029423706</v>
      </c>
      <c r="AK1229" s="12"/>
      <c r="AL1229" s="12"/>
      <c r="AM1229" s="13">
        <v>2.2879277940310376</v>
      </c>
      <c r="AN1229" s="12">
        <v>3.8501553909125779</v>
      </c>
      <c r="AO1229" s="12"/>
      <c r="AP1229" s="12"/>
      <c r="AQ1229" s="12"/>
      <c r="AR1229" s="12">
        <f>R1229+U1229+AD1229+AQ1229</f>
        <v>7304.0301916226827</v>
      </c>
      <c r="AS1229" s="12"/>
      <c r="AT1229" s="12"/>
      <c r="AU1229" s="12"/>
      <c r="AV1229" s="12"/>
      <c r="AX1229" s="12"/>
      <c r="AY1229" s="12"/>
      <c r="AZ1229" s="12"/>
      <c r="BA1229" s="12"/>
      <c r="BB1229" s="12"/>
      <c r="BC1229" s="12"/>
      <c r="BD1229" s="12"/>
      <c r="BE1229" s="12"/>
      <c r="BF1229" s="12"/>
      <c r="BG1229" s="12"/>
      <c r="BH1229" s="12"/>
      <c r="BI1229" s="12"/>
      <c r="BJ1229" s="12"/>
      <c r="BK1229" s="12"/>
      <c r="BL1229" s="12"/>
      <c r="BM1229" s="12"/>
      <c r="BN1229" s="12"/>
      <c r="BO1229" s="12"/>
      <c r="BP1229" s="12"/>
      <c r="BQ1229" s="12"/>
      <c r="BR1229" s="12"/>
      <c r="BS1229" s="12"/>
      <c r="BT1229" s="12"/>
      <c r="BU1229" s="12"/>
      <c r="BV1229" s="12"/>
      <c r="BW1229" s="12"/>
      <c r="BX1229" s="12"/>
      <c r="BY1229" s="12"/>
      <c r="BZ1229" s="12"/>
      <c r="CA1229" s="12"/>
      <c r="CB1229" s="12"/>
      <c r="CC1229" s="12"/>
      <c r="CD1229" s="12"/>
      <c r="CE1229" s="12"/>
      <c r="CF1229" s="12"/>
      <c r="CG1229" s="12"/>
      <c r="CH1229" s="12"/>
      <c r="CI1229" s="12"/>
      <c r="CJ1229" s="12"/>
      <c r="CK1229" s="12"/>
    </row>
    <row r="1230" spans="1:89" x14ac:dyDescent="0.25">
      <c r="A1230" t="s">
        <v>129</v>
      </c>
      <c r="B1230" s="1">
        <v>41043</v>
      </c>
      <c r="C1230" s="1"/>
      <c r="E1230">
        <v>131</v>
      </c>
      <c r="F1230" t="s">
        <v>92</v>
      </c>
      <c r="G1230" s="2"/>
      <c r="H1230" s="12"/>
      <c r="I1230" s="12"/>
      <c r="J1230" s="2"/>
      <c r="K1230" s="2"/>
      <c r="L1230" s="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3"/>
      <c r="AN1230" s="12"/>
      <c r="AO1230" s="12"/>
      <c r="AP1230" s="12"/>
      <c r="AQ1230" s="12"/>
      <c r="AR1230" s="12"/>
      <c r="AS1230" s="12"/>
      <c r="AT1230" s="12"/>
      <c r="AU1230" s="12">
        <v>13.213885778275476</v>
      </c>
      <c r="AV1230" s="12">
        <v>4.7288135593220337</v>
      </c>
      <c r="AX1230" s="12"/>
      <c r="AY1230" s="12"/>
      <c r="AZ1230" s="12"/>
      <c r="BA1230" s="12"/>
      <c r="BB1230" s="12"/>
      <c r="BC1230" s="12"/>
      <c r="BD1230" s="12"/>
      <c r="BE1230" s="12"/>
      <c r="BF1230" s="12"/>
      <c r="BG1230" s="12"/>
      <c r="BH1230" s="12"/>
      <c r="BI1230" s="12"/>
      <c r="BJ1230" s="12"/>
      <c r="BK1230" s="12"/>
      <c r="BL1230" s="12"/>
      <c r="BM1230" s="12"/>
      <c r="BN1230" s="12"/>
      <c r="BO1230" s="12"/>
      <c r="BP1230" s="12"/>
      <c r="BQ1230" s="12"/>
      <c r="BR1230" s="12"/>
      <c r="BS1230" s="12"/>
      <c r="BT1230" s="12"/>
      <c r="BU1230" s="12"/>
      <c r="BV1230" s="12"/>
      <c r="BW1230" s="12"/>
      <c r="BX1230" s="12"/>
      <c r="BY1230" s="12"/>
      <c r="BZ1230" s="12"/>
      <c r="CA1230" s="12"/>
      <c r="CB1230" s="12"/>
      <c r="CC1230" s="12"/>
      <c r="CD1230" s="12"/>
      <c r="CE1230" s="12"/>
      <c r="CF1230" s="12"/>
      <c r="CG1230" s="12"/>
      <c r="CH1230" s="12"/>
      <c r="CI1230" s="12"/>
      <c r="CJ1230" s="12"/>
      <c r="CK1230" s="12"/>
    </row>
    <row r="1231" spans="1:89" x14ac:dyDescent="0.25">
      <c r="A1231" t="s">
        <v>129</v>
      </c>
      <c r="B1231" s="1">
        <v>41050</v>
      </c>
      <c r="C1231" s="1"/>
      <c r="E1231">
        <v>138</v>
      </c>
      <c r="F1231" t="s">
        <v>92</v>
      </c>
      <c r="G1231" s="2"/>
      <c r="H1231" s="12"/>
      <c r="I1231" s="12"/>
      <c r="J1231" s="2"/>
      <c r="K1231" s="2"/>
      <c r="L1231" s="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3"/>
      <c r="AN1231" s="12"/>
      <c r="AO1231" s="12"/>
      <c r="AP1231" s="12"/>
      <c r="AQ1231" s="12"/>
      <c r="AR1231" s="12"/>
      <c r="AS1231" s="12"/>
      <c r="AT1231" s="12"/>
      <c r="AU1231" s="12">
        <v>19.932810750279955</v>
      </c>
      <c r="AV1231" s="12">
        <v>6.375</v>
      </c>
      <c r="AX1231" s="12"/>
      <c r="AY1231" s="12"/>
      <c r="AZ1231" s="12"/>
      <c r="BA1231" s="12"/>
      <c r="BB1231" s="12"/>
      <c r="BC1231" s="12"/>
      <c r="BD1231" s="12"/>
      <c r="BE1231" s="12"/>
      <c r="BF1231" s="12"/>
      <c r="BG1231" s="12"/>
      <c r="BH1231" s="12"/>
      <c r="BI1231" s="12"/>
      <c r="BJ1231" s="12"/>
      <c r="BK1231" s="12"/>
      <c r="BL1231" s="12"/>
      <c r="BM1231" s="12"/>
      <c r="BN1231" s="12"/>
      <c r="BO1231" s="12"/>
      <c r="BP1231" s="12"/>
      <c r="BQ1231" s="12"/>
      <c r="BR1231" s="12"/>
      <c r="BS1231" s="12"/>
      <c r="BT1231" s="12"/>
      <c r="BU1231" s="12"/>
      <c r="BV1231" s="12"/>
      <c r="BW1231" s="12"/>
      <c r="BX1231" s="12"/>
      <c r="BY1231" s="12"/>
      <c r="BZ1231" s="12"/>
      <c r="CA1231" s="12"/>
      <c r="CB1231" s="12"/>
      <c r="CC1231" s="12"/>
      <c r="CD1231" s="12"/>
      <c r="CE1231" s="12"/>
      <c r="CF1231" s="12"/>
      <c r="CG1231" s="12"/>
      <c r="CH1231" s="12"/>
      <c r="CI1231" s="12"/>
      <c r="CJ1231" s="12"/>
      <c r="CK1231" s="12"/>
    </row>
    <row r="1232" spans="1:89" x14ac:dyDescent="0.25">
      <c r="A1232" t="s">
        <v>129</v>
      </c>
      <c r="B1232" s="1">
        <v>41057</v>
      </c>
      <c r="C1232" s="1"/>
      <c r="E1232">
        <v>145</v>
      </c>
      <c r="F1232" t="s">
        <v>92</v>
      </c>
      <c r="G1232" s="2"/>
      <c r="H1232" s="12"/>
      <c r="I1232" s="12"/>
      <c r="J1232" s="2"/>
      <c r="K1232" s="2"/>
      <c r="L1232" s="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3"/>
      <c r="AN1232" s="12"/>
      <c r="AO1232" s="12"/>
      <c r="AP1232" s="12"/>
      <c r="AQ1232" s="12"/>
      <c r="AR1232" s="12"/>
      <c r="AS1232" s="12"/>
      <c r="AT1232" s="12"/>
      <c r="AU1232" s="12">
        <v>31.131019036954086</v>
      </c>
      <c r="AV1232" s="12">
        <v>6.4249999999999998</v>
      </c>
      <c r="AX1232" s="12"/>
      <c r="AY1232" s="12"/>
      <c r="AZ1232" s="12"/>
      <c r="BA1232" s="12"/>
      <c r="BB1232" s="12"/>
      <c r="BC1232" s="12"/>
      <c r="BD1232" s="12"/>
      <c r="BE1232" s="12"/>
      <c r="BF1232" s="12"/>
      <c r="BG1232" s="12"/>
      <c r="BH1232" s="12"/>
      <c r="BI1232" s="12"/>
      <c r="BJ1232" s="12"/>
      <c r="BK1232" s="12"/>
      <c r="BL1232" s="12"/>
      <c r="BM1232" s="12"/>
      <c r="BN1232" s="12"/>
      <c r="BO1232" s="12"/>
      <c r="BP1232" s="12"/>
      <c r="BQ1232" s="12"/>
      <c r="BR1232" s="12"/>
      <c r="BS1232" s="12"/>
      <c r="BT1232" s="12"/>
      <c r="BU1232" s="12"/>
      <c r="BV1232" s="12"/>
      <c r="BW1232" s="12"/>
      <c r="BX1232" s="12"/>
      <c r="BY1232" s="12"/>
      <c r="BZ1232" s="12"/>
      <c r="CA1232" s="12"/>
      <c r="CB1232" s="12"/>
      <c r="CC1232" s="12"/>
      <c r="CD1232" s="12"/>
      <c r="CE1232" s="12"/>
      <c r="CF1232" s="12"/>
      <c r="CG1232" s="12"/>
      <c r="CH1232" s="12"/>
      <c r="CI1232" s="12"/>
      <c r="CJ1232" s="12"/>
      <c r="CK1232" s="12"/>
    </row>
    <row r="1233" spans="1:89" x14ac:dyDescent="0.25">
      <c r="A1233" t="s">
        <v>129</v>
      </c>
      <c r="B1233" s="1">
        <v>41064</v>
      </c>
      <c r="C1233" s="1"/>
      <c r="E1233">
        <v>152</v>
      </c>
      <c r="F1233" t="s">
        <v>92</v>
      </c>
      <c r="G1233" s="2"/>
      <c r="H1233" s="12"/>
      <c r="I1233" s="12"/>
      <c r="J1233" s="2"/>
      <c r="K1233" s="2"/>
      <c r="L1233" s="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3"/>
      <c r="AN1233" s="12"/>
      <c r="AO1233" s="12"/>
      <c r="AP1233" s="12"/>
      <c r="AQ1233" s="12"/>
      <c r="AR1233" s="12"/>
      <c r="AS1233" s="12"/>
      <c r="AT1233" s="12"/>
      <c r="AU1233" s="12">
        <v>45.688689809630461</v>
      </c>
      <c r="AV1233" s="12">
        <v>6.226923076923077</v>
      </c>
      <c r="AX1233" s="12"/>
      <c r="AY1233" s="12"/>
      <c r="AZ1233" s="12"/>
      <c r="BA1233" s="12"/>
      <c r="BB1233" s="12"/>
      <c r="BC1233" s="12"/>
      <c r="BD1233" s="12"/>
      <c r="BE1233" s="12"/>
      <c r="BF1233" s="12"/>
      <c r="BG1233" s="12"/>
      <c r="BH1233" s="12"/>
      <c r="BI1233" s="12"/>
      <c r="BJ1233" s="12"/>
      <c r="BK1233" s="12"/>
      <c r="BL1233" s="12"/>
      <c r="BM1233" s="12"/>
      <c r="BN1233" s="12"/>
      <c r="BO1233" s="12"/>
      <c r="BP1233" s="12"/>
      <c r="BQ1233" s="12"/>
      <c r="BR1233" s="12"/>
      <c r="BS1233" s="12"/>
      <c r="BT1233" s="12"/>
      <c r="BU1233" s="12"/>
      <c r="BV1233" s="12"/>
      <c r="BW1233" s="12"/>
      <c r="BX1233" s="12"/>
      <c r="BY1233" s="12"/>
      <c r="BZ1233" s="12"/>
      <c r="CA1233" s="12"/>
      <c r="CB1233" s="12"/>
      <c r="CC1233" s="12"/>
      <c r="CD1233" s="12"/>
      <c r="CE1233" s="12"/>
      <c r="CF1233" s="12"/>
      <c r="CG1233" s="12"/>
      <c r="CH1233" s="12"/>
      <c r="CI1233" s="12"/>
      <c r="CJ1233" s="12"/>
      <c r="CK1233" s="12"/>
    </row>
    <row r="1234" spans="1:89" x14ac:dyDescent="0.25">
      <c r="A1234" t="s">
        <v>129</v>
      </c>
      <c r="B1234" s="1">
        <v>41066</v>
      </c>
      <c r="C1234" s="1"/>
      <c r="E1234">
        <v>154</v>
      </c>
      <c r="F1234" t="s">
        <v>92</v>
      </c>
      <c r="G1234" s="2"/>
      <c r="H1234" s="12"/>
      <c r="I1234" s="12"/>
      <c r="J1234" s="2"/>
      <c r="K1234" s="2"/>
      <c r="L1234" s="2"/>
      <c r="M1234" s="12"/>
      <c r="N1234" s="12"/>
      <c r="O1234" s="12"/>
      <c r="P1234" s="12"/>
      <c r="Q1234" s="12"/>
      <c r="R1234" s="12">
        <v>7018.0058714761581</v>
      </c>
      <c r="S1234" s="12"/>
      <c r="T1234" s="12"/>
      <c r="U1234" s="12">
        <v>2353.4749577541738</v>
      </c>
      <c r="V1234" s="12"/>
      <c r="W1234" s="12"/>
      <c r="X1234" s="12">
        <v>0</v>
      </c>
      <c r="Y1234" s="12"/>
      <c r="Z1234" s="12">
        <v>3716.169135962431</v>
      </c>
      <c r="AA1234" s="12"/>
      <c r="AB1234" s="12">
        <v>332.78201221631861</v>
      </c>
      <c r="AC1234" s="12">
        <v>8109.5931797697003</v>
      </c>
      <c r="AD1234" s="12"/>
      <c r="AE1234" s="12"/>
      <c r="AF1234" s="12"/>
      <c r="AG1234" s="12">
        <v>188.50720336215699</v>
      </c>
      <c r="AH1234" s="12">
        <v>0</v>
      </c>
      <c r="AI1234" s="12">
        <v>75.505992212485239</v>
      </c>
      <c r="AJ1234" s="12">
        <v>103.74209618178212</v>
      </c>
      <c r="AK1234" s="12"/>
      <c r="AL1234" s="12"/>
      <c r="AM1234" s="13">
        <v>9.2591149678896265</v>
      </c>
      <c r="AN1234" s="12">
        <v>2.4684440682420541</v>
      </c>
      <c r="AO1234" s="12"/>
      <c r="AP1234" s="12"/>
      <c r="AQ1234" s="12"/>
      <c r="AR1234" s="12">
        <f>R1234+U1234+AD1234+AQ1234</f>
        <v>9371.4808292303314</v>
      </c>
      <c r="AS1234" s="12"/>
      <c r="AT1234" s="12"/>
      <c r="AU1234" s="12"/>
      <c r="AV1234" s="12"/>
      <c r="AX1234" s="12"/>
      <c r="AY1234" s="12"/>
      <c r="AZ1234" s="12"/>
      <c r="BA1234" s="12"/>
      <c r="BB1234" s="12"/>
      <c r="BC1234" s="12"/>
      <c r="BD1234" s="12"/>
      <c r="BE1234" s="12"/>
      <c r="BF1234" s="12"/>
      <c r="BG1234" s="12"/>
      <c r="BH1234" s="12"/>
      <c r="BI1234" s="12"/>
      <c r="BJ1234" s="12"/>
      <c r="BK1234" s="12"/>
      <c r="BL1234" s="12"/>
      <c r="BM1234" s="12"/>
      <c r="BN1234" s="12"/>
      <c r="BO1234" s="12"/>
      <c r="BP1234" s="12"/>
      <c r="BQ1234" s="12"/>
      <c r="BR1234" s="12"/>
      <c r="BS1234" s="12"/>
      <c r="BT1234" s="12"/>
      <c r="BU1234" s="12"/>
      <c r="BV1234" s="12"/>
      <c r="BW1234" s="12"/>
      <c r="BX1234" s="12"/>
      <c r="BY1234" s="12"/>
      <c r="BZ1234" s="12"/>
      <c r="CA1234" s="12"/>
      <c r="CB1234" s="12"/>
      <c r="CC1234" s="12"/>
      <c r="CD1234" s="12"/>
      <c r="CE1234" s="12"/>
      <c r="CF1234" s="12"/>
      <c r="CG1234" s="12"/>
      <c r="CH1234" s="12"/>
      <c r="CI1234" s="12"/>
      <c r="CJ1234" s="12"/>
      <c r="CK1234" s="12"/>
    </row>
    <row r="1235" spans="1:89" x14ac:dyDescent="0.25">
      <c r="A1235" t="s">
        <v>129</v>
      </c>
      <c r="B1235" s="1">
        <v>41067</v>
      </c>
      <c r="C1235" s="1"/>
      <c r="D1235" t="s">
        <v>19</v>
      </c>
      <c r="E1235">
        <v>155</v>
      </c>
      <c r="F1235" t="s">
        <v>92</v>
      </c>
      <c r="G1235" s="2"/>
      <c r="H1235" s="12"/>
      <c r="I1235" s="12"/>
      <c r="J1235" s="2"/>
      <c r="K1235" s="2"/>
      <c r="L1235" s="2">
        <v>155</v>
      </c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3"/>
      <c r="AN1235" s="12"/>
      <c r="AO1235" s="12"/>
      <c r="AP1235" s="12"/>
      <c r="AQ1235" s="12"/>
      <c r="AR1235" s="12"/>
      <c r="AS1235" s="12"/>
      <c r="AT1235" s="12"/>
      <c r="AU1235" s="12"/>
      <c r="AV1235" s="12"/>
      <c r="AX1235" s="12"/>
      <c r="AY1235" s="12"/>
      <c r="AZ1235" s="12"/>
      <c r="BA1235" s="12"/>
      <c r="BB1235" s="12"/>
      <c r="BC1235" s="12"/>
      <c r="BD1235" s="12"/>
      <c r="BE1235" s="12"/>
      <c r="BF1235" s="12"/>
      <c r="BG1235" s="12"/>
      <c r="BH1235" s="12"/>
      <c r="BI1235" s="12"/>
      <c r="BJ1235" s="12"/>
      <c r="BK1235" s="12"/>
      <c r="BL1235" s="12"/>
      <c r="BM1235" s="12"/>
      <c r="BN1235" s="12"/>
      <c r="BO1235" s="12"/>
      <c r="BP1235" s="12"/>
      <c r="BQ1235" s="12"/>
      <c r="BR1235" s="12"/>
      <c r="BS1235" s="12"/>
      <c r="BT1235" s="12"/>
      <c r="BU1235" s="12"/>
      <c r="BV1235" s="12"/>
      <c r="BW1235" s="12"/>
      <c r="BX1235" s="12"/>
      <c r="BY1235" s="12"/>
      <c r="BZ1235" s="12"/>
      <c r="CA1235" s="12"/>
      <c r="CB1235" s="12"/>
      <c r="CC1235" s="12"/>
      <c r="CD1235" s="12"/>
      <c r="CE1235" s="12"/>
      <c r="CF1235" s="12"/>
      <c r="CG1235" s="12"/>
      <c r="CH1235" s="12"/>
      <c r="CI1235" s="12"/>
      <c r="CJ1235" s="12"/>
      <c r="CK1235" s="12"/>
    </row>
    <row r="1236" spans="1:89" x14ac:dyDescent="0.25">
      <c r="A1236" t="s">
        <v>129</v>
      </c>
      <c r="B1236" s="1">
        <v>41072</v>
      </c>
      <c r="C1236" s="1"/>
      <c r="E1236">
        <v>160</v>
      </c>
      <c r="F1236" t="s">
        <v>92</v>
      </c>
      <c r="G1236" s="2"/>
      <c r="H1236" s="12"/>
      <c r="I1236" s="12"/>
      <c r="J1236" s="2"/>
      <c r="K1236" s="2"/>
      <c r="L1236" s="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3"/>
      <c r="AN1236" s="12"/>
      <c r="AO1236" s="12"/>
      <c r="AP1236" s="12"/>
      <c r="AQ1236" s="12"/>
      <c r="AR1236" s="12"/>
      <c r="AS1236" s="12"/>
      <c r="AT1236" s="12"/>
      <c r="AU1236" s="12">
        <v>82.194848824188128</v>
      </c>
      <c r="AV1236" s="12">
        <v>5.4294478527607364</v>
      </c>
      <c r="AX1236" s="12"/>
      <c r="AY1236" s="12"/>
      <c r="AZ1236" s="12"/>
      <c r="BA1236" s="12"/>
      <c r="BB1236" s="12"/>
      <c r="BC1236" s="12"/>
      <c r="BD1236" s="12"/>
      <c r="BE1236" s="12"/>
      <c r="BF1236" s="12"/>
      <c r="BG1236" s="12"/>
      <c r="BH1236" s="12"/>
      <c r="BI1236" s="12"/>
      <c r="BJ1236" s="12"/>
      <c r="BK1236" s="12"/>
      <c r="BL1236" s="12"/>
      <c r="BM1236" s="12"/>
      <c r="BN1236" s="12"/>
      <c r="BO1236" s="12"/>
      <c r="BP1236" s="12"/>
      <c r="BQ1236" s="12"/>
      <c r="BR1236" s="12"/>
      <c r="BS1236" s="12"/>
      <c r="BT1236" s="12"/>
      <c r="BU1236" s="12"/>
      <c r="BV1236" s="12"/>
      <c r="BW1236" s="12"/>
      <c r="BX1236" s="12"/>
      <c r="BY1236" s="12"/>
      <c r="BZ1236" s="12"/>
      <c r="CA1236" s="12"/>
      <c r="CB1236" s="12"/>
      <c r="CC1236" s="12"/>
      <c r="CD1236" s="12"/>
      <c r="CE1236" s="12"/>
      <c r="CF1236" s="12"/>
      <c r="CG1236" s="12"/>
      <c r="CH1236" s="12"/>
      <c r="CI1236" s="12"/>
      <c r="CJ1236" s="12"/>
      <c r="CK1236" s="12"/>
    </row>
    <row r="1237" spans="1:89" x14ac:dyDescent="0.25">
      <c r="A1237" t="s">
        <v>129</v>
      </c>
      <c r="B1237" s="1">
        <v>41092</v>
      </c>
      <c r="C1237" s="1"/>
      <c r="E1237">
        <v>180</v>
      </c>
      <c r="F1237" t="s">
        <v>92</v>
      </c>
      <c r="G1237" s="2"/>
      <c r="H1237" s="12"/>
      <c r="I1237" s="12"/>
      <c r="J1237" s="2"/>
      <c r="K1237" s="2"/>
      <c r="L1237" s="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3"/>
      <c r="AN1237" s="12"/>
      <c r="AO1237" s="12"/>
      <c r="AP1237" s="12"/>
      <c r="AQ1237" s="12"/>
      <c r="AR1237" s="12"/>
      <c r="AS1237" s="12"/>
      <c r="AT1237" s="12"/>
      <c r="AU1237" s="12">
        <v>100</v>
      </c>
      <c r="AV1237" s="12">
        <v>4.7295597484276728</v>
      </c>
      <c r="AX1237" s="12"/>
      <c r="AY1237" s="12"/>
      <c r="AZ1237" s="12"/>
      <c r="BA1237" s="12"/>
      <c r="BB1237" s="12"/>
      <c r="BC1237" s="12"/>
      <c r="BD1237" s="12"/>
      <c r="BE1237" s="12"/>
      <c r="BF1237" s="12"/>
      <c r="BG1237" s="12"/>
      <c r="BH1237" s="12"/>
      <c r="BI1237" s="12"/>
      <c r="BJ1237" s="12"/>
      <c r="BK1237" s="12"/>
      <c r="BL1237" s="12"/>
      <c r="BM1237" s="12"/>
      <c r="BN1237" s="12"/>
      <c r="BO1237" s="12"/>
      <c r="BP1237" s="12"/>
      <c r="BQ1237" s="12"/>
      <c r="BR1237" s="12"/>
      <c r="BS1237" s="12"/>
      <c r="BT1237" s="12"/>
      <c r="BU1237" s="12"/>
      <c r="BV1237" s="12"/>
      <c r="BW1237" s="12"/>
      <c r="BX1237" s="12"/>
      <c r="BY1237" s="12"/>
      <c r="BZ1237" s="12"/>
      <c r="CA1237" s="12"/>
      <c r="CB1237" s="12"/>
      <c r="CC1237" s="12"/>
      <c r="CD1237" s="12"/>
      <c r="CE1237" s="12"/>
      <c r="CF1237" s="12"/>
      <c r="CG1237" s="12"/>
      <c r="CH1237" s="12"/>
      <c r="CI1237" s="12"/>
      <c r="CJ1237" s="12"/>
      <c r="CK1237" s="12"/>
    </row>
    <row r="1238" spans="1:89" x14ac:dyDescent="0.25">
      <c r="A1238" t="s">
        <v>129</v>
      </c>
      <c r="B1238" s="1">
        <v>41096</v>
      </c>
      <c r="C1238" s="1"/>
      <c r="D1238" t="s">
        <v>20</v>
      </c>
      <c r="E1238">
        <v>184</v>
      </c>
      <c r="F1238" t="s">
        <v>92</v>
      </c>
      <c r="G1238" s="2"/>
      <c r="H1238" s="12"/>
      <c r="I1238" s="12"/>
      <c r="J1238" s="2"/>
      <c r="K1238" s="2"/>
      <c r="L1238" s="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3"/>
      <c r="AN1238" s="12"/>
      <c r="AO1238" s="12">
        <v>4241.8939499999997</v>
      </c>
      <c r="AP1238" s="12">
        <v>36.35782246081429</v>
      </c>
      <c r="AQ1238" s="12">
        <f>AO1238*(AP1238/100)</f>
        <v>1542.2602713170224</v>
      </c>
      <c r="AR1238" s="12"/>
      <c r="AS1238" s="12"/>
      <c r="AT1238" s="12">
        <f>AQ1238/227</f>
        <v>6.7940981115287329</v>
      </c>
      <c r="AU1238" s="12"/>
      <c r="AV1238" s="12"/>
      <c r="AX1238" s="12"/>
      <c r="AY1238" s="12"/>
      <c r="AZ1238" s="12"/>
      <c r="BA1238" s="12"/>
      <c r="BB1238" s="12"/>
      <c r="BC1238" s="12"/>
      <c r="BD1238" s="12"/>
      <c r="BE1238" s="12"/>
      <c r="BF1238" s="12"/>
      <c r="BG1238" s="12"/>
      <c r="BH1238" s="12"/>
      <c r="BI1238" s="12"/>
      <c r="BJ1238" s="12"/>
      <c r="BK1238" s="12"/>
      <c r="BL1238" s="12"/>
      <c r="BM1238" s="12"/>
      <c r="BN1238" s="12"/>
      <c r="BO1238" s="12"/>
      <c r="BP1238" s="12"/>
      <c r="BQ1238" s="12"/>
      <c r="BR1238" s="12"/>
      <c r="BS1238" s="12"/>
      <c r="BT1238" s="12"/>
      <c r="BU1238" s="12"/>
      <c r="BV1238" s="12"/>
      <c r="BW1238" s="12"/>
      <c r="BX1238" s="12"/>
      <c r="BY1238" s="12"/>
      <c r="BZ1238" s="12"/>
      <c r="CA1238" s="12"/>
      <c r="CB1238" s="12"/>
      <c r="CC1238" s="12"/>
      <c r="CD1238" s="12"/>
      <c r="CE1238" s="12"/>
      <c r="CF1238" s="12"/>
      <c r="CG1238" s="12"/>
      <c r="CH1238" s="12"/>
      <c r="CI1238" s="12"/>
      <c r="CJ1238" s="12"/>
      <c r="CK1238" s="12"/>
    </row>
    <row r="1239" spans="1:89" x14ac:dyDescent="0.25">
      <c r="A1239" t="s">
        <v>107</v>
      </c>
      <c r="B1239" s="1">
        <v>40912</v>
      </c>
      <c r="C1239" s="1"/>
      <c r="D1239" t="s">
        <v>14</v>
      </c>
      <c r="E1239">
        <v>0</v>
      </c>
      <c r="F1239" t="s">
        <v>90</v>
      </c>
      <c r="G1239" s="2"/>
      <c r="H1239" s="12"/>
      <c r="I1239" s="12"/>
      <c r="J1239" s="2"/>
      <c r="K1239" s="2"/>
      <c r="L1239" s="2"/>
      <c r="M1239" s="12"/>
      <c r="N1239" s="12"/>
      <c r="O1239" s="12"/>
      <c r="P1239" s="12"/>
      <c r="Q1239" s="12"/>
      <c r="R1239" s="12">
        <v>0</v>
      </c>
      <c r="S1239" s="12"/>
      <c r="T1239" s="12"/>
      <c r="U1239" s="12">
        <v>0</v>
      </c>
      <c r="V1239" s="12"/>
      <c r="W1239" s="12"/>
      <c r="X1239" s="12">
        <v>0</v>
      </c>
      <c r="Y1239" s="12"/>
      <c r="Z1239" s="12">
        <v>0</v>
      </c>
      <c r="AA1239" s="12"/>
      <c r="AB1239" s="12">
        <v>0</v>
      </c>
      <c r="AC1239" s="12">
        <v>0</v>
      </c>
      <c r="AD1239" s="12"/>
      <c r="AE1239" s="12"/>
      <c r="AF1239" s="12"/>
      <c r="AG1239" s="12">
        <v>0</v>
      </c>
      <c r="AH1239" s="12">
        <v>0</v>
      </c>
      <c r="AI1239" s="12">
        <v>0</v>
      </c>
      <c r="AJ1239" s="12">
        <v>0</v>
      </c>
      <c r="AK1239" s="12"/>
      <c r="AL1239" s="12"/>
      <c r="AM1239" s="13">
        <v>0</v>
      </c>
      <c r="AN1239" s="12">
        <v>0</v>
      </c>
      <c r="AO1239" s="12"/>
      <c r="AP1239" s="12"/>
      <c r="AQ1239" s="12"/>
      <c r="AR1239" s="12"/>
      <c r="AS1239" s="12"/>
      <c r="AT1239" s="12"/>
      <c r="AU1239" s="12"/>
      <c r="AV1239" s="12"/>
      <c r="AX1239" s="12"/>
      <c r="AY1239" s="12"/>
      <c r="AZ1239" s="12"/>
      <c r="BA1239" s="12"/>
      <c r="BB1239" s="12"/>
      <c r="BC1239" s="12"/>
      <c r="BD1239" s="12"/>
      <c r="BE1239" s="12"/>
      <c r="BF1239" s="12"/>
      <c r="BG1239" s="12"/>
      <c r="BH1239" s="12"/>
      <c r="BI1239" s="12"/>
      <c r="BJ1239" s="12"/>
      <c r="BK1239" s="12"/>
      <c r="BL1239" s="12"/>
      <c r="BM1239" s="12"/>
      <c r="BN1239" s="12"/>
      <c r="BO1239" s="12"/>
      <c r="BP1239" s="12"/>
      <c r="BQ1239" s="12"/>
      <c r="BR1239" s="12"/>
      <c r="BS1239" s="12"/>
      <c r="BT1239" s="12"/>
      <c r="BU1239" s="12"/>
      <c r="BV1239" s="12"/>
      <c r="BW1239" s="12"/>
      <c r="BX1239" s="12"/>
      <c r="BY1239" s="12"/>
      <c r="BZ1239" s="12"/>
      <c r="CA1239" s="12"/>
      <c r="CB1239" s="12"/>
      <c r="CC1239" s="12"/>
      <c r="CD1239" s="12"/>
      <c r="CE1239" s="12"/>
      <c r="CF1239" s="12"/>
      <c r="CG1239" s="12"/>
      <c r="CH1239" s="12"/>
      <c r="CI1239" s="12"/>
      <c r="CJ1239" s="12"/>
      <c r="CK1239" s="12"/>
    </row>
    <row r="1240" spans="1:89" x14ac:dyDescent="0.25">
      <c r="A1240" t="s">
        <v>107</v>
      </c>
      <c r="B1240" s="1">
        <v>40945</v>
      </c>
      <c r="C1240" s="1"/>
      <c r="E1240">
        <v>33</v>
      </c>
      <c r="F1240" t="s">
        <v>90</v>
      </c>
      <c r="G1240" s="2"/>
      <c r="H1240" s="12"/>
      <c r="I1240" s="12"/>
      <c r="J1240" s="2"/>
      <c r="K1240" s="2"/>
      <c r="L1240" s="2"/>
      <c r="M1240" s="12"/>
      <c r="N1240" s="12"/>
      <c r="O1240" s="12"/>
      <c r="P1240" s="12"/>
      <c r="Q1240" s="12"/>
      <c r="R1240" s="12">
        <v>437.82894736842104</v>
      </c>
      <c r="S1240" s="12"/>
      <c r="T1240" s="12"/>
      <c r="U1240" s="12">
        <v>457.8947368421052</v>
      </c>
      <c r="V1240" s="12"/>
      <c r="W1240" s="12"/>
      <c r="X1240" s="12">
        <v>0</v>
      </c>
      <c r="Y1240" s="12"/>
      <c r="Z1240" s="12">
        <v>0</v>
      </c>
      <c r="AA1240" s="12"/>
      <c r="AB1240" s="12">
        <v>0</v>
      </c>
      <c r="AC1240" s="12">
        <v>0</v>
      </c>
      <c r="AD1240" s="12"/>
      <c r="AE1240" s="12"/>
      <c r="AF1240" s="12"/>
      <c r="AG1240" s="12">
        <v>0</v>
      </c>
      <c r="AH1240" s="12">
        <v>0</v>
      </c>
      <c r="AI1240" s="12">
        <v>0</v>
      </c>
      <c r="AJ1240" s="12">
        <v>0</v>
      </c>
      <c r="AK1240" s="12"/>
      <c r="AL1240" s="12"/>
      <c r="AM1240" s="13">
        <v>0</v>
      </c>
      <c r="AN1240" s="12">
        <v>0.44080592105263156</v>
      </c>
      <c r="AO1240" s="12"/>
      <c r="AP1240" s="12"/>
      <c r="AQ1240" s="12"/>
      <c r="AR1240" s="12">
        <f>R1240+U1240+AD1240+AQ1240</f>
        <v>895.72368421052624</v>
      </c>
      <c r="AS1240" s="12"/>
      <c r="AT1240" s="12"/>
      <c r="AU1240" s="12"/>
      <c r="AV1240" s="12"/>
      <c r="AX1240" s="12"/>
      <c r="AY1240" s="12"/>
      <c r="AZ1240" s="12"/>
      <c r="BA1240" s="12"/>
      <c r="BB1240" s="12"/>
      <c r="BC1240" s="12"/>
      <c r="BD1240" s="12"/>
      <c r="BE1240" s="12"/>
      <c r="BF1240" s="12"/>
      <c r="BG1240" s="12"/>
      <c r="BH1240" s="12"/>
      <c r="BI1240" s="12"/>
      <c r="BJ1240" s="12"/>
      <c r="BK1240" s="12"/>
      <c r="BL1240" s="12"/>
      <c r="BM1240" s="12"/>
      <c r="BN1240" s="12"/>
      <c r="BO1240" s="12"/>
      <c r="BP1240" s="12"/>
      <c r="BQ1240" s="12"/>
      <c r="BR1240" s="12"/>
      <c r="BS1240" s="12"/>
      <c r="BT1240" s="12"/>
      <c r="BU1240" s="12"/>
      <c r="BV1240" s="12"/>
      <c r="BW1240" s="12"/>
      <c r="BX1240" s="12"/>
      <c r="BY1240" s="12"/>
      <c r="BZ1240" s="12"/>
      <c r="CA1240" s="12"/>
      <c r="CB1240" s="12"/>
      <c r="CC1240" s="12"/>
      <c r="CD1240" s="12"/>
      <c r="CE1240" s="12"/>
      <c r="CF1240" s="12"/>
      <c r="CG1240" s="12"/>
      <c r="CH1240" s="12"/>
      <c r="CI1240" s="12"/>
      <c r="CJ1240" s="12"/>
      <c r="CK1240" s="12"/>
    </row>
    <row r="1241" spans="1:89" x14ac:dyDescent="0.25">
      <c r="A1241" t="s">
        <v>107</v>
      </c>
      <c r="B1241" s="1">
        <v>40947</v>
      </c>
      <c r="C1241" s="1"/>
      <c r="D1241" t="s">
        <v>16</v>
      </c>
      <c r="E1241">
        <v>35</v>
      </c>
      <c r="F1241" t="s">
        <v>90</v>
      </c>
      <c r="G1241" s="2"/>
      <c r="H1241" s="12"/>
      <c r="I1241" s="12"/>
      <c r="J1241" s="2"/>
      <c r="K1241" s="2"/>
      <c r="L1241" s="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3"/>
      <c r="AN1241" s="12"/>
      <c r="AO1241" s="12"/>
      <c r="AP1241" s="12"/>
      <c r="AQ1241" s="12"/>
      <c r="AR1241" s="12"/>
      <c r="AS1241" s="12"/>
      <c r="AT1241" s="12"/>
      <c r="AU1241" s="12"/>
      <c r="AV1241" s="12"/>
      <c r="AX1241" s="12"/>
      <c r="AY1241" s="12"/>
      <c r="AZ1241" s="12"/>
      <c r="BA1241" s="12"/>
      <c r="BB1241" s="12"/>
      <c r="BC1241" s="12"/>
      <c r="BD1241" s="12"/>
      <c r="BE1241" s="12"/>
      <c r="BF1241" s="12"/>
      <c r="BG1241" s="12"/>
      <c r="BH1241" s="12"/>
      <c r="BI1241" s="12"/>
      <c r="BJ1241" s="12"/>
      <c r="BK1241" s="12"/>
      <c r="BL1241" s="12"/>
      <c r="BM1241" s="12"/>
      <c r="BN1241" s="12"/>
      <c r="BO1241" s="12"/>
      <c r="BP1241" s="12"/>
      <c r="BQ1241" s="12"/>
      <c r="BR1241" s="12"/>
      <c r="BS1241" s="12"/>
      <c r="BT1241" s="12"/>
      <c r="BU1241" s="12"/>
      <c r="BV1241" s="12"/>
      <c r="BW1241" s="12"/>
      <c r="BX1241" s="12"/>
      <c r="BY1241" s="12"/>
      <c r="BZ1241" s="12"/>
      <c r="CA1241" s="12"/>
      <c r="CB1241" s="12"/>
      <c r="CC1241" s="12"/>
      <c r="CD1241" s="12"/>
      <c r="CE1241" s="12"/>
      <c r="CF1241" s="12"/>
      <c r="CG1241" s="12"/>
      <c r="CH1241" s="12"/>
      <c r="CI1241" s="12"/>
      <c r="CJ1241" s="12"/>
      <c r="CK1241" s="12"/>
    </row>
    <row r="1242" spans="1:89" x14ac:dyDescent="0.25">
      <c r="A1242" t="s">
        <v>107</v>
      </c>
      <c r="B1242" s="1">
        <v>40956</v>
      </c>
      <c r="C1242" s="1"/>
      <c r="E1242">
        <v>44</v>
      </c>
      <c r="F1242" t="s">
        <v>90</v>
      </c>
      <c r="G1242" s="2"/>
      <c r="H1242" s="12"/>
      <c r="I1242" s="12"/>
      <c r="J1242" s="2"/>
      <c r="K1242" s="2"/>
      <c r="L1242" s="2"/>
      <c r="M1242" s="12"/>
      <c r="N1242" s="12"/>
      <c r="O1242" s="12"/>
      <c r="P1242" s="12"/>
      <c r="Q1242" s="12"/>
      <c r="R1242" s="12">
        <v>788.76184641337068</v>
      </c>
      <c r="S1242" s="12"/>
      <c r="T1242" s="12"/>
      <c r="U1242" s="12">
        <v>748.05069600563354</v>
      </c>
      <c r="V1242" s="12"/>
      <c r="W1242" s="12"/>
      <c r="X1242" s="12">
        <v>85.346847414029668</v>
      </c>
      <c r="Y1242" s="12"/>
      <c r="Z1242" s="12">
        <v>0</v>
      </c>
      <c r="AA1242" s="12"/>
      <c r="AB1242" s="12">
        <v>0</v>
      </c>
      <c r="AC1242" s="12">
        <v>0</v>
      </c>
      <c r="AD1242" s="12"/>
      <c r="AE1242" s="12"/>
      <c r="AF1242" s="12"/>
      <c r="AG1242" s="12">
        <v>100.21126569193106</v>
      </c>
      <c r="AH1242" s="12">
        <v>100.21126569193106</v>
      </c>
      <c r="AI1242" s="12">
        <v>0</v>
      </c>
      <c r="AJ1242" s="12">
        <v>0</v>
      </c>
      <c r="AK1242" s="12"/>
      <c r="AL1242" s="12"/>
      <c r="AM1242" s="13">
        <v>0</v>
      </c>
      <c r="AN1242" s="12">
        <v>1.0038255539510501</v>
      </c>
      <c r="AO1242" s="12"/>
      <c r="AP1242" s="12"/>
      <c r="AQ1242" s="12"/>
      <c r="AR1242" s="12">
        <f>R1242+U1242+AD1242+AQ1242</f>
        <v>1536.8125424190043</v>
      </c>
      <c r="AS1242" s="12"/>
      <c r="AT1242" s="12"/>
      <c r="AU1242" s="12"/>
      <c r="AV1242" s="12"/>
      <c r="AX1242" s="12"/>
      <c r="AY1242" s="12"/>
      <c r="AZ1242" s="12"/>
      <c r="BA1242" s="12"/>
      <c r="BB1242" s="12"/>
      <c r="BC1242" s="12"/>
      <c r="BD1242" s="12"/>
      <c r="BE1242" s="12"/>
      <c r="BF1242" s="12"/>
      <c r="BG1242" s="12"/>
      <c r="BH1242" s="12"/>
      <c r="BI1242" s="12"/>
      <c r="BJ1242" s="12"/>
      <c r="BK1242" s="12"/>
      <c r="BL1242" s="12"/>
      <c r="BM1242" s="12"/>
      <c r="BN1242" s="12"/>
      <c r="BO1242" s="12"/>
      <c r="BP1242" s="12"/>
      <c r="BQ1242" s="12"/>
      <c r="BR1242" s="12"/>
      <c r="BS1242" s="12"/>
      <c r="BT1242" s="12"/>
      <c r="BU1242" s="12"/>
      <c r="BV1242" s="12"/>
      <c r="BW1242" s="12"/>
      <c r="BX1242" s="12"/>
      <c r="BY1242" s="12"/>
      <c r="BZ1242" s="12"/>
      <c r="CA1242" s="12"/>
      <c r="CB1242" s="12"/>
      <c r="CC1242" s="12"/>
      <c r="CD1242" s="12"/>
      <c r="CE1242" s="12"/>
      <c r="CF1242" s="12"/>
      <c r="CG1242" s="12"/>
      <c r="CH1242" s="12"/>
      <c r="CI1242" s="12"/>
      <c r="CJ1242" s="12"/>
      <c r="CK1242" s="12"/>
    </row>
    <row r="1243" spans="1:89" x14ac:dyDescent="0.25">
      <c r="A1243" t="s">
        <v>107</v>
      </c>
      <c r="B1243" s="1">
        <v>40960</v>
      </c>
      <c r="C1243" s="1"/>
      <c r="E1243">
        <v>48</v>
      </c>
      <c r="F1243" t="s">
        <v>90</v>
      </c>
      <c r="G1243" s="2"/>
      <c r="H1243" s="12"/>
      <c r="I1243" s="12">
        <v>13.1</v>
      </c>
      <c r="J1243" s="2"/>
      <c r="K1243" s="2"/>
      <c r="L1243" s="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3"/>
      <c r="AN1243" s="12"/>
      <c r="AO1243" s="12"/>
      <c r="AP1243" s="12"/>
      <c r="AQ1243" s="12"/>
      <c r="AR1243" s="12"/>
      <c r="AS1243" s="12"/>
      <c r="AT1243" s="12"/>
      <c r="AU1243" s="12"/>
      <c r="AV1243" s="12"/>
      <c r="AX1243" s="12"/>
      <c r="AY1243" s="12"/>
      <c r="AZ1243" s="12"/>
      <c r="BA1243" s="12"/>
      <c r="BB1243" s="12"/>
      <c r="BC1243" s="12"/>
      <c r="BD1243" s="12"/>
      <c r="BE1243" s="12"/>
      <c r="BF1243" s="12"/>
      <c r="BG1243" s="12"/>
      <c r="BH1243" s="12"/>
      <c r="BI1243" s="12"/>
      <c r="BJ1243" s="12"/>
      <c r="BK1243" s="12"/>
      <c r="BL1243" s="12"/>
      <c r="BM1243" s="12"/>
      <c r="BN1243" s="12"/>
      <c r="BO1243" s="12"/>
      <c r="BP1243" s="12"/>
      <c r="BQ1243" s="12"/>
      <c r="BR1243" s="12"/>
      <c r="BS1243" s="12"/>
      <c r="BT1243" s="12"/>
      <c r="BU1243" s="12"/>
      <c r="BV1243" s="12"/>
      <c r="BW1243" s="12"/>
      <c r="BX1243" s="12"/>
      <c r="BY1243" s="12"/>
      <c r="BZ1243" s="12"/>
      <c r="CA1243" s="12"/>
      <c r="CB1243" s="12"/>
      <c r="CC1243" s="12"/>
      <c r="CD1243" s="12"/>
      <c r="CE1243" s="12"/>
      <c r="CF1243" s="12"/>
      <c r="CG1243" s="12"/>
      <c r="CH1243" s="12"/>
      <c r="CI1243" s="12"/>
      <c r="CJ1243" s="12"/>
      <c r="CK1243" s="12"/>
    </row>
    <row r="1244" spans="1:89" x14ac:dyDescent="0.25">
      <c r="A1244" t="s">
        <v>107</v>
      </c>
      <c r="B1244" s="1">
        <v>40963</v>
      </c>
      <c r="C1244" s="1"/>
      <c r="D1244" t="s">
        <v>17</v>
      </c>
      <c r="E1244">
        <v>51</v>
      </c>
      <c r="F1244" t="s">
        <v>90</v>
      </c>
      <c r="G1244" s="2"/>
      <c r="H1244" s="12"/>
      <c r="I1244" s="12"/>
      <c r="J1244" s="2"/>
      <c r="K1244" s="2">
        <v>51</v>
      </c>
      <c r="L1244" s="2"/>
      <c r="M1244" s="12"/>
      <c r="N1244" s="12"/>
      <c r="O1244" s="12"/>
      <c r="P1244" s="12"/>
      <c r="Q1244" s="12"/>
      <c r="R1244" s="12">
        <v>1344.5285114666024</v>
      </c>
      <c r="S1244" s="12"/>
      <c r="T1244" s="12"/>
      <c r="U1244" s="12">
        <v>1109.2167561991964</v>
      </c>
      <c r="V1244" s="12"/>
      <c r="W1244" s="12"/>
      <c r="X1244" s="12">
        <v>184.70011656603347</v>
      </c>
      <c r="Y1244" s="12"/>
      <c r="Z1244" s="12">
        <v>0</v>
      </c>
      <c r="AA1244" s="12"/>
      <c r="AB1244" s="12">
        <v>0</v>
      </c>
      <c r="AC1244" s="12">
        <v>0</v>
      </c>
      <c r="AD1244" s="12"/>
      <c r="AE1244" s="12"/>
      <c r="AF1244" s="12"/>
      <c r="AG1244" s="12">
        <v>180.76998708166809</v>
      </c>
      <c r="AH1244" s="12">
        <v>180.76998708166809</v>
      </c>
      <c r="AI1244" s="12">
        <v>0</v>
      </c>
      <c r="AJ1244" s="12">
        <v>0</v>
      </c>
      <c r="AK1244" s="12"/>
      <c r="AL1244" s="12"/>
      <c r="AM1244" s="13">
        <v>0</v>
      </c>
      <c r="AN1244" s="12">
        <v>1.9379762032913779</v>
      </c>
      <c r="AO1244" s="12"/>
      <c r="AP1244" s="12"/>
      <c r="AQ1244" s="12"/>
      <c r="AR1244" s="12">
        <f>R1244+U1244+AD1244+AQ1244</f>
        <v>2453.7452676657986</v>
      </c>
      <c r="AS1244" s="12"/>
      <c r="AT1244" s="12"/>
      <c r="AU1244" s="12"/>
      <c r="AV1244" s="12"/>
      <c r="AX1244" s="12"/>
      <c r="AY1244" s="12"/>
      <c r="AZ1244" s="12"/>
      <c r="BA1244" s="12"/>
      <c r="BB1244" s="12"/>
      <c r="BC1244" s="12"/>
      <c r="BD1244" s="12"/>
      <c r="BE1244" s="12"/>
      <c r="BF1244" s="12"/>
      <c r="BG1244" s="12"/>
      <c r="BH1244" s="12"/>
      <c r="BI1244" s="12"/>
      <c r="BJ1244" s="12"/>
      <c r="BK1244" s="12"/>
      <c r="BL1244" s="12"/>
      <c r="BM1244" s="12"/>
      <c r="BN1244" s="12"/>
      <c r="BO1244" s="12"/>
      <c r="BP1244" s="12"/>
      <c r="BQ1244" s="12"/>
      <c r="BR1244" s="12"/>
      <c r="BS1244" s="12"/>
      <c r="BT1244" s="12"/>
      <c r="BU1244" s="12"/>
      <c r="BV1244" s="12"/>
      <c r="BW1244" s="12"/>
      <c r="BX1244" s="12"/>
      <c r="BY1244" s="12"/>
      <c r="BZ1244" s="12"/>
      <c r="CA1244" s="12"/>
      <c r="CB1244" s="12"/>
      <c r="CC1244" s="12"/>
      <c r="CD1244" s="12"/>
      <c r="CE1244" s="12"/>
      <c r="CF1244" s="12"/>
      <c r="CG1244" s="12"/>
      <c r="CH1244" s="12"/>
      <c r="CI1244" s="12"/>
      <c r="CJ1244" s="12"/>
      <c r="CK1244" s="12"/>
    </row>
    <row r="1245" spans="1:89" x14ac:dyDescent="0.25">
      <c r="A1245" t="s">
        <v>107</v>
      </c>
      <c r="B1245" s="1">
        <v>40970</v>
      </c>
      <c r="C1245" s="1"/>
      <c r="E1245">
        <v>58</v>
      </c>
      <c r="F1245" t="s">
        <v>90</v>
      </c>
      <c r="G1245" s="2"/>
      <c r="H1245" s="12"/>
      <c r="I1245" s="12">
        <v>16.3</v>
      </c>
      <c r="J1245" s="2"/>
      <c r="K1245" s="2"/>
      <c r="L1245" s="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3"/>
      <c r="AN1245" s="12"/>
      <c r="AO1245" s="12"/>
      <c r="AP1245" s="12"/>
      <c r="AQ1245" s="12"/>
      <c r="AR1245" s="12"/>
      <c r="AS1245" s="12"/>
      <c r="AT1245" s="12"/>
      <c r="AU1245" s="12"/>
      <c r="AV1245" s="12"/>
      <c r="AX1245" s="12"/>
      <c r="AY1245" s="12"/>
      <c r="AZ1245" s="12"/>
      <c r="BA1245" s="12"/>
      <c r="BB1245" s="12"/>
      <c r="BC1245" s="12"/>
      <c r="BD1245" s="12"/>
      <c r="BE1245" s="12"/>
      <c r="BF1245" s="12"/>
      <c r="BG1245" s="12"/>
      <c r="BH1245" s="12"/>
      <c r="BI1245" s="12"/>
      <c r="BJ1245" s="12"/>
      <c r="BK1245" s="12"/>
      <c r="BL1245" s="12"/>
      <c r="BM1245" s="12"/>
      <c r="BN1245" s="12"/>
      <c r="BO1245" s="12"/>
      <c r="BP1245" s="12"/>
      <c r="BQ1245" s="12"/>
      <c r="BR1245" s="12"/>
      <c r="BS1245" s="12"/>
      <c r="BT1245" s="12"/>
      <c r="BU1245" s="12"/>
      <c r="BV1245" s="12"/>
      <c r="BW1245" s="12"/>
      <c r="BX1245" s="12"/>
      <c r="BY1245" s="12"/>
      <c r="BZ1245" s="12"/>
      <c r="CA1245" s="12"/>
      <c r="CB1245" s="12"/>
      <c r="CC1245" s="12"/>
      <c r="CD1245" s="12"/>
      <c r="CE1245" s="12"/>
      <c r="CF1245" s="12"/>
      <c r="CG1245" s="12"/>
      <c r="CH1245" s="12"/>
      <c r="CI1245" s="12"/>
      <c r="CJ1245" s="12"/>
      <c r="CK1245" s="12"/>
    </row>
    <row r="1246" spans="1:89" x14ac:dyDescent="0.25">
      <c r="A1246" t="s">
        <v>107</v>
      </c>
      <c r="B1246" s="1">
        <v>40976</v>
      </c>
      <c r="C1246" s="1"/>
      <c r="E1246">
        <v>64</v>
      </c>
      <c r="F1246" t="s">
        <v>90</v>
      </c>
      <c r="G1246" s="2"/>
      <c r="H1246" s="12"/>
      <c r="I1246" s="12">
        <v>18.350000000000001</v>
      </c>
      <c r="J1246" s="2"/>
      <c r="K1246" s="2"/>
      <c r="L1246" s="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3"/>
      <c r="AN1246" s="12"/>
      <c r="AO1246" s="12"/>
      <c r="AP1246" s="12"/>
      <c r="AQ1246" s="12"/>
      <c r="AR1246" s="12"/>
      <c r="AS1246" s="12"/>
      <c r="AT1246" s="12"/>
      <c r="AU1246" s="12"/>
      <c r="AV1246" s="12"/>
      <c r="AX1246" s="12"/>
      <c r="AY1246" s="12"/>
      <c r="AZ1246" s="12"/>
      <c r="BA1246" s="12"/>
      <c r="BB1246" s="12"/>
      <c r="BC1246" s="12"/>
      <c r="BD1246" s="12"/>
      <c r="BE1246" s="12"/>
      <c r="BF1246" s="12"/>
      <c r="BG1246" s="12"/>
      <c r="BH1246" s="12"/>
      <c r="BI1246" s="12"/>
      <c r="BJ1246" s="12"/>
      <c r="BK1246" s="12"/>
      <c r="BL1246" s="12"/>
      <c r="BM1246" s="12"/>
      <c r="BN1246" s="12"/>
      <c r="BO1246" s="12"/>
      <c r="BP1246" s="12"/>
      <c r="BQ1246" s="12"/>
      <c r="BR1246" s="12"/>
      <c r="BS1246" s="12"/>
      <c r="BT1246" s="12"/>
      <c r="BU1246" s="12"/>
      <c r="BV1246" s="12"/>
      <c r="BW1246" s="12"/>
      <c r="BX1246" s="12"/>
      <c r="BY1246" s="12"/>
      <c r="BZ1246" s="12"/>
      <c r="CA1246" s="12"/>
      <c r="CB1246" s="12"/>
      <c r="CC1246" s="12"/>
      <c r="CD1246" s="12"/>
      <c r="CE1246" s="12"/>
      <c r="CF1246" s="12"/>
      <c r="CG1246" s="12"/>
      <c r="CH1246" s="12"/>
      <c r="CI1246" s="12"/>
      <c r="CJ1246" s="12"/>
      <c r="CK1246" s="12"/>
    </row>
    <row r="1247" spans="1:89" x14ac:dyDescent="0.25">
      <c r="A1247" t="s">
        <v>107</v>
      </c>
      <c r="B1247" s="1">
        <v>40980</v>
      </c>
      <c r="C1247" s="1"/>
      <c r="E1247">
        <v>68</v>
      </c>
      <c r="F1247" t="s">
        <v>90</v>
      </c>
      <c r="G1247" s="2"/>
      <c r="H1247" s="12"/>
      <c r="I1247" s="12"/>
      <c r="J1247" s="2"/>
      <c r="K1247" s="2"/>
      <c r="L1247" s="2"/>
      <c r="M1247" s="12"/>
      <c r="N1247" s="12"/>
      <c r="O1247" s="12"/>
      <c r="P1247" s="12"/>
      <c r="Q1247" s="12"/>
      <c r="R1247" s="12">
        <v>3047.9611001989761</v>
      </c>
      <c r="S1247" s="12"/>
      <c r="T1247" s="12"/>
      <c r="U1247" s="12">
        <v>1913.226483352513</v>
      </c>
      <c r="V1247" s="12"/>
      <c r="W1247" s="12"/>
      <c r="X1247" s="12">
        <v>241.45259920546454</v>
      </c>
      <c r="Y1247" s="12"/>
      <c r="Z1247" s="12">
        <v>214.26646622993815</v>
      </c>
      <c r="AA1247" s="12"/>
      <c r="AB1247" s="12">
        <v>0</v>
      </c>
      <c r="AC1247" s="12">
        <v>0</v>
      </c>
      <c r="AD1247" s="12"/>
      <c r="AE1247" s="12"/>
      <c r="AF1247" s="12"/>
      <c r="AG1247" s="12">
        <v>275.48943963692079</v>
      </c>
      <c r="AH1247" s="12">
        <v>223.2782283576887</v>
      </c>
      <c r="AI1247" s="12">
        <v>52.211211279232089</v>
      </c>
      <c r="AJ1247" s="12">
        <v>0</v>
      </c>
      <c r="AK1247" s="12"/>
      <c r="AL1247" s="12"/>
      <c r="AM1247" s="13">
        <v>0</v>
      </c>
      <c r="AN1247" s="12">
        <v>3.5843497425407627</v>
      </c>
      <c r="AO1247" s="12"/>
      <c r="AP1247" s="12"/>
      <c r="AQ1247" s="12"/>
      <c r="AR1247" s="12">
        <f>R1247+U1247+AD1247+AQ1247</f>
        <v>4961.1875835514893</v>
      </c>
      <c r="AS1247" s="12"/>
      <c r="AT1247" s="12"/>
      <c r="AU1247" s="12"/>
      <c r="AV1247" s="12"/>
      <c r="AX1247" s="12"/>
      <c r="AY1247" s="12"/>
      <c r="AZ1247" s="12"/>
      <c r="BA1247" s="12"/>
      <c r="BB1247" s="12"/>
      <c r="BC1247" s="12"/>
      <c r="BD1247" s="12"/>
      <c r="BE1247" s="12"/>
      <c r="BF1247" s="12"/>
      <c r="BG1247" s="12"/>
      <c r="BH1247" s="12"/>
      <c r="BI1247" s="12"/>
      <c r="BJ1247" s="12"/>
      <c r="BK1247" s="12"/>
      <c r="BL1247" s="12"/>
      <c r="BM1247" s="12"/>
      <c r="BN1247" s="12"/>
      <c r="BO1247" s="12"/>
      <c r="BP1247" s="12"/>
      <c r="BQ1247" s="12"/>
      <c r="BR1247" s="12"/>
      <c r="BS1247" s="12"/>
      <c r="BT1247" s="12"/>
      <c r="BU1247" s="12"/>
      <c r="BV1247" s="12"/>
      <c r="BW1247" s="12"/>
      <c r="BX1247" s="12"/>
      <c r="BY1247" s="12"/>
      <c r="BZ1247" s="12"/>
      <c r="CA1247" s="12"/>
      <c r="CB1247" s="12"/>
      <c r="CC1247" s="12"/>
      <c r="CD1247" s="12"/>
      <c r="CE1247" s="12"/>
      <c r="CF1247" s="12"/>
      <c r="CG1247" s="12"/>
      <c r="CH1247" s="12"/>
      <c r="CI1247" s="12"/>
      <c r="CJ1247" s="12"/>
      <c r="CK1247" s="12"/>
    </row>
    <row r="1248" spans="1:89" x14ac:dyDescent="0.25">
      <c r="A1248" t="s">
        <v>107</v>
      </c>
      <c r="B1248" s="1">
        <v>40982</v>
      </c>
      <c r="C1248" s="1"/>
      <c r="E1248">
        <v>70</v>
      </c>
      <c r="F1248" t="s">
        <v>90</v>
      </c>
      <c r="G1248" s="2"/>
      <c r="H1248" s="12"/>
      <c r="I1248" s="12">
        <v>19.600000000000001</v>
      </c>
      <c r="J1248" s="2"/>
      <c r="K1248" s="2"/>
      <c r="L1248" s="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3"/>
      <c r="AN1248" s="12"/>
      <c r="AO1248" s="12"/>
      <c r="AP1248" s="12"/>
      <c r="AQ1248" s="12"/>
      <c r="AR1248" s="12"/>
      <c r="AS1248" s="12"/>
      <c r="AT1248" s="12"/>
      <c r="AU1248" s="12"/>
      <c r="AV1248" s="12"/>
      <c r="AX1248" s="12"/>
      <c r="AY1248" s="12"/>
      <c r="AZ1248" s="12"/>
      <c r="BA1248" s="12"/>
      <c r="BB1248" s="12"/>
      <c r="BC1248" s="12"/>
      <c r="BD1248" s="12"/>
      <c r="BE1248" s="12"/>
      <c r="BF1248" s="12"/>
      <c r="BG1248" s="12"/>
      <c r="BH1248" s="12"/>
      <c r="BI1248" s="12"/>
      <c r="BJ1248" s="12"/>
      <c r="BK1248" s="12"/>
      <c r="BL1248" s="12"/>
      <c r="BM1248" s="12"/>
      <c r="BN1248" s="12"/>
      <c r="BO1248" s="12"/>
      <c r="BP1248" s="12"/>
      <c r="BQ1248" s="12"/>
      <c r="BR1248" s="12"/>
      <c r="BS1248" s="12"/>
      <c r="BT1248" s="12"/>
      <c r="BU1248" s="12"/>
      <c r="BV1248" s="12"/>
      <c r="BW1248" s="12"/>
      <c r="BX1248" s="12"/>
      <c r="BY1248" s="12"/>
      <c r="BZ1248" s="12"/>
      <c r="CA1248" s="12"/>
      <c r="CB1248" s="12"/>
      <c r="CC1248" s="12"/>
      <c r="CD1248" s="12"/>
      <c r="CE1248" s="12"/>
      <c r="CF1248" s="12"/>
      <c r="CG1248" s="12"/>
      <c r="CH1248" s="12"/>
      <c r="CI1248" s="12"/>
      <c r="CJ1248" s="12"/>
      <c r="CK1248" s="12"/>
    </row>
    <row r="1249" spans="1:89" x14ac:dyDescent="0.25">
      <c r="A1249" t="s">
        <v>107</v>
      </c>
      <c r="B1249" s="1">
        <v>40994</v>
      </c>
      <c r="C1249" s="1"/>
      <c r="E1249">
        <v>82</v>
      </c>
      <c r="F1249" t="s">
        <v>90</v>
      </c>
      <c r="G1249" s="2"/>
      <c r="H1249" s="12"/>
      <c r="I1249" s="12">
        <v>21.95</v>
      </c>
      <c r="J1249" s="2"/>
      <c r="K1249" s="2"/>
      <c r="L1249" s="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3"/>
      <c r="AN1249" s="12"/>
      <c r="AO1249" s="12"/>
      <c r="AP1249" s="12"/>
      <c r="AQ1249" s="12"/>
      <c r="AR1249" s="12"/>
      <c r="AS1249" s="12"/>
      <c r="AT1249" s="12"/>
      <c r="AU1249" s="12"/>
      <c r="AV1249" s="12"/>
      <c r="AX1249" s="12"/>
      <c r="AY1249" s="12"/>
      <c r="AZ1249" s="12"/>
      <c r="BA1249" s="12"/>
      <c r="BB1249" s="12"/>
      <c r="BC1249" s="12"/>
      <c r="BD1249" s="12"/>
      <c r="BE1249" s="12"/>
      <c r="BF1249" s="12"/>
      <c r="BG1249" s="12"/>
      <c r="BH1249" s="12"/>
      <c r="BI1249" s="12"/>
      <c r="BJ1249" s="12"/>
      <c r="BK1249" s="12"/>
      <c r="BL1249" s="12"/>
      <c r="BM1249" s="12"/>
      <c r="BN1249" s="12"/>
      <c r="BO1249" s="12"/>
      <c r="BP1249" s="12"/>
      <c r="BQ1249" s="12"/>
      <c r="BR1249" s="12"/>
      <c r="BS1249" s="12"/>
      <c r="BT1249" s="12"/>
      <c r="BU1249" s="12"/>
      <c r="BV1249" s="12"/>
      <c r="BW1249" s="12"/>
      <c r="BX1249" s="12"/>
      <c r="BY1249" s="12"/>
      <c r="BZ1249" s="12"/>
      <c r="CA1249" s="12"/>
      <c r="CB1249" s="12"/>
      <c r="CC1249" s="12"/>
      <c r="CD1249" s="12"/>
      <c r="CE1249" s="12"/>
      <c r="CF1249" s="12"/>
      <c r="CG1249" s="12"/>
      <c r="CH1249" s="12"/>
      <c r="CI1249" s="12"/>
      <c r="CJ1249" s="12"/>
      <c r="CK1249" s="12"/>
    </row>
    <row r="1250" spans="1:89" x14ac:dyDescent="0.25">
      <c r="A1250" t="s">
        <v>107</v>
      </c>
      <c r="B1250" s="1">
        <v>40998</v>
      </c>
      <c r="C1250" s="1"/>
      <c r="D1250" t="s">
        <v>18</v>
      </c>
      <c r="E1250">
        <v>86</v>
      </c>
      <c r="F1250" t="s">
        <v>90</v>
      </c>
      <c r="G1250" s="2"/>
      <c r="H1250" s="12"/>
      <c r="I1250" s="12"/>
      <c r="J1250" s="2"/>
      <c r="K1250" s="2"/>
      <c r="L1250" s="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3"/>
      <c r="AN1250" s="12"/>
      <c r="AO1250" s="12"/>
      <c r="AP1250" s="12"/>
      <c r="AQ1250" s="12"/>
      <c r="AR1250" s="12"/>
      <c r="AS1250" s="12"/>
      <c r="AT1250" s="12"/>
      <c r="AU1250" s="12"/>
      <c r="AV1250" s="12"/>
      <c r="AX1250" s="12"/>
      <c r="AY1250" s="12"/>
      <c r="AZ1250" s="12"/>
      <c r="BA1250" s="12"/>
      <c r="BB1250" s="12"/>
      <c r="BC1250" s="12"/>
      <c r="BD1250" s="12"/>
      <c r="BE1250" s="12"/>
      <c r="BF1250" s="12"/>
      <c r="BG1250" s="12"/>
      <c r="BH1250" s="12"/>
      <c r="BI1250" s="12"/>
      <c r="BJ1250" s="12"/>
      <c r="BK1250" s="12"/>
      <c r="BL1250" s="12"/>
      <c r="BM1250" s="12"/>
      <c r="BN1250" s="12"/>
      <c r="BO1250" s="12"/>
      <c r="BP1250" s="12"/>
      <c r="BQ1250" s="12"/>
      <c r="BR1250" s="12"/>
      <c r="BS1250" s="12"/>
      <c r="BT1250" s="12"/>
      <c r="BU1250" s="12"/>
      <c r="BV1250" s="12"/>
      <c r="BW1250" s="12"/>
      <c r="BX1250" s="12"/>
      <c r="BY1250" s="12"/>
      <c r="BZ1250" s="12"/>
      <c r="CA1250" s="12"/>
      <c r="CB1250" s="12"/>
      <c r="CC1250" s="12"/>
      <c r="CD1250" s="12"/>
      <c r="CE1250" s="12"/>
      <c r="CF1250" s="12"/>
      <c r="CG1250" s="12"/>
      <c r="CH1250" s="12"/>
      <c r="CI1250" s="12"/>
      <c r="CJ1250" s="12"/>
      <c r="CK1250" s="12"/>
    </row>
    <row r="1251" spans="1:89" x14ac:dyDescent="0.25">
      <c r="A1251" t="s">
        <v>107</v>
      </c>
      <c r="B1251" s="1">
        <v>41001</v>
      </c>
      <c r="C1251" s="1"/>
      <c r="E1251">
        <v>89</v>
      </c>
      <c r="F1251" t="s">
        <v>90</v>
      </c>
      <c r="G1251" s="2"/>
      <c r="H1251" s="12"/>
      <c r="I1251" s="12">
        <v>22.95</v>
      </c>
      <c r="J1251" s="2"/>
      <c r="K1251" s="2"/>
      <c r="L1251" s="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3"/>
      <c r="AN1251" s="12"/>
      <c r="AO1251" s="12"/>
      <c r="AP1251" s="12"/>
      <c r="AQ1251" s="12"/>
      <c r="AR1251" s="12"/>
      <c r="AS1251" s="12"/>
      <c r="AT1251" s="12"/>
      <c r="AU1251" s="12"/>
      <c r="AV1251" s="12"/>
      <c r="AX1251" s="12"/>
      <c r="AY1251" s="12"/>
      <c r="AZ1251" s="12"/>
      <c r="BA1251" s="12"/>
      <c r="BB1251" s="12"/>
      <c r="BC1251" s="12"/>
      <c r="BD1251" s="12"/>
      <c r="BE1251" s="12"/>
      <c r="BF1251" s="12"/>
      <c r="BG1251" s="12"/>
      <c r="BH1251" s="12"/>
      <c r="BI1251" s="12"/>
      <c r="BJ1251" s="12"/>
      <c r="BK1251" s="12"/>
      <c r="BL1251" s="12"/>
      <c r="BM1251" s="12"/>
      <c r="BN1251" s="12"/>
      <c r="BO1251" s="12"/>
      <c r="BP1251" s="12"/>
      <c r="BQ1251" s="12"/>
      <c r="BR1251" s="12"/>
      <c r="BS1251" s="12"/>
      <c r="BT1251" s="12"/>
      <c r="BU1251" s="12"/>
      <c r="BV1251" s="12"/>
      <c r="BW1251" s="12"/>
      <c r="BX1251" s="12"/>
      <c r="BY1251" s="12"/>
      <c r="BZ1251" s="12"/>
      <c r="CA1251" s="12"/>
      <c r="CB1251" s="12"/>
      <c r="CC1251" s="12"/>
      <c r="CD1251" s="12"/>
      <c r="CE1251" s="12"/>
      <c r="CF1251" s="12"/>
      <c r="CG1251" s="12"/>
      <c r="CH1251" s="12"/>
      <c r="CI1251" s="12"/>
      <c r="CJ1251" s="12"/>
      <c r="CK1251" s="12"/>
    </row>
    <row r="1252" spans="1:89" x14ac:dyDescent="0.25">
      <c r="A1252" t="s">
        <v>107</v>
      </c>
      <c r="B1252" s="1">
        <v>41011</v>
      </c>
      <c r="C1252" s="1"/>
      <c r="E1252">
        <v>99</v>
      </c>
      <c r="F1252" t="s">
        <v>90</v>
      </c>
      <c r="G1252" s="2"/>
      <c r="H1252" s="12"/>
      <c r="I1252" s="12"/>
      <c r="J1252" s="2"/>
      <c r="K1252" s="2"/>
      <c r="L1252" s="2"/>
      <c r="M1252" s="12"/>
      <c r="N1252" s="12"/>
      <c r="O1252" s="12"/>
      <c r="P1252" s="12"/>
      <c r="Q1252" s="12"/>
      <c r="R1252" s="12">
        <v>5067.1927705184216</v>
      </c>
      <c r="S1252" s="12"/>
      <c r="T1252" s="12"/>
      <c r="U1252" s="12">
        <v>2277.1909513537812</v>
      </c>
      <c r="V1252" s="12"/>
      <c r="W1252" s="12"/>
      <c r="X1252" s="12">
        <v>51.311914330054151</v>
      </c>
      <c r="Y1252" s="12"/>
      <c r="Z1252" s="12">
        <v>2518.6589886271422</v>
      </c>
      <c r="AA1252" s="12"/>
      <c r="AB1252" s="12">
        <v>0</v>
      </c>
      <c r="AC1252" s="12">
        <v>0</v>
      </c>
      <c r="AD1252" s="12"/>
      <c r="AE1252" s="12"/>
      <c r="AF1252" s="12"/>
      <c r="AG1252" s="12">
        <v>158.14708541169614</v>
      </c>
      <c r="AH1252" s="12">
        <v>77.770890192967812</v>
      </c>
      <c r="AI1252" s="12">
        <v>80.376195218728327</v>
      </c>
      <c r="AJ1252" s="12">
        <v>0</v>
      </c>
      <c r="AK1252" s="12"/>
      <c r="AL1252" s="12"/>
      <c r="AM1252" s="13">
        <v>0</v>
      </c>
      <c r="AN1252" s="12">
        <v>3.4878303076397863</v>
      </c>
      <c r="AO1252" s="12"/>
      <c r="AP1252" s="12"/>
      <c r="AQ1252" s="12"/>
      <c r="AR1252" s="12">
        <f>R1252+U1252+AD1252+AQ1252</f>
        <v>7344.3837218722028</v>
      </c>
      <c r="AS1252" s="12"/>
      <c r="AT1252" s="12"/>
      <c r="AU1252" s="12"/>
      <c r="AV1252" s="12"/>
      <c r="AX1252" s="12"/>
      <c r="AY1252" s="12"/>
      <c r="AZ1252" s="12"/>
      <c r="BA1252" s="12"/>
      <c r="BB1252" s="12"/>
      <c r="BC1252" s="12"/>
      <c r="BD1252" s="12"/>
      <c r="BE1252" s="12"/>
      <c r="BF1252" s="12"/>
      <c r="BG1252" s="12"/>
      <c r="BH1252" s="12"/>
      <c r="BI1252" s="12"/>
      <c r="BJ1252" s="12"/>
      <c r="BK1252" s="12"/>
      <c r="BL1252" s="12"/>
      <c r="BM1252" s="12"/>
      <c r="BN1252" s="12"/>
      <c r="BO1252" s="12"/>
      <c r="BP1252" s="12"/>
      <c r="BQ1252" s="12"/>
      <c r="BR1252" s="12"/>
      <c r="BS1252" s="12"/>
      <c r="BT1252" s="12"/>
      <c r="BU1252" s="12"/>
      <c r="BV1252" s="12"/>
      <c r="BW1252" s="12"/>
      <c r="BX1252" s="12"/>
      <c r="BY1252" s="12"/>
      <c r="BZ1252" s="12"/>
      <c r="CA1252" s="12"/>
      <c r="CB1252" s="12"/>
      <c r="CC1252" s="12"/>
      <c r="CD1252" s="12"/>
      <c r="CE1252" s="12"/>
      <c r="CF1252" s="12"/>
      <c r="CG1252" s="12"/>
      <c r="CH1252" s="12"/>
      <c r="CI1252" s="12"/>
      <c r="CJ1252" s="12"/>
      <c r="CK1252" s="12"/>
    </row>
    <row r="1253" spans="1:89" x14ac:dyDescent="0.25">
      <c r="A1253" t="s">
        <v>107</v>
      </c>
      <c r="B1253" s="1">
        <v>41016</v>
      </c>
      <c r="C1253" s="1"/>
      <c r="E1253">
        <v>104</v>
      </c>
      <c r="F1253" t="s">
        <v>90</v>
      </c>
      <c r="G1253" s="2"/>
      <c r="H1253" s="12"/>
      <c r="I1253" s="12">
        <v>24.15</v>
      </c>
      <c r="J1253" s="2"/>
      <c r="K1253" s="2"/>
      <c r="L1253" s="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3"/>
      <c r="AN1253" s="12"/>
      <c r="AO1253" s="12"/>
      <c r="AP1253" s="12"/>
      <c r="AQ1253" s="12"/>
      <c r="AR1253" s="12"/>
      <c r="AS1253" s="12"/>
      <c r="AT1253" s="12"/>
      <c r="AU1253" s="12"/>
      <c r="AV1253" s="12"/>
      <c r="AX1253" s="12"/>
      <c r="AY1253" s="12"/>
      <c r="AZ1253" s="12"/>
      <c r="BA1253" s="12"/>
      <c r="BB1253" s="12"/>
      <c r="BC1253" s="12"/>
      <c r="BD1253" s="12"/>
      <c r="BE1253" s="12"/>
      <c r="BF1253" s="12"/>
      <c r="BG1253" s="12"/>
      <c r="BH1253" s="12"/>
      <c r="BI1253" s="12"/>
      <c r="BJ1253" s="12"/>
      <c r="BK1253" s="12"/>
      <c r="BL1253" s="12"/>
      <c r="BM1253" s="12"/>
      <c r="BN1253" s="12"/>
      <c r="BO1253" s="12"/>
      <c r="BP1253" s="12"/>
      <c r="BQ1253" s="12"/>
      <c r="BR1253" s="12"/>
      <c r="BS1253" s="12"/>
      <c r="BT1253" s="12"/>
      <c r="BU1253" s="12"/>
      <c r="BV1253" s="12"/>
      <c r="BW1253" s="12"/>
      <c r="BX1253" s="12"/>
      <c r="BY1253" s="12"/>
      <c r="BZ1253" s="12"/>
      <c r="CA1253" s="12"/>
      <c r="CB1253" s="12"/>
      <c r="CC1253" s="12"/>
      <c r="CD1253" s="12"/>
      <c r="CE1253" s="12"/>
      <c r="CF1253" s="12"/>
      <c r="CG1253" s="12"/>
      <c r="CH1253" s="12"/>
      <c r="CI1253" s="12"/>
      <c r="CJ1253" s="12"/>
      <c r="CK1253" s="12"/>
    </row>
    <row r="1254" spans="1:89" x14ac:dyDescent="0.25">
      <c r="A1254" t="s">
        <v>107</v>
      </c>
      <c r="B1254" s="1">
        <v>41029</v>
      </c>
      <c r="C1254" s="1"/>
      <c r="E1254">
        <v>117</v>
      </c>
      <c r="F1254" t="s">
        <v>90</v>
      </c>
      <c r="G1254" s="2"/>
      <c r="H1254" s="12"/>
      <c r="I1254" s="12"/>
      <c r="J1254" s="2"/>
      <c r="K1254" s="2"/>
      <c r="L1254" s="2"/>
      <c r="M1254" s="12"/>
      <c r="N1254" s="12"/>
      <c r="O1254" s="12"/>
      <c r="P1254" s="12"/>
      <c r="Q1254" s="12"/>
      <c r="R1254" s="12">
        <v>5656.1837068369641</v>
      </c>
      <c r="S1254" s="12"/>
      <c r="T1254" s="12"/>
      <c r="U1254" s="12">
        <v>2272.1776324087646</v>
      </c>
      <c r="V1254" s="12"/>
      <c r="W1254" s="12"/>
      <c r="X1254" s="12">
        <v>154.78536067230539</v>
      </c>
      <c r="Y1254" s="12"/>
      <c r="Z1254" s="12">
        <v>4002.3760893460853</v>
      </c>
      <c r="AA1254" s="12"/>
      <c r="AB1254" s="12">
        <v>37.612556636779019</v>
      </c>
      <c r="AC1254" s="12">
        <v>393.44560346401977</v>
      </c>
      <c r="AD1254" s="12"/>
      <c r="AE1254" s="12"/>
      <c r="AF1254" s="12"/>
      <c r="AG1254" s="12">
        <v>203.64891534759658</v>
      </c>
      <c r="AH1254" s="12">
        <v>78.904253073018907</v>
      </c>
      <c r="AI1254" s="12">
        <v>115.23180890070165</v>
      </c>
      <c r="AJ1254" s="12">
        <v>8.3374609789766883</v>
      </c>
      <c r="AK1254" s="12"/>
      <c r="AL1254" s="12"/>
      <c r="AM1254" s="13">
        <v>1.1753923948993443</v>
      </c>
      <c r="AN1254" s="12">
        <v>3.4145619159687834</v>
      </c>
      <c r="AO1254" s="12"/>
      <c r="AP1254" s="12"/>
      <c r="AQ1254" s="12"/>
      <c r="AR1254" s="12">
        <f>R1254+U1254+AD1254+AQ1254</f>
        <v>7928.3613392457282</v>
      </c>
      <c r="AS1254" s="12"/>
      <c r="AT1254" s="12"/>
      <c r="AU1254" s="12"/>
      <c r="AV1254" s="12"/>
      <c r="AX1254" s="12"/>
      <c r="AY1254" s="12"/>
      <c r="AZ1254" s="12"/>
      <c r="BA1254" s="12"/>
      <c r="BB1254" s="12"/>
      <c r="BC1254" s="12"/>
      <c r="BD1254" s="12"/>
      <c r="BE1254" s="12"/>
      <c r="BF1254" s="12"/>
      <c r="BG1254" s="12"/>
      <c r="BH1254" s="12"/>
      <c r="BI1254" s="12"/>
      <c r="BJ1254" s="12"/>
      <c r="BK1254" s="12"/>
      <c r="BL1254" s="12"/>
      <c r="BM1254" s="12"/>
      <c r="BN1254" s="12"/>
      <c r="BO1254" s="12"/>
      <c r="BP1254" s="12"/>
      <c r="BQ1254" s="12"/>
      <c r="BR1254" s="12"/>
      <c r="BS1254" s="12"/>
      <c r="BT1254" s="12"/>
      <c r="BU1254" s="12"/>
      <c r="BV1254" s="12"/>
      <c r="BW1254" s="12"/>
      <c r="BX1254" s="12"/>
      <c r="BY1254" s="12"/>
      <c r="BZ1254" s="12"/>
      <c r="CA1254" s="12"/>
      <c r="CB1254" s="12"/>
      <c r="CC1254" s="12"/>
      <c r="CD1254" s="12"/>
      <c r="CE1254" s="12"/>
      <c r="CF1254" s="12"/>
      <c r="CG1254" s="12"/>
      <c r="CH1254" s="12"/>
      <c r="CI1254" s="12"/>
      <c r="CJ1254" s="12"/>
      <c r="CK1254" s="12"/>
    </row>
    <row r="1255" spans="1:89" x14ac:dyDescent="0.25">
      <c r="A1255" t="s">
        <v>107</v>
      </c>
      <c r="B1255" s="1">
        <v>41043</v>
      </c>
      <c r="C1255" s="1"/>
      <c r="E1255">
        <v>131</v>
      </c>
      <c r="F1255" t="s">
        <v>90</v>
      </c>
      <c r="G1255" s="2"/>
      <c r="H1255" s="12"/>
      <c r="I1255" s="12"/>
      <c r="J1255" s="2"/>
      <c r="K1255" s="2"/>
      <c r="L1255" s="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3"/>
      <c r="AN1255" s="12"/>
      <c r="AO1255" s="12"/>
      <c r="AP1255" s="12"/>
      <c r="AQ1255" s="12"/>
      <c r="AR1255" s="12"/>
      <c r="AS1255" s="12"/>
      <c r="AT1255" s="12"/>
      <c r="AU1255" s="12">
        <v>15.669515669515668</v>
      </c>
      <c r="AV1255" s="12">
        <v>3.9818181818181819</v>
      </c>
      <c r="AX1255" s="12"/>
      <c r="AY1255" s="12"/>
      <c r="AZ1255" s="12"/>
      <c r="BA1255" s="12"/>
      <c r="BB1255" s="12"/>
      <c r="BC1255" s="12"/>
      <c r="BD1255" s="12"/>
      <c r="BE1255" s="12"/>
      <c r="BF1255" s="12"/>
      <c r="BG1255" s="12"/>
      <c r="BH1255" s="12"/>
      <c r="BI1255" s="12"/>
      <c r="BJ1255" s="12"/>
      <c r="BK1255" s="12"/>
      <c r="BL1255" s="12"/>
      <c r="BM1255" s="12"/>
      <c r="BN1255" s="12"/>
      <c r="BO1255" s="12"/>
      <c r="BP1255" s="12"/>
      <c r="BQ1255" s="12"/>
      <c r="BR1255" s="12"/>
      <c r="BS1255" s="12"/>
      <c r="BT1255" s="12"/>
      <c r="BU1255" s="12"/>
      <c r="BV1255" s="12"/>
      <c r="BW1255" s="12"/>
      <c r="BX1255" s="12"/>
      <c r="BY1255" s="12"/>
      <c r="BZ1255" s="12"/>
      <c r="CA1255" s="12"/>
      <c r="CB1255" s="12"/>
      <c r="CC1255" s="12"/>
      <c r="CD1255" s="12"/>
      <c r="CE1255" s="12"/>
      <c r="CF1255" s="12"/>
      <c r="CG1255" s="12"/>
      <c r="CH1255" s="12"/>
      <c r="CI1255" s="12"/>
      <c r="CJ1255" s="12"/>
      <c r="CK1255" s="12"/>
    </row>
    <row r="1256" spans="1:89" x14ac:dyDescent="0.25">
      <c r="A1256" t="s">
        <v>107</v>
      </c>
      <c r="B1256" s="1">
        <v>41050</v>
      </c>
      <c r="C1256" s="1"/>
      <c r="E1256">
        <v>138</v>
      </c>
      <c r="F1256" t="s">
        <v>90</v>
      </c>
      <c r="G1256" s="2"/>
      <c r="H1256" s="12"/>
      <c r="I1256" s="12"/>
      <c r="J1256" s="2"/>
      <c r="K1256" s="2"/>
      <c r="L1256" s="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3"/>
      <c r="AN1256" s="12"/>
      <c r="AO1256" s="12"/>
      <c r="AP1256" s="12"/>
      <c r="AQ1256" s="12"/>
      <c r="AR1256" s="12"/>
      <c r="AS1256" s="12"/>
      <c r="AT1256" s="12"/>
      <c r="AU1256" s="12">
        <v>25.641025641025642</v>
      </c>
      <c r="AV1256" s="12">
        <v>5.1785714285714288</v>
      </c>
      <c r="AX1256" s="12"/>
      <c r="AY1256" s="12"/>
      <c r="AZ1256" s="12"/>
      <c r="BA1256" s="12"/>
      <c r="BB1256" s="12"/>
      <c r="BC1256" s="12"/>
      <c r="BD1256" s="12"/>
      <c r="BE1256" s="12"/>
      <c r="BF1256" s="12"/>
      <c r="BG1256" s="12"/>
      <c r="BH1256" s="12"/>
      <c r="BI1256" s="12"/>
      <c r="BJ1256" s="12"/>
      <c r="BK1256" s="12"/>
      <c r="BL1256" s="12"/>
      <c r="BM1256" s="12"/>
      <c r="BN1256" s="12"/>
      <c r="BO1256" s="12"/>
      <c r="BP1256" s="12"/>
      <c r="BQ1256" s="12"/>
      <c r="BR1256" s="12"/>
      <c r="BS1256" s="12"/>
      <c r="BT1256" s="12"/>
      <c r="BU1256" s="12"/>
      <c r="BV1256" s="12"/>
      <c r="BW1256" s="12"/>
      <c r="BX1256" s="12"/>
      <c r="BY1256" s="12"/>
      <c r="BZ1256" s="12"/>
      <c r="CA1256" s="12"/>
      <c r="CB1256" s="12"/>
      <c r="CC1256" s="12"/>
      <c r="CD1256" s="12"/>
      <c r="CE1256" s="12"/>
      <c r="CF1256" s="12"/>
      <c r="CG1256" s="12"/>
      <c r="CH1256" s="12"/>
      <c r="CI1256" s="12"/>
      <c r="CJ1256" s="12"/>
      <c r="CK1256" s="12"/>
    </row>
    <row r="1257" spans="1:89" x14ac:dyDescent="0.25">
      <c r="A1257" t="s">
        <v>107</v>
      </c>
      <c r="B1257" s="1">
        <v>41057</v>
      </c>
      <c r="C1257" s="1"/>
      <c r="E1257">
        <v>145</v>
      </c>
      <c r="F1257" t="s">
        <v>90</v>
      </c>
      <c r="G1257" s="2"/>
      <c r="H1257" s="12"/>
      <c r="I1257" s="12"/>
      <c r="J1257" s="2"/>
      <c r="K1257" s="2"/>
      <c r="L1257" s="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3"/>
      <c r="AN1257" s="12"/>
      <c r="AO1257" s="12"/>
      <c r="AP1257" s="12"/>
      <c r="AQ1257" s="12"/>
      <c r="AR1257" s="12"/>
      <c r="AS1257" s="12"/>
      <c r="AT1257" s="12"/>
      <c r="AU1257" s="12">
        <v>38.46153846153846</v>
      </c>
      <c r="AV1257" s="12">
        <v>6.0555555555555554</v>
      </c>
      <c r="AX1257" s="12"/>
      <c r="AY1257" s="12"/>
      <c r="AZ1257" s="12"/>
      <c r="BA1257" s="12"/>
      <c r="BB1257" s="12"/>
      <c r="BC1257" s="12"/>
      <c r="BD1257" s="12"/>
      <c r="BE1257" s="12"/>
      <c r="BF1257" s="12"/>
      <c r="BG1257" s="12"/>
      <c r="BH1257" s="12"/>
      <c r="BI1257" s="12"/>
      <c r="BJ1257" s="12"/>
      <c r="BK1257" s="12"/>
      <c r="BL1257" s="12"/>
      <c r="BM1257" s="12"/>
      <c r="BN1257" s="12"/>
      <c r="BO1257" s="12"/>
      <c r="BP1257" s="12"/>
      <c r="BQ1257" s="12"/>
      <c r="BR1257" s="12"/>
      <c r="BS1257" s="12"/>
      <c r="BT1257" s="12"/>
      <c r="BU1257" s="12"/>
      <c r="BV1257" s="12"/>
      <c r="BW1257" s="12"/>
      <c r="BX1257" s="12"/>
      <c r="BY1257" s="12"/>
      <c r="BZ1257" s="12"/>
      <c r="CA1257" s="12"/>
      <c r="CB1257" s="12"/>
      <c r="CC1257" s="12"/>
      <c r="CD1257" s="12"/>
      <c r="CE1257" s="12"/>
      <c r="CF1257" s="12"/>
      <c r="CG1257" s="12"/>
      <c r="CH1257" s="12"/>
      <c r="CI1257" s="12"/>
      <c r="CJ1257" s="12"/>
      <c r="CK1257" s="12"/>
    </row>
    <row r="1258" spans="1:89" x14ac:dyDescent="0.25">
      <c r="A1258" t="s">
        <v>107</v>
      </c>
      <c r="B1258" s="1">
        <v>41064</v>
      </c>
      <c r="C1258" s="1"/>
      <c r="E1258">
        <v>152</v>
      </c>
      <c r="F1258" t="s">
        <v>90</v>
      </c>
      <c r="G1258" s="2"/>
      <c r="H1258" s="12"/>
      <c r="I1258" s="12"/>
      <c r="J1258" s="2"/>
      <c r="K1258" s="2"/>
      <c r="L1258" s="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  <c r="AL1258" s="12"/>
      <c r="AM1258" s="13"/>
      <c r="AN1258" s="12"/>
      <c r="AO1258" s="12"/>
      <c r="AP1258" s="12"/>
      <c r="AQ1258" s="12"/>
      <c r="AR1258" s="12"/>
      <c r="AS1258" s="12"/>
      <c r="AT1258" s="12"/>
      <c r="AU1258" s="12">
        <v>49.145299145299141</v>
      </c>
      <c r="AV1258" s="12">
        <v>6.1333333333333337</v>
      </c>
      <c r="AX1258" s="12"/>
      <c r="AY1258" s="12"/>
      <c r="AZ1258" s="12"/>
      <c r="BA1258" s="12"/>
      <c r="BB1258" s="12"/>
      <c r="BC1258" s="12"/>
      <c r="BD1258" s="12"/>
      <c r="BE1258" s="12"/>
      <c r="BF1258" s="12"/>
      <c r="BG1258" s="12"/>
      <c r="BH1258" s="12"/>
      <c r="BI1258" s="12"/>
      <c r="BJ1258" s="12"/>
      <c r="BK1258" s="12"/>
      <c r="BL1258" s="12"/>
      <c r="BM1258" s="12"/>
      <c r="BN1258" s="12"/>
      <c r="BO1258" s="12"/>
      <c r="BP1258" s="12"/>
      <c r="BQ1258" s="12"/>
      <c r="BR1258" s="12"/>
      <c r="BS1258" s="12"/>
      <c r="BT1258" s="12"/>
      <c r="BU1258" s="12"/>
      <c r="BV1258" s="12"/>
      <c r="BW1258" s="12"/>
      <c r="BX1258" s="12"/>
      <c r="BY1258" s="12"/>
      <c r="BZ1258" s="12"/>
      <c r="CA1258" s="12"/>
      <c r="CB1258" s="12"/>
      <c r="CC1258" s="12"/>
      <c r="CD1258" s="12"/>
      <c r="CE1258" s="12"/>
      <c r="CF1258" s="12"/>
      <c r="CG1258" s="12"/>
      <c r="CH1258" s="12"/>
      <c r="CI1258" s="12"/>
      <c r="CJ1258" s="12"/>
      <c r="CK1258" s="12"/>
    </row>
    <row r="1259" spans="1:89" x14ac:dyDescent="0.25">
      <c r="A1259" t="s">
        <v>107</v>
      </c>
      <c r="B1259" s="1">
        <v>41066</v>
      </c>
      <c r="C1259" s="1"/>
      <c r="E1259">
        <v>154</v>
      </c>
      <c r="F1259" t="s">
        <v>90</v>
      </c>
      <c r="G1259" s="2"/>
      <c r="H1259" s="12"/>
      <c r="I1259" s="12"/>
      <c r="J1259" s="2"/>
      <c r="K1259" s="2"/>
      <c r="L1259" s="2"/>
      <c r="M1259" s="12"/>
      <c r="N1259" s="12"/>
      <c r="O1259" s="12"/>
      <c r="P1259" s="12"/>
      <c r="Q1259" s="12"/>
      <c r="R1259" s="12">
        <v>6360.6863448252752</v>
      </c>
      <c r="S1259" s="12"/>
      <c r="T1259" s="12"/>
      <c r="U1259" s="12">
        <v>1551.1248010037998</v>
      </c>
      <c r="V1259" s="12"/>
      <c r="W1259" s="12"/>
      <c r="X1259" s="12">
        <v>0</v>
      </c>
      <c r="Y1259" s="12"/>
      <c r="Z1259" s="12">
        <v>2246.427371020302</v>
      </c>
      <c r="AA1259" s="12"/>
      <c r="AB1259" s="12">
        <v>345.43428462703417</v>
      </c>
      <c r="AC1259" s="12">
        <v>4399.3927183397354</v>
      </c>
      <c r="AD1259" s="12"/>
      <c r="AE1259" s="12"/>
      <c r="AF1259" s="12"/>
      <c r="AG1259" s="12">
        <v>143.2532539079682</v>
      </c>
      <c r="AH1259" s="12">
        <v>0</v>
      </c>
      <c r="AI1259" s="12">
        <v>65.365562793130465</v>
      </c>
      <c r="AJ1259" s="12">
        <v>67.114221403611808</v>
      </c>
      <c r="AK1259" s="12"/>
      <c r="AL1259" s="12"/>
      <c r="AM1259" s="13">
        <v>10.773469711225927</v>
      </c>
      <c r="AN1259" s="12">
        <v>2.2798652036695901</v>
      </c>
      <c r="AO1259" s="12"/>
      <c r="AP1259" s="12"/>
      <c r="AQ1259" s="12"/>
      <c r="AR1259" s="12">
        <f>R1259+U1259+AD1259+AQ1259</f>
        <v>7911.811145829075</v>
      </c>
      <c r="AS1259" s="12"/>
      <c r="AT1259" s="12"/>
      <c r="AU1259" s="12"/>
      <c r="AV1259" s="12"/>
      <c r="AX1259" s="12"/>
      <c r="AY1259" s="12"/>
      <c r="AZ1259" s="12"/>
      <c r="BA1259" s="12"/>
      <c r="BB1259" s="12"/>
      <c r="BC1259" s="12"/>
      <c r="BD1259" s="12"/>
      <c r="BE1259" s="12"/>
      <c r="BF1259" s="12"/>
      <c r="BG1259" s="12"/>
      <c r="BH1259" s="12"/>
      <c r="BI1259" s="12"/>
      <c r="BJ1259" s="12"/>
      <c r="BK1259" s="12"/>
      <c r="BL1259" s="12"/>
      <c r="BM1259" s="12"/>
      <c r="BN1259" s="12"/>
      <c r="BO1259" s="12"/>
      <c r="BP1259" s="12"/>
      <c r="BQ1259" s="12"/>
      <c r="BR1259" s="12"/>
      <c r="BS1259" s="12"/>
      <c r="BT1259" s="12"/>
      <c r="BU1259" s="12"/>
      <c r="BV1259" s="12"/>
      <c r="BW1259" s="12"/>
      <c r="BX1259" s="12"/>
      <c r="BY1259" s="12"/>
      <c r="BZ1259" s="12"/>
      <c r="CA1259" s="12"/>
      <c r="CB1259" s="12"/>
      <c r="CC1259" s="12"/>
      <c r="CD1259" s="12"/>
      <c r="CE1259" s="12"/>
      <c r="CF1259" s="12"/>
      <c r="CG1259" s="12"/>
      <c r="CH1259" s="12"/>
      <c r="CI1259" s="12"/>
      <c r="CJ1259" s="12"/>
      <c r="CK1259" s="12"/>
    </row>
    <row r="1260" spans="1:89" x14ac:dyDescent="0.25">
      <c r="A1260" t="s">
        <v>107</v>
      </c>
      <c r="B1260" s="1">
        <v>41067</v>
      </c>
      <c r="C1260" s="1"/>
      <c r="D1260" t="s">
        <v>19</v>
      </c>
      <c r="E1260">
        <v>155</v>
      </c>
      <c r="F1260" t="s">
        <v>90</v>
      </c>
      <c r="G1260" s="2"/>
      <c r="H1260" s="12"/>
      <c r="I1260" s="12"/>
      <c r="J1260" s="2"/>
      <c r="K1260" s="2"/>
      <c r="L1260" s="2">
        <v>155</v>
      </c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3"/>
      <c r="AN1260" s="12"/>
      <c r="AO1260" s="12"/>
      <c r="AP1260" s="12"/>
      <c r="AQ1260" s="12"/>
      <c r="AR1260" s="12"/>
      <c r="AS1260" s="12"/>
      <c r="AT1260" s="12"/>
      <c r="AU1260" s="12"/>
      <c r="AV1260" s="12"/>
      <c r="AX1260" s="12"/>
      <c r="AY1260" s="12"/>
      <c r="AZ1260" s="12"/>
      <c r="BA1260" s="12"/>
      <c r="BB1260" s="12"/>
      <c r="BC1260" s="12"/>
      <c r="BD1260" s="12"/>
      <c r="BE1260" s="12"/>
      <c r="BF1260" s="12"/>
      <c r="BG1260" s="12"/>
      <c r="BH1260" s="12"/>
      <c r="BI1260" s="12"/>
      <c r="BJ1260" s="12"/>
      <c r="BK1260" s="12"/>
      <c r="BL1260" s="12"/>
      <c r="BM1260" s="12"/>
      <c r="BN1260" s="12"/>
      <c r="BO1260" s="12"/>
      <c r="BP1260" s="12"/>
      <c r="BQ1260" s="12"/>
      <c r="BR1260" s="12"/>
      <c r="BS1260" s="12"/>
      <c r="BT1260" s="12"/>
      <c r="BU1260" s="12"/>
      <c r="BV1260" s="12"/>
      <c r="BW1260" s="12"/>
      <c r="BX1260" s="12"/>
      <c r="BY1260" s="12"/>
      <c r="BZ1260" s="12"/>
      <c r="CA1260" s="12"/>
      <c r="CB1260" s="12"/>
      <c r="CC1260" s="12"/>
      <c r="CD1260" s="12"/>
      <c r="CE1260" s="12"/>
      <c r="CF1260" s="12"/>
      <c r="CG1260" s="12"/>
      <c r="CH1260" s="12"/>
      <c r="CI1260" s="12"/>
      <c r="CJ1260" s="12"/>
      <c r="CK1260" s="12"/>
    </row>
    <row r="1261" spans="1:89" x14ac:dyDescent="0.25">
      <c r="A1261" t="s">
        <v>107</v>
      </c>
      <c r="B1261" s="1">
        <v>41072</v>
      </c>
      <c r="C1261" s="1"/>
      <c r="E1261">
        <v>160</v>
      </c>
      <c r="F1261" t="s">
        <v>90</v>
      </c>
      <c r="G1261" s="2"/>
      <c r="H1261" s="12"/>
      <c r="I1261" s="12"/>
      <c r="J1261" s="2"/>
      <c r="K1261" s="2"/>
      <c r="L1261" s="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3"/>
      <c r="AN1261" s="12"/>
      <c r="AO1261" s="12"/>
      <c r="AP1261" s="12"/>
      <c r="AQ1261" s="12"/>
      <c r="AR1261" s="12"/>
      <c r="AS1261" s="12"/>
      <c r="AT1261" s="12"/>
      <c r="AU1261" s="12">
        <v>77.635327635327627</v>
      </c>
      <c r="AV1261" s="12">
        <v>5.2750000000000004</v>
      </c>
      <c r="AX1261" s="12"/>
      <c r="AY1261" s="12"/>
      <c r="AZ1261" s="12"/>
      <c r="BA1261" s="12"/>
      <c r="BB1261" s="12"/>
      <c r="BC1261" s="12"/>
      <c r="BD1261" s="12"/>
      <c r="BE1261" s="12"/>
      <c r="BF1261" s="12"/>
      <c r="BG1261" s="12"/>
      <c r="BH1261" s="12"/>
      <c r="BI1261" s="12"/>
      <c r="BJ1261" s="12"/>
      <c r="BK1261" s="12"/>
      <c r="BL1261" s="12"/>
      <c r="BM1261" s="12"/>
      <c r="BN1261" s="12"/>
      <c r="BO1261" s="12"/>
      <c r="BP1261" s="12"/>
      <c r="BQ1261" s="12"/>
      <c r="BR1261" s="12"/>
      <c r="BS1261" s="12"/>
      <c r="BT1261" s="12"/>
      <c r="BU1261" s="12"/>
      <c r="BV1261" s="12"/>
      <c r="BW1261" s="12"/>
      <c r="BX1261" s="12"/>
      <c r="BY1261" s="12"/>
      <c r="BZ1261" s="12"/>
      <c r="CA1261" s="12"/>
      <c r="CB1261" s="12"/>
      <c r="CC1261" s="12"/>
      <c r="CD1261" s="12"/>
      <c r="CE1261" s="12"/>
      <c r="CF1261" s="12"/>
      <c r="CG1261" s="12"/>
      <c r="CH1261" s="12"/>
      <c r="CI1261" s="12"/>
      <c r="CJ1261" s="12"/>
      <c r="CK1261" s="12"/>
    </row>
    <row r="1262" spans="1:89" x14ac:dyDescent="0.25">
      <c r="A1262" t="s">
        <v>107</v>
      </c>
      <c r="B1262" s="1">
        <v>41092</v>
      </c>
      <c r="C1262" s="1"/>
      <c r="E1262">
        <v>180</v>
      </c>
      <c r="F1262" t="s">
        <v>90</v>
      </c>
      <c r="G1262" s="2"/>
      <c r="H1262" s="12"/>
      <c r="I1262" s="12"/>
      <c r="J1262" s="2"/>
      <c r="K1262" s="2"/>
      <c r="L1262" s="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3"/>
      <c r="AN1262" s="12"/>
      <c r="AO1262" s="12"/>
      <c r="AP1262" s="12"/>
      <c r="AQ1262" s="12"/>
      <c r="AR1262" s="12"/>
      <c r="AS1262" s="12"/>
      <c r="AT1262" s="12"/>
      <c r="AU1262" s="12">
        <v>100</v>
      </c>
      <c r="AV1262" s="12">
        <v>3.8216560509554141</v>
      </c>
      <c r="AX1262" s="12"/>
      <c r="AY1262" s="12"/>
      <c r="AZ1262" s="12"/>
      <c r="BA1262" s="12"/>
      <c r="BB1262" s="12"/>
      <c r="BC1262" s="12"/>
      <c r="BD1262" s="12"/>
      <c r="BE1262" s="12"/>
      <c r="BF1262" s="12"/>
      <c r="BG1262" s="12"/>
      <c r="BH1262" s="12"/>
      <c r="BI1262" s="12"/>
      <c r="BJ1262" s="12"/>
      <c r="BK1262" s="12"/>
      <c r="BL1262" s="12"/>
      <c r="BM1262" s="12"/>
      <c r="BN1262" s="12"/>
      <c r="BO1262" s="12"/>
      <c r="BP1262" s="12"/>
      <c r="BQ1262" s="12"/>
      <c r="BR1262" s="12"/>
      <c r="BS1262" s="12"/>
      <c r="BT1262" s="12"/>
      <c r="BU1262" s="12"/>
      <c r="BV1262" s="12"/>
      <c r="BW1262" s="12"/>
      <c r="BX1262" s="12"/>
      <c r="BY1262" s="12"/>
      <c r="BZ1262" s="12"/>
      <c r="CA1262" s="12"/>
      <c r="CB1262" s="12"/>
      <c r="CC1262" s="12"/>
      <c r="CD1262" s="12"/>
      <c r="CE1262" s="12"/>
      <c r="CF1262" s="12"/>
      <c r="CG1262" s="12"/>
      <c r="CH1262" s="12"/>
      <c r="CI1262" s="12"/>
      <c r="CJ1262" s="12"/>
      <c r="CK1262" s="12"/>
    </row>
    <row r="1263" spans="1:89" x14ac:dyDescent="0.25">
      <c r="A1263" t="s">
        <v>107</v>
      </c>
      <c r="B1263" s="1">
        <v>41096</v>
      </c>
      <c r="C1263" s="1"/>
      <c r="D1263" t="s">
        <v>20</v>
      </c>
      <c r="E1263">
        <v>184</v>
      </c>
      <c r="F1263" t="s">
        <v>90</v>
      </c>
      <c r="G1263" s="2"/>
      <c r="H1263" s="12"/>
      <c r="I1263" s="12"/>
      <c r="J1263" s="2"/>
      <c r="K1263" s="2"/>
      <c r="L1263" s="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3"/>
      <c r="AN1263" s="12"/>
      <c r="AO1263" s="12">
        <v>4315.9893197916663</v>
      </c>
      <c r="AP1263" s="12">
        <v>36.664503256003343</v>
      </c>
      <c r="AQ1263" s="12">
        <f>AO1263*(AP1263/100)</f>
        <v>1582.436044683772</v>
      </c>
      <c r="AR1263" s="12"/>
      <c r="AS1263" s="12"/>
      <c r="AT1263" s="12">
        <f>AQ1263/227</f>
        <v>6.9710838972853395</v>
      </c>
      <c r="AU1263" s="12"/>
      <c r="AV1263" s="12"/>
      <c r="AX1263" s="12"/>
      <c r="AY1263" s="12"/>
      <c r="AZ1263" s="12"/>
      <c r="BA1263" s="12"/>
      <c r="BB1263" s="12"/>
      <c r="BC1263" s="12"/>
      <c r="BD1263" s="12"/>
      <c r="BE1263" s="12"/>
      <c r="BF1263" s="12"/>
      <c r="BG1263" s="12"/>
      <c r="BH1263" s="12"/>
      <c r="BI1263" s="12"/>
      <c r="BJ1263" s="12"/>
      <c r="BK1263" s="12"/>
      <c r="BL1263" s="12"/>
      <c r="BM1263" s="12"/>
      <c r="BN1263" s="12"/>
      <c r="BO1263" s="12"/>
      <c r="BP1263" s="12"/>
      <c r="BQ1263" s="12"/>
      <c r="BR1263" s="12"/>
      <c r="BS1263" s="12"/>
      <c r="BT1263" s="12"/>
      <c r="BU1263" s="12"/>
      <c r="BV1263" s="12"/>
      <c r="BW1263" s="12"/>
      <c r="BX1263" s="12"/>
      <c r="BY1263" s="12"/>
      <c r="BZ1263" s="12"/>
      <c r="CA1263" s="12"/>
      <c r="CB1263" s="12"/>
      <c r="CC1263" s="12"/>
      <c r="CD1263" s="12"/>
      <c r="CE1263" s="12"/>
      <c r="CF1263" s="12"/>
      <c r="CG1263" s="12"/>
      <c r="CH1263" s="12"/>
      <c r="CI1263" s="12"/>
      <c r="CJ1263" s="12"/>
      <c r="CK1263" s="12"/>
    </row>
    <row r="1264" spans="1:89" x14ac:dyDescent="0.25">
      <c r="A1264" t="s">
        <v>142</v>
      </c>
      <c r="B1264" s="1">
        <v>40912</v>
      </c>
      <c r="C1264" s="1"/>
      <c r="D1264" t="s">
        <v>14</v>
      </c>
      <c r="E1264">
        <v>0</v>
      </c>
      <c r="F1264" t="s">
        <v>94</v>
      </c>
      <c r="G1264" s="2"/>
      <c r="H1264" s="12"/>
      <c r="I1264" s="12"/>
      <c r="J1264" s="2"/>
      <c r="K1264" s="2"/>
      <c r="L1264" s="2"/>
      <c r="M1264" s="12"/>
      <c r="N1264" s="12"/>
      <c r="O1264" s="12"/>
      <c r="P1264" s="12"/>
      <c r="Q1264" s="12"/>
      <c r="R1264" s="12">
        <v>0</v>
      </c>
      <c r="S1264" s="12"/>
      <c r="T1264" s="12"/>
      <c r="U1264" s="12">
        <v>0</v>
      </c>
      <c r="V1264" s="12"/>
      <c r="W1264" s="12"/>
      <c r="X1264" s="12">
        <v>0</v>
      </c>
      <c r="Y1264" s="12"/>
      <c r="Z1264" s="12">
        <v>0</v>
      </c>
      <c r="AA1264" s="12"/>
      <c r="AB1264" s="12">
        <v>0</v>
      </c>
      <c r="AC1264" s="12">
        <v>0</v>
      </c>
      <c r="AD1264" s="12"/>
      <c r="AE1264" s="12"/>
      <c r="AF1264" s="12"/>
      <c r="AG1264" s="12">
        <v>0</v>
      </c>
      <c r="AH1264" s="12">
        <v>0</v>
      </c>
      <c r="AI1264" s="12">
        <v>0</v>
      </c>
      <c r="AJ1264" s="12">
        <v>0</v>
      </c>
      <c r="AK1264" s="12"/>
      <c r="AL1264" s="12"/>
      <c r="AM1264" s="13">
        <v>0</v>
      </c>
      <c r="AN1264" s="12">
        <v>0</v>
      </c>
      <c r="AO1264" s="12"/>
      <c r="AP1264" s="12"/>
      <c r="AQ1264" s="12"/>
      <c r="AR1264" s="12"/>
      <c r="AS1264" s="12"/>
      <c r="AT1264" s="12"/>
      <c r="AU1264" s="12"/>
      <c r="AV1264" s="12"/>
      <c r="AX1264" s="12"/>
      <c r="AY1264" s="12"/>
      <c r="AZ1264" s="12"/>
      <c r="BA1264" s="12"/>
      <c r="BB1264" s="12"/>
      <c r="BC1264" s="12"/>
      <c r="BD1264" s="12"/>
      <c r="BE1264" s="12"/>
      <c r="BF1264" s="12"/>
      <c r="BG1264" s="12"/>
      <c r="BH1264" s="12"/>
      <c r="BI1264" s="12"/>
      <c r="BJ1264" s="12"/>
      <c r="BK1264" s="12"/>
      <c r="BL1264" s="12"/>
      <c r="BM1264" s="12"/>
      <c r="BN1264" s="12"/>
      <c r="BO1264" s="12"/>
      <c r="BP1264" s="12"/>
      <c r="BQ1264" s="12"/>
      <c r="BR1264" s="12"/>
      <c r="BS1264" s="12"/>
      <c r="BT1264" s="12"/>
      <c r="BU1264" s="12"/>
      <c r="BV1264" s="12"/>
      <c r="BW1264" s="12"/>
      <c r="BX1264" s="12"/>
      <c r="BY1264" s="12"/>
      <c r="BZ1264" s="12"/>
      <c r="CA1264" s="12"/>
      <c r="CB1264" s="12"/>
      <c r="CC1264" s="12"/>
      <c r="CD1264" s="12"/>
      <c r="CE1264" s="12"/>
      <c r="CF1264" s="12"/>
      <c r="CG1264" s="12"/>
      <c r="CH1264" s="12"/>
      <c r="CI1264" s="12"/>
      <c r="CJ1264" s="12"/>
      <c r="CK1264" s="12"/>
    </row>
    <row r="1265" spans="1:89" x14ac:dyDescent="0.25">
      <c r="A1265" t="s">
        <v>142</v>
      </c>
      <c r="B1265" s="1">
        <v>40945</v>
      </c>
      <c r="C1265" s="1"/>
      <c r="E1265">
        <v>33</v>
      </c>
      <c r="F1265" t="s">
        <v>94</v>
      </c>
      <c r="G1265" s="2"/>
      <c r="H1265" s="12"/>
      <c r="I1265" s="12"/>
      <c r="J1265" s="2"/>
      <c r="K1265" s="2"/>
      <c r="L1265" s="2"/>
      <c r="M1265" s="12"/>
      <c r="N1265" s="12"/>
      <c r="O1265" s="12"/>
      <c r="P1265" s="12"/>
      <c r="Q1265" s="12"/>
      <c r="R1265" s="12">
        <v>350.32894736842104</v>
      </c>
      <c r="S1265" s="12"/>
      <c r="T1265" s="12"/>
      <c r="U1265" s="12">
        <v>418.75</v>
      </c>
      <c r="V1265" s="12"/>
      <c r="W1265" s="12"/>
      <c r="X1265" s="12">
        <v>0</v>
      </c>
      <c r="Y1265" s="12"/>
      <c r="Z1265" s="12">
        <v>0</v>
      </c>
      <c r="AA1265" s="12"/>
      <c r="AB1265" s="12">
        <v>0</v>
      </c>
      <c r="AC1265" s="12">
        <v>0</v>
      </c>
      <c r="AD1265" s="12"/>
      <c r="AE1265" s="12"/>
      <c r="AF1265" s="12"/>
      <c r="AG1265" s="12">
        <v>0</v>
      </c>
      <c r="AH1265" s="12">
        <v>0</v>
      </c>
      <c r="AI1265" s="12">
        <v>0</v>
      </c>
      <c r="AJ1265" s="12">
        <v>0</v>
      </c>
      <c r="AK1265" s="12"/>
      <c r="AL1265" s="12"/>
      <c r="AM1265" s="13">
        <v>0</v>
      </c>
      <c r="AN1265" s="12">
        <v>0.39594736842105266</v>
      </c>
      <c r="AO1265" s="12"/>
      <c r="AP1265" s="12"/>
      <c r="AQ1265" s="12"/>
      <c r="AR1265" s="12">
        <f>R1265+U1265+AD1265+AQ1265</f>
        <v>769.07894736842104</v>
      </c>
      <c r="AS1265" s="12"/>
      <c r="AT1265" s="12"/>
      <c r="AU1265" s="12"/>
      <c r="AV1265" s="12"/>
      <c r="AX1265" s="12"/>
      <c r="AY1265" s="12"/>
      <c r="AZ1265" s="12"/>
      <c r="BA1265" s="12"/>
      <c r="BB1265" s="12"/>
      <c r="BC1265" s="12"/>
      <c r="BD1265" s="12"/>
      <c r="BE1265" s="12"/>
      <c r="BF1265" s="12"/>
      <c r="BG1265" s="12"/>
      <c r="BH1265" s="12"/>
      <c r="BI1265" s="12"/>
      <c r="BJ1265" s="12"/>
      <c r="BK1265" s="12"/>
      <c r="BL1265" s="12"/>
      <c r="BM1265" s="12"/>
      <c r="BN1265" s="12"/>
      <c r="BO1265" s="12"/>
      <c r="BP1265" s="12"/>
      <c r="BQ1265" s="12"/>
      <c r="BR1265" s="12"/>
      <c r="BS1265" s="12"/>
      <c r="BT1265" s="12"/>
      <c r="BU1265" s="12"/>
      <c r="BV1265" s="12"/>
      <c r="BW1265" s="12"/>
      <c r="BX1265" s="12"/>
      <c r="BY1265" s="12"/>
      <c r="BZ1265" s="12"/>
      <c r="CA1265" s="12"/>
      <c r="CB1265" s="12"/>
      <c r="CC1265" s="12"/>
      <c r="CD1265" s="12"/>
      <c r="CE1265" s="12"/>
      <c r="CF1265" s="12"/>
      <c r="CG1265" s="12"/>
      <c r="CH1265" s="12"/>
      <c r="CI1265" s="12"/>
      <c r="CJ1265" s="12"/>
      <c r="CK1265" s="12"/>
    </row>
    <row r="1266" spans="1:89" x14ac:dyDescent="0.25">
      <c r="A1266" t="s">
        <v>142</v>
      </c>
      <c r="B1266" s="1">
        <v>40947</v>
      </c>
      <c r="C1266" s="1"/>
      <c r="D1266" t="s">
        <v>16</v>
      </c>
      <c r="E1266">
        <v>35</v>
      </c>
      <c r="F1266" t="s">
        <v>94</v>
      </c>
      <c r="G1266" s="2"/>
      <c r="H1266" s="12"/>
      <c r="I1266" s="12"/>
      <c r="J1266" s="2"/>
      <c r="K1266" s="2"/>
      <c r="L1266" s="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3"/>
      <c r="AN1266" s="12"/>
      <c r="AO1266" s="12"/>
      <c r="AP1266" s="12"/>
      <c r="AQ1266" s="12"/>
      <c r="AR1266" s="12"/>
      <c r="AS1266" s="12"/>
      <c r="AT1266" s="12"/>
      <c r="AU1266" s="12"/>
      <c r="AV1266" s="12"/>
      <c r="AX1266" s="12"/>
      <c r="AY1266" s="12"/>
      <c r="AZ1266" s="12"/>
      <c r="BA1266" s="12"/>
      <c r="BB1266" s="12"/>
      <c r="BC1266" s="12"/>
      <c r="BD1266" s="12"/>
      <c r="BE1266" s="12"/>
      <c r="BF1266" s="12"/>
      <c r="BG1266" s="12"/>
      <c r="BH1266" s="12"/>
      <c r="BI1266" s="12"/>
      <c r="BJ1266" s="12"/>
      <c r="BK1266" s="12"/>
      <c r="BL1266" s="12"/>
      <c r="BM1266" s="12"/>
      <c r="BN1266" s="12"/>
      <c r="BO1266" s="12"/>
      <c r="BP1266" s="12"/>
      <c r="BQ1266" s="12"/>
      <c r="BR1266" s="12"/>
      <c r="BS1266" s="12"/>
      <c r="BT1266" s="12"/>
      <c r="BU1266" s="12"/>
      <c r="BV1266" s="12"/>
      <c r="BW1266" s="12"/>
      <c r="BX1266" s="12"/>
      <c r="BY1266" s="12"/>
      <c r="BZ1266" s="12"/>
      <c r="CA1266" s="12"/>
      <c r="CB1266" s="12"/>
      <c r="CC1266" s="12"/>
      <c r="CD1266" s="12"/>
      <c r="CE1266" s="12"/>
      <c r="CF1266" s="12"/>
      <c r="CG1266" s="12"/>
      <c r="CH1266" s="12"/>
      <c r="CI1266" s="12"/>
      <c r="CJ1266" s="12"/>
      <c r="CK1266" s="12"/>
    </row>
    <row r="1267" spans="1:89" x14ac:dyDescent="0.25">
      <c r="A1267" t="s">
        <v>142</v>
      </c>
      <c r="B1267" s="1">
        <v>40956</v>
      </c>
      <c r="C1267" s="1"/>
      <c r="E1267">
        <v>44</v>
      </c>
      <c r="F1267" t="s">
        <v>94</v>
      </c>
      <c r="G1267" s="2"/>
      <c r="H1267" s="12"/>
      <c r="I1267" s="12"/>
      <c r="J1267" s="2"/>
      <c r="K1267" s="2"/>
      <c r="L1267" s="2"/>
      <c r="M1267" s="12"/>
      <c r="N1267" s="12"/>
      <c r="O1267" s="12"/>
      <c r="P1267" s="12"/>
      <c r="Q1267" s="12"/>
      <c r="R1267" s="12">
        <v>569.01480939612861</v>
      </c>
      <c r="S1267" s="12"/>
      <c r="T1267" s="12"/>
      <c r="U1267" s="12">
        <v>657.92306591881902</v>
      </c>
      <c r="V1267" s="12"/>
      <c r="W1267" s="12"/>
      <c r="X1267" s="12">
        <v>61.787597814408535</v>
      </c>
      <c r="Y1267" s="12"/>
      <c r="Z1267" s="12">
        <v>0</v>
      </c>
      <c r="AA1267" s="12"/>
      <c r="AB1267" s="12">
        <v>0</v>
      </c>
      <c r="AC1267" s="12">
        <v>0</v>
      </c>
      <c r="AD1267" s="12"/>
      <c r="AE1267" s="12"/>
      <c r="AF1267" s="12"/>
      <c r="AG1267" s="12">
        <v>75.874479795269181</v>
      </c>
      <c r="AH1267" s="12">
        <v>75.874479795269181</v>
      </c>
      <c r="AI1267" s="12">
        <v>0</v>
      </c>
      <c r="AJ1267" s="12">
        <v>0</v>
      </c>
      <c r="AK1267" s="12"/>
      <c r="AL1267" s="12"/>
      <c r="AM1267" s="13">
        <v>0</v>
      </c>
      <c r="AN1267" s="12">
        <v>0.88794996270813054</v>
      </c>
      <c r="AO1267" s="12"/>
      <c r="AP1267" s="12"/>
      <c r="AQ1267" s="12"/>
      <c r="AR1267" s="12">
        <f>R1267+U1267+AD1267+AQ1267</f>
        <v>1226.9378753149476</v>
      </c>
      <c r="AS1267" s="12"/>
      <c r="AT1267" s="12"/>
      <c r="AU1267" s="12"/>
      <c r="AV1267" s="12"/>
      <c r="AX1267" s="12"/>
      <c r="AY1267" s="12"/>
      <c r="AZ1267" s="12"/>
      <c r="BA1267" s="12"/>
      <c r="BB1267" s="12"/>
      <c r="BC1267" s="12"/>
      <c r="BD1267" s="12"/>
      <c r="BE1267" s="12"/>
      <c r="BF1267" s="12"/>
      <c r="BG1267" s="12"/>
      <c r="BH1267" s="12"/>
      <c r="BI1267" s="12"/>
      <c r="BJ1267" s="12"/>
      <c r="BK1267" s="12"/>
      <c r="BL1267" s="12"/>
      <c r="BM1267" s="12"/>
      <c r="BN1267" s="12"/>
      <c r="BO1267" s="12"/>
      <c r="BP1267" s="12"/>
      <c r="BQ1267" s="12"/>
      <c r="BR1267" s="12"/>
      <c r="BS1267" s="12"/>
      <c r="BT1267" s="12"/>
      <c r="BU1267" s="12"/>
      <c r="BV1267" s="12"/>
      <c r="BW1267" s="12"/>
      <c r="BX1267" s="12"/>
      <c r="BY1267" s="12"/>
      <c r="BZ1267" s="12"/>
      <c r="CA1267" s="12"/>
      <c r="CB1267" s="12"/>
      <c r="CC1267" s="12"/>
      <c r="CD1267" s="12"/>
      <c r="CE1267" s="12"/>
      <c r="CF1267" s="12"/>
      <c r="CG1267" s="12"/>
      <c r="CH1267" s="12"/>
      <c r="CI1267" s="12"/>
      <c r="CJ1267" s="12"/>
      <c r="CK1267" s="12"/>
    </row>
    <row r="1268" spans="1:89" x14ac:dyDescent="0.25">
      <c r="A1268" t="s">
        <v>142</v>
      </c>
      <c r="B1268" s="1">
        <v>40960</v>
      </c>
      <c r="C1268" s="1"/>
      <c r="E1268">
        <v>48</v>
      </c>
      <c r="F1268" t="s">
        <v>94</v>
      </c>
      <c r="G1268" s="2"/>
      <c r="H1268" s="12"/>
      <c r="I1268" s="12">
        <v>10.9</v>
      </c>
      <c r="J1268" s="2"/>
      <c r="K1268" s="2"/>
      <c r="L1268" s="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3"/>
      <c r="AN1268" s="12"/>
      <c r="AO1268" s="12"/>
      <c r="AP1268" s="12"/>
      <c r="AQ1268" s="12"/>
      <c r="AR1268" s="12"/>
      <c r="AS1268" s="12"/>
      <c r="AT1268" s="12"/>
      <c r="AU1268" s="12"/>
      <c r="AV1268" s="12"/>
      <c r="AX1268" s="12"/>
      <c r="AY1268" s="12"/>
      <c r="AZ1268" s="12"/>
      <c r="BA1268" s="12"/>
      <c r="BB1268" s="12"/>
      <c r="BC1268" s="12"/>
      <c r="BD1268" s="12"/>
      <c r="BE1268" s="12"/>
      <c r="BF1268" s="12"/>
      <c r="BG1268" s="12"/>
      <c r="BH1268" s="12"/>
      <c r="BI1268" s="12"/>
      <c r="BJ1268" s="12"/>
      <c r="BK1268" s="12"/>
      <c r="BL1268" s="12"/>
      <c r="BM1268" s="12"/>
      <c r="BN1268" s="12"/>
      <c r="BO1268" s="12"/>
      <c r="BP1268" s="12"/>
      <c r="BQ1268" s="12"/>
      <c r="BR1268" s="12"/>
      <c r="BS1268" s="12"/>
      <c r="BT1268" s="12"/>
      <c r="BU1268" s="12"/>
      <c r="BV1268" s="12"/>
      <c r="BW1268" s="12"/>
      <c r="BX1268" s="12"/>
      <c r="BY1268" s="12"/>
      <c r="BZ1268" s="12"/>
      <c r="CA1268" s="12"/>
      <c r="CB1268" s="12"/>
      <c r="CC1268" s="12"/>
      <c r="CD1268" s="12"/>
      <c r="CE1268" s="12"/>
      <c r="CF1268" s="12"/>
      <c r="CG1268" s="12"/>
      <c r="CH1268" s="12"/>
      <c r="CI1268" s="12"/>
      <c r="CJ1268" s="12"/>
      <c r="CK1268" s="12"/>
    </row>
    <row r="1269" spans="1:89" x14ac:dyDescent="0.25">
      <c r="A1269" t="s">
        <v>142</v>
      </c>
      <c r="B1269" s="1">
        <v>40963</v>
      </c>
      <c r="C1269" s="1"/>
      <c r="D1269" t="s">
        <v>17</v>
      </c>
      <c r="E1269">
        <v>51</v>
      </c>
      <c r="F1269" t="s">
        <v>94</v>
      </c>
      <c r="G1269" s="2"/>
      <c r="H1269" s="12"/>
      <c r="I1269" s="12"/>
      <c r="J1269" s="2"/>
      <c r="K1269" s="2">
        <v>51</v>
      </c>
      <c r="L1269" s="2"/>
      <c r="M1269" s="12"/>
      <c r="N1269" s="12"/>
      <c r="O1269" s="12"/>
      <c r="P1269" s="12"/>
      <c r="Q1269" s="12"/>
      <c r="R1269" s="12">
        <v>1318.1901511212864</v>
      </c>
      <c r="S1269" s="12"/>
      <c r="T1269" s="12"/>
      <c r="U1269" s="12">
        <v>1207.7897408961096</v>
      </c>
      <c r="V1269" s="12"/>
      <c r="W1269" s="12"/>
      <c r="X1269" s="12">
        <v>189.07298368901803</v>
      </c>
      <c r="Y1269" s="12"/>
      <c r="Z1269" s="12">
        <v>0</v>
      </c>
      <c r="AA1269" s="12"/>
      <c r="AB1269" s="12">
        <v>0</v>
      </c>
      <c r="AC1269" s="12">
        <v>0</v>
      </c>
      <c r="AD1269" s="12"/>
      <c r="AE1269" s="12"/>
      <c r="AF1269" s="12"/>
      <c r="AG1269" s="12">
        <v>156.00109525179738</v>
      </c>
      <c r="AH1269" s="12">
        <v>156.00109525179738</v>
      </c>
      <c r="AI1269" s="12">
        <v>0</v>
      </c>
      <c r="AJ1269" s="12">
        <v>0</v>
      </c>
      <c r="AK1269" s="12"/>
      <c r="AL1269" s="12"/>
      <c r="AM1269" s="13">
        <v>0</v>
      </c>
      <c r="AN1269" s="12">
        <v>2.406013981036049</v>
      </c>
      <c r="AO1269" s="12"/>
      <c r="AP1269" s="12"/>
      <c r="AQ1269" s="12"/>
      <c r="AR1269" s="12">
        <f>R1269+U1269+AD1269+AQ1269</f>
        <v>2525.9798920173962</v>
      </c>
      <c r="AS1269" s="12"/>
      <c r="AT1269" s="12"/>
      <c r="AU1269" s="12"/>
      <c r="AV1269" s="12"/>
      <c r="AX1269" s="12"/>
      <c r="AY1269" s="12"/>
      <c r="AZ1269" s="12"/>
      <c r="BA1269" s="12"/>
      <c r="BB1269" s="12"/>
      <c r="BC1269" s="12"/>
      <c r="BD1269" s="12"/>
      <c r="BE1269" s="12"/>
      <c r="BF1269" s="12"/>
      <c r="BG1269" s="12"/>
      <c r="BH1269" s="12"/>
      <c r="BI1269" s="12"/>
      <c r="BJ1269" s="12"/>
      <c r="BK1269" s="12"/>
      <c r="BL1269" s="12"/>
      <c r="BM1269" s="12"/>
      <c r="BN1269" s="12"/>
      <c r="BO1269" s="12"/>
      <c r="BP1269" s="12"/>
      <c r="BQ1269" s="12"/>
      <c r="BR1269" s="12"/>
      <c r="BS1269" s="12"/>
      <c r="BT1269" s="12"/>
      <c r="BU1269" s="12"/>
      <c r="BV1269" s="12"/>
      <c r="BW1269" s="12"/>
      <c r="BX1269" s="12"/>
      <c r="BY1269" s="12"/>
      <c r="BZ1269" s="12"/>
      <c r="CA1269" s="12"/>
      <c r="CB1269" s="12"/>
      <c r="CC1269" s="12"/>
      <c r="CD1269" s="12"/>
      <c r="CE1269" s="12"/>
      <c r="CF1269" s="12"/>
      <c r="CG1269" s="12"/>
      <c r="CH1269" s="12"/>
      <c r="CI1269" s="12"/>
      <c r="CJ1269" s="12"/>
      <c r="CK1269" s="12"/>
    </row>
    <row r="1270" spans="1:89" x14ac:dyDescent="0.25">
      <c r="A1270" t="s">
        <v>142</v>
      </c>
      <c r="B1270" s="1">
        <v>40970</v>
      </c>
      <c r="C1270" s="1"/>
      <c r="E1270">
        <v>58</v>
      </c>
      <c r="F1270" t="s">
        <v>94</v>
      </c>
      <c r="G1270" s="2"/>
      <c r="H1270" s="12"/>
      <c r="I1270" s="12">
        <v>14</v>
      </c>
      <c r="J1270" s="2"/>
      <c r="K1270" s="2"/>
      <c r="L1270" s="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3"/>
      <c r="AN1270" s="12"/>
      <c r="AO1270" s="12"/>
      <c r="AP1270" s="12"/>
      <c r="AQ1270" s="12"/>
      <c r="AR1270" s="12"/>
      <c r="AS1270" s="12"/>
      <c r="AT1270" s="12"/>
      <c r="AU1270" s="12"/>
      <c r="AV1270" s="12"/>
      <c r="AX1270" s="12"/>
      <c r="AY1270" s="12"/>
      <c r="AZ1270" s="12"/>
      <c r="BA1270" s="12"/>
      <c r="BB1270" s="12"/>
      <c r="BC1270" s="12"/>
      <c r="BD1270" s="12"/>
      <c r="BE1270" s="12"/>
      <c r="BF1270" s="12"/>
      <c r="BG1270" s="12"/>
      <c r="BH1270" s="12"/>
      <c r="BI1270" s="12"/>
      <c r="BJ1270" s="12"/>
      <c r="BK1270" s="12"/>
      <c r="BL1270" s="12"/>
      <c r="BM1270" s="12"/>
      <c r="BN1270" s="12"/>
      <c r="BO1270" s="12"/>
      <c r="BP1270" s="12"/>
      <c r="BQ1270" s="12"/>
      <c r="BR1270" s="12"/>
      <c r="BS1270" s="12"/>
      <c r="BT1270" s="12"/>
      <c r="BU1270" s="12"/>
      <c r="BV1270" s="12"/>
      <c r="BW1270" s="12"/>
      <c r="BX1270" s="12"/>
      <c r="BY1270" s="12"/>
      <c r="BZ1270" s="12"/>
      <c r="CA1270" s="12"/>
      <c r="CB1270" s="12"/>
      <c r="CC1270" s="12"/>
      <c r="CD1270" s="12"/>
      <c r="CE1270" s="12"/>
      <c r="CF1270" s="12"/>
      <c r="CG1270" s="12"/>
      <c r="CH1270" s="12"/>
      <c r="CI1270" s="12"/>
      <c r="CJ1270" s="12"/>
      <c r="CK1270" s="12"/>
    </row>
    <row r="1271" spans="1:89" x14ac:dyDescent="0.25">
      <c r="A1271" t="s">
        <v>142</v>
      </c>
      <c r="B1271" s="1">
        <v>40976</v>
      </c>
      <c r="C1271" s="1"/>
      <c r="E1271">
        <v>64</v>
      </c>
      <c r="F1271" t="s">
        <v>94</v>
      </c>
      <c r="G1271" s="2"/>
      <c r="H1271" s="12"/>
      <c r="I1271" s="12">
        <v>15.65</v>
      </c>
      <c r="J1271" s="2"/>
      <c r="K1271" s="2"/>
      <c r="L1271" s="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3"/>
      <c r="AN1271" s="12"/>
      <c r="AO1271" s="12"/>
      <c r="AP1271" s="12"/>
      <c r="AQ1271" s="12"/>
      <c r="AR1271" s="12"/>
      <c r="AS1271" s="12"/>
      <c r="AT1271" s="12"/>
      <c r="AU1271" s="12"/>
      <c r="AV1271" s="12"/>
      <c r="AX1271" s="12"/>
      <c r="AY1271" s="12"/>
      <c r="AZ1271" s="12"/>
      <c r="BA1271" s="12"/>
      <c r="BB1271" s="12"/>
      <c r="BC1271" s="12"/>
      <c r="BD1271" s="12"/>
      <c r="BE1271" s="12"/>
      <c r="BF1271" s="12"/>
      <c r="BG1271" s="12"/>
      <c r="BH1271" s="12"/>
      <c r="BI1271" s="12"/>
      <c r="BJ1271" s="12"/>
      <c r="BK1271" s="12"/>
      <c r="BL1271" s="12"/>
      <c r="BM1271" s="12"/>
      <c r="BN1271" s="12"/>
      <c r="BO1271" s="12"/>
      <c r="BP1271" s="12"/>
      <c r="BQ1271" s="12"/>
      <c r="BR1271" s="12"/>
      <c r="BS1271" s="12"/>
      <c r="BT1271" s="12"/>
      <c r="BU1271" s="12"/>
      <c r="BV1271" s="12"/>
      <c r="BW1271" s="12"/>
      <c r="BX1271" s="12"/>
      <c r="BY1271" s="12"/>
      <c r="BZ1271" s="12"/>
      <c r="CA1271" s="12"/>
      <c r="CB1271" s="12"/>
      <c r="CC1271" s="12"/>
      <c r="CD1271" s="12"/>
      <c r="CE1271" s="12"/>
      <c r="CF1271" s="12"/>
      <c r="CG1271" s="12"/>
      <c r="CH1271" s="12"/>
      <c r="CI1271" s="12"/>
      <c r="CJ1271" s="12"/>
      <c r="CK1271" s="12"/>
    </row>
    <row r="1272" spans="1:89" x14ac:dyDescent="0.25">
      <c r="A1272" t="s">
        <v>142</v>
      </c>
      <c r="B1272" s="1">
        <v>40980</v>
      </c>
      <c r="C1272" s="1"/>
      <c r="E1272">
        <v>68</v>
      </c>
      <c r="F1272" t="s">
        <v>94</v>
      </c>
      <c r="G1272" s="2"/>
      <c r="H1272" s="12"/>
      <c r="I1272" s="12"/>
      <c r="J1272" s="2"/>
      <c r="K1272" s="2"/>
      <c r="L1272" s="2"/>
      <c r="M1272" s="12"/>
      <c r="N1272" s="12"/>
      <c r="O1272" s="12"/>
      <c r="P1272" s="12"/>
      <c r="Q1272" s="12"/>
      <c r="R1272" s="12">
        <v>2080.6612301390846</v>
      </c>
      <c r="S1272" s="12"/>
      <c r="T1272" s="12"/>
      <c r="U1272" s="12">
        <v>1780.2534830149434</v>
      </c>
      <c r="V1272" s="12"/>
      <c r="W1272" s="12"/>
      <c r="X1272" s="12">
        <v>188.91813880943019</v>
      </c>
      <c r="Y1272" s="12"/>
      <c r="Z1272" s="12">
        <v>132.95238476330024</v>
      </c>
      <c r="AA1272" s="12"/>
      <c r="AB1272" s="12">
        <v>0</v>
      </c>
      <c r="AC1272" s="12">
        <v>0</v>
      </c>
      <c r="AD1272" s="12"/>
      <c r="AE1272" s="12"/>
      <c r="AF1272" s="12"/>
      <c r="AG1272" s="12">
        <v>225.43046835897172</v>
      </c>
      <c r="AH1272" s="12">
        <v>191.5848587636481</v>
      </c>
      <c r="AI1272" s="12">
        <v>33.845609595323623</v>
      </c>
      <c r="AJ1272" s="12">
        <v>0</v>
      </c>
      <c r="AK1272" s="12"/>
      <c r="AL1272" s="12"/>
      <c r="AM1272" s="13">
        <v>0</v>
      </c>
      <c r="AN1272" s="12">
        <v>3.4468407047398415</v>
      </c>
      <c r="AO1272" s="12"/>
      <c r="AP1272" s="12"/>
      <c r="AQ1272" s="12"/>
      <c r="AR1272" s="12">
        <f>R1272+U1272+AD1272+AQ1272</f>
        <v>3860.914713154028</v>
      </c>
      <c r="AS1272" s="12"/>
      <c r="AT1272" s="12"/>
      <c r="AU1272" s="12"/>
      <c r="AV1272" s="12"/>
      <c r="AX1272" s="12"/>
      <c r="AY1272" s="12"/>
      <c r="AZ1272" s="12"/>
      <c r="BA1272" s="12"/>
      <c r="BB1272" s="12"/>
      <c r="BC1272" s="12"/>
      <c r="BD1272" s="12"/>
      <c r="BE1272" s="12"/>
      <c r="BF1272" s="12"/>
      <c r="BG1272" s="12"/>
      <c r="BH1272" s="12"/>
      <c r="BI1272" s="12"/>
      <c r="BJ1272" s="12"/>
      <c r="BK1272" s="12"/>
      <c r="BL1272" s="12"/>
      <c r="BM1272" s="12"/>
      <c r="BN1272" s="12"/>
      <c r="BO1272" s="12"/>
      <c r="BP1272" s="12"/>
      <c r="BQ1272" s="12"/>
      <c r="BR1272" s="12"/>
      <c r="BS1272" s="12"/>
      <c r="BT1272" s="12"/>
      <c r="BU1272" s="12"/>
      <c r="BV1272" s="12"/>
      <c r="BW1272" s="12"/>
      <c r="BX1272" s="12"/>
      <c r="BY1272" s="12"/>
      <c r="BZ1272" s="12"/>
      <c r="CA1272" s="12"/>
      <c r="CB1272" s="12"/>
      <c r="CC1272" s="12"/>
      <c r="CD1272" s="12"/>
      <c r="CE1272" s="12"/>
      <c r="CF1272" s="12"/>
      <c r="CG1272" s="12"/>
      <c r="CH1272" s="12"/>
      <c r="CI1272" s="12"/>
      <c r="CJ1272" s="12"/>
      <c r="CK1272" s="12"/>
    </row>
    <row r="1273" spans="1:89" x14ac:dyDescent="0.25">
      <c r="A1273" t="s">
        <v>142</v>
      </c>
      <c r="B1273" s="1">
        <v>40982</v>
      </c>
      <c r="C1273" s="1"/>
      <c r="E1273">
        <v>70</v>
      </c>
      <c r="F1273" t="s">
        <v>94</v>
      </c>
      <c r="G1273" s="2"/>
      <c r="H1273" s="12"/>
      <c r="I1273" s="12">
        <v>17.350000000000001</v>
      </c>
      <c r="J1273" s="2"/>
      <c r="K1273" s="2"/>
      <c r="L1273" s="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3"/>
      <c r="AN1273" s="12"/>
      <c r="AO1273" s="12"/>
      <c r="AP1273" s="12"/>
      <c r="AQ1273" s="12"/>
      <c r="AR1273" s="12"/>
      <c r="AS1273" s="12"/>
      <c r="AT1273" s="12"/>
      <c r="AU1273" s="12"/>
      <c r="AV1273" s="12"/>
      <c r="AX1273" s="12"/>
      <c r="AY1273" s="12"/>
      <c r="AZ1273" s="12"/>
      <c r="BA1273" s="12"/>
      <c r="BB1273" s="12"/>
      <c r="BC1273" s="12"/>
      <c r="BD1273" s="12"/>
      <c r="BE1273" s="12"/>
      <c r="BF1273" s="12"/>
      <c r="BG1273" s="12"/>
      <c r="BH1273" s="12"/>
      <c r="BI1273" s="12"/>
      <c r="BJ1273" s="12"/>
      <c r="BK1273" s="12"/>
      <c r="BL1273" s="12"/>
      <c r="BM1273" s="12"/>
      <c r="BN1273" s="12"/>
      <c r="BO1273" s="12"/>
      <c r="BP1273" s="12"/>
      <c r="BQ1273" s="12"/>
      <c r="BR1273" s="12"/>
      <c r="BS1273" s="12"/>
      <c r="BT1273" s="12"/>
      <c r="BU1273" s="12"/>
      <c r="BV1273" s="12"/>
      <c r="BW1273" s="12"/>
      <c r="BX1273" s="12"/>
      <c r="BY1273" s="12"/>
      <c r="BZ1273" s="12"/>
      <c r="CA1273" s="12"/>
      <c r="CB1273" s="12"/>
      <c r="CC1273" s="12"/>
      <c r="CD1273" s="12"/>
      <c r="CE1273" s="12"/>
      <c r="CF1273" s="12"/>
      <c r="CG1273" s="12"/>
      <c r="CH1273" s="12"/>
      <c r="CI1273" s="12"/>
      <c r="CJ1273" s="12"/>
      <c r="CK1273" s="12"/>
    </row>
    <row r="1274" spans="1:89" x14ac:dyDescent="0.25">
      <c r="A1274" t="s">
        <v>142</v>
      </c>
      <c r="B1274" s="1">
        <v>40994</v>
      </c>
      <c r="C1274" s="1"/>
      <c r="E1274">
        <v>82</v>
      </c>
      <c r="F1274" t="s">
        <v>94</v>
      </c>
      <c r="G1274" s="2"/>
      <c r="H1274" s="12"/>
      <c r="I1274" s="12">
        <v>19.95</v>
      </c>
      <c r="J1274" s="2"/>
      <c r="K1274" s="2"/>
      <c r="L1274" s="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3"/>
      <c r="AN1274" s="12"/>
      <c r="AO1274" s="12"/>
      <c r="AP1274" s="12"/>
      <c r="AQ1274" s="12"/>
      <c r="AR1274" s="12"/>
      <c r="AS1274" s="12"/>
      <c r="AT1274" s="12"/>
      <c r="AU1274" s="12"/>
      <c r="AV1274" s="12"/>
      <c r="AX1274" s="12"/>
      <c r="AY1274" s="12"/>
      <c r="AZ1274" s="12"/>
      <c r="BA1274" s="12"/>
      <c r="BB1274" s="12"/>
      <c r="BC1274" s="12"/>
      <c r="BD1274" s="12"/>
      <c r="BE1274" s="12"/>
      <c r="BF1274" s="12"/>
      <c r="BG1274" s="12"/>
      <c r="BH1274" s="12"/>
      <c r="BI1274" s="12"/>
      <c r="BJ1274" s="12"/>
      <c r="BK1274" s="12"/>
      <c r="BL1274" s="12"/>
      <c r="BM1274" s="12"/>
      <c r="BN1274" s="12"/>
      <c r="BO1274" s="12"/>
      <c r="BP1274" s="12"/>
      <c r="BQ1274" s="12"/>
      <c r="BR1274" s="12"/>
      <c r="BS1274" s="12"/>
      <c r="BT1274" s="12"/>
      <c r="BU1274" s="12"/>
      <c r="BV1274" s="12"/>
      <c r="BW1274" s="12"/>
      <c r="BX1274" s="12"/>
      <c r="BY1274" s="12"/>
      <c r="BZ1274" s="12"/>
      <c r="CA1274" s="12"/>
      <c r="CB1274" s="12"/>
      <c r="CC1274" s="12"/>
      <c r="CD1274" s="12"/>
      <c r="CE1274" s="12"/>
      <c r="CF1274" s="12"/>
      <c r="CG1274" s="12"/>
      <c r="CH1274" s="12"/>
      <c r="CI1274" s="12"/>
      <c r="CJ1274" s="12"/>
      <c r="CK1274" s="12"/>
    </row>
    <row r="1275" spans="1:89" x14ac:dyDescent="0.25">
      <c r="A1275" t="s">
        <v>142</v>
      </c>
      <c r="B1275" s="1">
        <v>40998</v>
      </c>
      <c r="C1275" s="1"/>
      <c r="D1275" t="s">
        <v>18</v>
      </c>
      <c r="E1275">
        <v>86</v>
      </c>
      <c r="F1275" t="s">
        <v>94</v>
      </c>
      <c r="G1275" s="2"/>
      <c r="H1275" s="12"/>
      <c r="I1275" s="12"/>
      <c r="J1275" s="2"/>
      <c r="K1275" s="2"/>
      <c r="L1275" s="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3"/>
      <c r="AN1275" s="12"/>
      <c r="AO1275" s="12"/>
      <c r="AP1275" s="12"/>
      <c r="AQ1275" s="12"/>
      <c r="AR1275" s="12"/>
      <c r="AS1275" s="12"/>
      <c r="AT1275" s="12"/>
      <c r="AU1275" s="12"/>
      <c r="AV1275" s="12"/>
      <c r="AX1275" s="12"/>
      <c r="AY1275" s="12"/>
      <c r="AZ1275" s="12"/>
      <c r="BA1275" s="12"/>
      <c r="BB1275" s="12"/>
      <c r="BC1275" s="12"/>
      <c r="BD1275" s="12"/>
      <c r="BE1275" s="12"/>
      <c r="BF1275" s="12"/>
      <c r="BG1275" s="12"/>
      <c r="BH1275" s="12"/>
      <c r="BI1275" s="12"/>
      <c r="BJ1275" s="12"/>
      <c r="BK1275" s="12"/>
      <c r="BL1275" s="12"/>
      <c r="BM1275" s="12"/>
      <c r="BN1275" s="12"/>
      <c r="BO1275" s="12"/>
      <c r="BP1275" s="12"/>
      <c r="BQ1275" s="12"/>
      <c r="BR1275" s="12"/>
      <c r="BS1275" s="12"/>
      <c r="BT1275" s="12"/>
      <c r="BU1275" s="12"/>
      <c r="BV1275" s="12"/>
      <c r="BW1275" s="12"/>
      <c r="BX1275" s="12"/>
      <c r="BY1275" s="12"/>
      <c r="BZ1275" s="12"/>
      <c r="CA1275" s="12"/>
      <c r="CB1275" s="12"/>
      <c r="CC1275" s="12"/>
      <c r="CD1275" s="12"/>
      <c r="CE1275" s="12"/>
      <c r="CF1275" s="12"/>
      <c r="CG1275" s="12"/>
      <c r="CH1275" s="12"/>
      <c r="CI1275" s="12"/>
      <c r="CJ1275" s="12"/>
      <c r="CK1275" s="12"/>
    </row>
    <row r="1276" spans="1:89" x14ac:dyDescent="0.25">
      <c r="A1276" t="s">
        <v>142</v>
      </c>
      <c r="B1276" s="1">
        <v>41001</v>
      </c>
      <c r="C1276" s="1"/>
      <c r="E1276">
        <v>89</v>
      </c>
      <c r="F1276" t="s">
        <v>94</v>
      </c>
      <c r="G1276" s="2"/>
      <c r="H1276" s="12"/>
      <c r="I1276" s="12">
        <v>20.85</v>
      </c>
      <c r="J1276" s="2"/>
      <c r="K1276" s="2"/>
      <c r="L1276" s="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3"/>
      <c r="AN1276" s="12"/>
      <c r="AO1276" s="12"/>
      <c r="AP1276" s="12"/>
      <c r="AQ1276" s="12"/>
      <c r="AR1276" s="12"/>
      <c r="AS1276" s="12"/>
      <c r="AT1276" s="12"/>
      <c r="AU1276" s="12"/>
      <c r="AV1276" s="12"/>
      <c r="AX1276" s="12"/>
      <c r="AY1276" s="12"/>
      <c r="AZ1276" s="12"/>
      <c r="BA1276" s="12"/>
      <c r="BB1276" s="12"/>
      <c r="BC1276" s="12"/>
      <c r="BD1276" s="12"/>
      <c r="BE1276" s="12"/>
      <c r="BF1276" s="12"/>
      <c r="BG1276" s="12"/>
      <c r="BH1276" s="12"/>
      <c r="BI1276" s="12"/>
      <c r="BJ1276" s="12"/>
      <c r="BK1276" s="12"/>
      <c r="BL1276" s="12"/>
      <c r="BM1276" s="12"/>
      <c r="BN1276" s="12"/>
      <c r="BO1276" s="12"/>
      <c r="BP1276" s="12"/>
      <c r="BQ1276" s="12"/>
      <c r="BR1276" s="12"/>
      <c r="BS1276" s="12"/>
      <c r="BT1276" s="12"/>
      <c r="BU1276" s="12"/>
      <c r="BV1276" s="12"/>
      <c r="BW1276" s="12"/>
      <c r="BX1276" s="12"/>
      <c r="BY1276" s="12"/>
      <c r="BZ1276" s="12"/>
      <c r="CA1276" s="12"/>
      <c r="CB1276" s="12"/>
      <c r="CC1276" s="12"/>
      <c r="CD1276" s="12"/>
      <c r="CE1276" s="12"/>
      <c r="CF1276" s="12"/>
      <c r="CG1276" s="12"/>
      <c r="CH1276" s="12"/>
      <c r="CI1276" s="12"/>
      <c r="CJ1276" s="12"/>
      <c r="CK1276" s="12"/>
    </row>
    <row r="1277" spans="1:89" x14ac:dyDescent="0.25">
      <c r="A1277" t="s">
        <v>142</v>
      </c>
      <c r="B1277" s="1">
        <v>41011</v>
      </c>
      <c r="C1277" s="1"/>
      <c r="E1277">
        <v>99</v>
      </c>
      <c r="F1277" t="s">
        <v>94</v>
      </c>
      <c r="G1277" s="2"/>
      <c r="H1277" s="12"/>
      <c r="I1277" s="12"/>
      <c r="J1277" s="2"/>
      <c r="K1277" s="2"/>
      <c r="L1277" s="2"/>
      <c r="M1277" s="12"/>
      <c r="N1277" s="12"/>
      <c r="O1277" s="12"/>
      <c r="P1277" s="12"/>
      <c r="Q1277" s="12"/>
      <c r="R1277" s="12">
        <v>4711.2346160880079</v>
      </c>
      <c r="S1277" s="12"/>
      <c r="T1277" s="12"/>
      <c r="U1277" s="12">
        <v>2648.0018422656358</v>
      </c>
      <c r="V1277" s="12"/>
      <c r="W1277" s="12"/>
      <c r="X1277" s="12">
        <v>79.714987296575131</v>
      </c>
      <c r="Y1277" s="12"/>
      <c r="Z1277" s="12">
        <v>2286.7244267670967</v>
      </c>
      <c r="AA1277" s="12"/>
      <c r="AB1277" s="12">
        <v>0</v>
      </c>
      <c r="AC1277" s="12">
        <v>0</v>
      </c>
      <c r="AD1277" s="12"/>
      <c r="AE1277" s="12"/>
      <c r="AF1277" s="12"/>
      <c r="AG1277" s="12">
        <v>182.33835409007719</v>
      </c>
      <c r="AH1277" s="12">
        <v>81.72789349446451</v>
      </c>
      <c r="AI1277" s="12">
        <v>100.61046059561266</v>
      </c>
      <c r="AJ1277" s="12">
        <v>0</v>
      </c>
      <c r="AK1277" s="12"/>
      <c r="AL1277" s="12"/>
      <c r="AM1277" s="13">
        <v>0</v>
      </c>
      <c r="AN1277" s="12">
        <v>4.2010943922274109</v>
      </c>
      <c r="AO1277" s="12"/>
      <c r="AP1277" s="12"/>
      <c r="AQ1277" s="12"/>
      <c r="AR1277" s="12">
        <f>R1277+U1277+AD1277+AQ1277</f>
        <v>7359.2364583536437</v>
      </c>
      <c r="AS1277" s="12"/>
      <c r="AT1277" s="12"/>
      <c r="AU1277" s="12"/>
      <c r="AV1277" s="12"/>
      <c r="AX1277" s="12"/>
      <c r="AY1277" s="12"/>
      <c r="AZ1277" s="12"/>
      <c r="BA1277" s="12"/>
      <c r="BB1277" s="12"/>
      <c r="BC1277" s="12"/>
      <c r="BD1277" s="12"/>
      <c r="BE1277" s="12"/>
      <c r="BF1277" s="12"/>
      <c r="BG1277" s="12"/>
      <c r="BH1277" s="12"/>
      <c r="BI1277" s="12"/>
      <c r="BJ1277" s="12"/>
      <c r="BK1277" s="12"/>
      <c r="BL1277" s="12"/>
      <c r="BM1277" s="12"/>
      <c r="BN1277" s="12"/>
      <c r="BO1277" s="12"/>
      <c r="BP1277" s="12"/>
      <c r="BQ1277" s="12"/>
      <c r="BR1277" s="12"/>
      <c r="BS1277" s="12"/>
      <c r="BT1277" s="12"/>
      <c r="BU1277" s="12"/>
      <c r="BV1277" s="12"/>
      <c r="BW1277" s="12"/>
      <c r="BX1277" s="12"/>
      <c r="BY1277" s="12"/>
      <c r="BZ1277" s="12"/>
      <c r="CA1277" s="12"/>
      <c r="CB1277" s="12"/>
      <c r="CC1277" s="12"/>
      <c r="CD1277" s="12"/>
      <c r="CE1277" s="12"/>
      <c r="CF1277" s="12"/>
      <c r="CG1277" s="12"/>
      <c r="CH1277" s="12"/>
      <c r="CI1277" s="12"/>
      <c r="CJ1277" s="12"/>
      <c r="CK1277" s="12"/>
    </row>
    <row r="1278" spans="1:89" x14ac:dyDescent="0.25">
      <c r="A1278" t="s">
        <v>142</v>
      </c>
      <c r="B1278" s="1">
        <v>41016</v>
      </c>
      <c r="C1278" s="1"/>
      <c r="E1278">
        <v>104</v>
      </c>
      <c r="F1278" t="s">
        <v>94</v>
      </c>
      <c r="G1278" s="2"/>
      <c r="H1278" s="12"/>
      <c r="I1278" s="12">
        <v>21.8</v>
      </c>
      <c r="J1278" s="2"/>
      <c r="K1278" s="2"/>
      <c r="L1278" s="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3"/>
      <c r="AN1278" s="12"/>
      <c r="AO1278" s="12"/>
      <c r="AP1278" s="12"/>
      <c r="AQ1278" s="12"/>
      <c r="AR1278" s="12"/>
      <c r="AS1278" s="12"/>
      <c r="AT1278" s="12"/>
      <c r="AU1278" s="12"/>
      <c r="AV1278" s="12"/>
      <c r="AX1278" s="12"/>
      <c r="AY1278" s="12"/>
      <c r="AZ1278" s="12"/>
      <c r="BA1278" s="12"/>
      <c r="BB1278" s="12"/>
      <c r="BC1278" s="12"/>
      <c r="BD1278" s="12"/>
      <c r="BE1278" s="12"/>
      <c r="BF1278" s="12"/>
      <c r="BG1278" s="12"/>
      <c r="BH1278" s="12"/>
      <c r="BI1278" s="12"/>
      <c r="BJ1278" s="12"/>
      <c r="BK1278" s="12"/>
      <c r="BL1278" s="12"/>
      <c r="BM1278" s="12"/>
      <c r="BN1278" s="12"/>
      <c r="BO1278" s="12"/>
      <c r="BP1278" s="12"/>
      <c r="BQ1278" s="12"/>
      <c r="BR1278" s="12"/>
      <c r="BS1278" s="12"/>
      <c r="BT1278" s="12"/>
      <c r="BU1278" s="12"/>
      <c r="BV1278" s="12"/>
      <c r="BW1278" s="12"/>
      <c r="BX1278" s="12"/>
      <c r="BY1278" s="12"/>
      <c r="BZ1278" s="12"/>
      <c r="CA1278" s="12"/>
      <c r="CB1278" s="12"/>
      <c r="CC1278" s="12"/>
      <c r="CD1278" s="12"/>
      <c r="CE1278" s="12"/>
      <c r="CF1278" s="12"/>
      <c r="CG1278" s="12"/>
      <c r="CH1278" s="12"/>
      <c r="CI1278" s="12"/>
      <c r="CJ1278" s="12"/>
      <c r="CK1278" s="12"/>
    </row>
    <row r="1279" spans="1:89" x14ac:dyDescent="0.25">
      <c r="A1279" t="s">
        <v>142</v>
      </c>
      <c r="B1279" s="1">
        <v>41029</v>
      </c>
      <c r="C1279" s="1"/>
      <c r="E1279">
        <v>117</v>
      </c>
      <c r="F1279" t="s">
        <v>94</v>
      </c>
      <c r="G1279" s="2"/>
      <c r="H1279" s="12"/>
      <c r="I1279" s="12"/>
      <c r="J1279" s="2"/>
      <c r="K1279" s="2"/>
      <c r="L1279" s="2"/>
      <c r="M1279" s="12"/>
      <c r="N1279" s="12"/>
      <c r="O1279" s="12"/>
      <c r="P1279" s="12"/>
      <c r="Q1279" s="12"/>
      <c r="R1279" s="12">
        <v>4596.3589276947569</v>
      </c>
      <c r="S1279" s="12"/>
      <c r="T1279" s="12"/>
      <c r="U1279" s="12">
        <v>2178.5376228444584</v>
      </c>
      <c r="V1279" s="12"/>
      <c r="W1279" s="12"/>
      <c r="X1279" s="12">
        <v>92.733490711869536</v>
      </c>
      <c r="Y1279" s="12"/>
      <c r="Z1279" s="12">
        <v>3784.5059859540825</v>
      </c>
      <c r="AA1279" s="12"/>
      <c r="AB1279" s="12">
        <v>80.143993095067827</v>
      </c>
      <c r="AC1279" s="12">
        <v>176.61862996472198</v>
      </c>
      <c r="AD1279" s="12"/>
      <c r="AE1279" s="12"/>
      <c r="AF1279" s="12"/>
      <c r="AG1279" s="12">
        <v>142.20811600102712</v>
      </c>
      <c r="AH1279" s="12">
        <v>43.293152791199347</v>
      </c>
      <c r="AI1279" s="12">
        <v>91.73850039409777</v>
      </c>
      <c r="AJ1279" s="12">
        <v>4.3620494486403505</v>
      </c>
      <c r="AK1279" s="12"/>
      <c r="AL1279" s="12"/>
      <c r="AM1279" s="13">
        <v>2.8144133670896423</v>
      </c>
      <c r="AN1279" s="12">
        <v>3.4045630001996874</v>
      </c>
      <c r="AO1279" s="12"/>
      <c r="AP1279" s="12"/>
      <c r="AQ1279" s="12"/>
      <c r="AR1279" s="12">
        <f>R1279+U1279+AD1279+AQ1279</f>
        <v>6774.8965505392152</v>
      </c>
      <c r="AS1279" s="12"/>
      <c r="AT1279" s="12"/>
      <c r="AU1279" s="12"/>
      <c r="AV1279" s="12"/>
      <c r="AX1279" s="12"/>
      <c r="AY1279" s="12"/>
      <c r="AZ1279" s="12"/>
      <c r="BA1279" s="12"/>
      <c r="BB1279" s="12"/>
      <c r="BC1279" s="12"/>
      <c r="BD1279" s="12"/>
      <c r="BE1279" s="12"/>
      <c r="BF1279" s="12"/>
      <c r="BG1279" s="12"/>
      <c r="BH1279" s="12"/>
      <c r="BI1279" s="12"/>
      <c r="BJ1279" s="12"/>
      <c r="BK1279" s="12"/>
      <c r="BL1279" s="12"/>
      <c r="BM1279" s="12"/>
      <c r="BN1279" s="12"/>
      <c r="BO1279" s="12"/>
      <c r="BP1279" s="12"/>
      <c r="BQ1279" s="12"/>
      <c r="BR1279" s="12"/>
      <c r="BS1279" s="12"/>
      <c r="BT1279" s="12"/>
      <c r="BU1279" s="12"/>
      <c r="BV1279" s="12"/>
      <c r="BW1279" s="12"/>
      <c r="BX1279" s="12"/>
      <c r="BY1279" s="12"/>
      <c r="BZ1279" s="12"/>
      <c r="CA1279" s="12"/>
      <c r="CB1279" s="12"/>
      <c r="CC1279" s="12"/>
      <c r="CD1279" s="12"/>
      <c r="CE1279" s="12"/>
      <c r="CF1279" s="12"/>
      <c r="CG1279" s="12"/>
      <c r="CH1279" s="12"/>
      <c r="CI1279" s="12"/>
      <c r="CJ1279" s="12"/>
      <c r="CK1279" s="12"/>
    </row>
    <row r="1280" spans="1:89" x14ac:dyDescent="0.25">
      <c r="A1280" t="s">
        <v>142</v>
      </c>
      <c r="B1280" s="1">
        <v>41043</v>
      </c>
      <c r="C1280" s="1"/>
      <c r="E1280">
        <v>131</v>
      </c>
      <c r="F1280" t="s">
        <v>94</v>
      </c>
      <c r="G1280" s="2"/>
      <c r="H1280" s="12"/>
      <c r="I1280" s="12"/>
      <c r="J1280" s="2"/>
      <c r="K1280" s="2"/>
      <c r="L1280" s="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3"/>
      <c r="AN1280" s="12"/>
      <c r="AO1280" s="12"/>
      <c r="AP1280" s="12"/>
      <c r="AQ1280" s="12"/>
      <c r="AR1280" s="12"/>
      <c r="AS1280" s="12"/>
      <c r="AT1280" s="12"/>
      <c r="AU1280" s="12">
        <v>10.320781032078104</v>
      </c>
      <c r="AV1280" s="12">
        <v>4.2635135135135132</v>
      </c>
      <c r="AX1280" s="12"/>
      <c r="AY1280" s="12"/>
      <c r="AZ1280" s="12"/>
      <c r="BA1280" s="12"/>
      <c r="BB1280" s="12"/>
      <c r="BC1280" s="12"/>
      <c r="BD1280" s="12"/>
      <c r="BE1280" s="12"/>
      <c r="BF1280" s="12"/>
      <c r="BG1280" s="12"/>
      <c r="BH1280" s="12"/>
      <c r="BI1280" s="12"/>
      <c r="BJ1280" s="12"/>
      <c r="BK1280" s="12"/>
      <c r="BL1280" s="12"/>
      <c r="BM1280" s="12"/>
      <c r="BN1280" s="12"/>
      <c r="BO1280" s="12"/>
      <c r="BP1280" s="12"/>
      <c r="BQ1280" s="12"/>
      <c r="BR1280" s="12"/>
      <c r="BS1280" s="12"/>
      <c r="BT1280" s="12"/>
      <c r="BU1280" s="12"/>
      <c r="BV1280" s="12"/>
      <c r="BW1280" s="12"/>
      <c r="BX1280" s="12"/>
      <c r="BY1280" s="12"/>
      <c r="BZ1280" s="12"/>
      <c r="CA1280" s="12"/>
      <c r="CB1280" s="12"/>
      <c r="CC1280" s="12"/>
      <c r="CD1280" s="12"/>
      <c r="CE1280" s="12"/>
      <c r="CF1280" s="12"/>
      <c r="CG1280" s="12"/>
      <c r="CH1280" s="12"/>
      <c r="CI1280" s="12"/>
      <c r="CJ1280" s="12"/>
      <c r="CK1280" s="12"/>
    </row>
    <row r="1281" spans="1:89" x14ac:dyDescent="0.25">
      <c r="A1281" t="s">
        <v>142</v>
      </c>
      <c r="B1281" s="1">
        <v>41050</v>
      </c>
      <c r="C1281" s="1"/>
      <c r="E1281">
        <v>138</v>
      </c>
      <c r="F1281" t="s">
        <v>94</v>
      </c>
      <c r="G1281" s="2"/>
      <c r="H1281" s="12"/>
      <c r="I1281" s="12"/>
      <c r="J1281" s="2"/>
      <c r="K1281" s="2"/>
      <c r="L1281" s="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3"/>
      <c r="AN1281" s="12"/>
      <c r="AO1281" s="12"/>
      <c r="AP1281" s="12"/>
      <c r="AQ1281" s="12"/>
      <c r="AR1281" s="12"/>
      <c r="AS1281" s="12"/>
      <c r="AT1281" s="12"/>
      <c r="AU1281" s="12">
        <v>14.504881450488146</v>
      </c>
      <c r="AV1281" s="12">
        <v>6.65</v>
      </c>
      <c r="AX1281" s="12"/>
      <c r="AY1281" s="12"/>
      <c r="AZ1281" s="12"/>
      <c r="BA1281" s="12"/>
      <c r="BB1281" s="12"/>
      <c r="BC1281" s="12"/>
      <c r="BD1281" s="12"/>
      <c r="BE1281" s="12"/>
      <c r="BF1281" s="12"/>
      <c r="BG1281" s="12"/>
      <c r="BH1281" s="12"/>
      <c r="BI1281" s="12"/>
      <c r="BJ1281" s="12"/>
      <c r="BK1281" s="12"/>
      <c r="BL1281" s="12"/>
      <c r="BM1281" s="12"/>
      <c r="BN1281" s="12"/>
      <c r="BO1281" s="12"/>
      <c r="BP1281" s="12"/>
      <c r="BQ1281" s="12"/>
      <c r="BR1281" s="12"/>
      <c r="BS1281" s="12"/>
      <c r="BT1281" s="12"/>
      <c r="BU1281" s="12"/>
      <c r="BV1281" s="12"/>
      <c r="BW1281" s="12"/>
      <c r="BX1281" s="12"/>
      <c r="BY1281" s="12"/>
      <c r="BZ1281" s="12"/>
      <c r="CA1281" s="12"/>
      <c r="CB1281" s="12"/>
      <c r="CC1281" s="12"/>
      <c r="CD1281" s="12"/>
      <c r="CE1281" s="12"/>
      <c r="CF1281" s="12"/>
      <c r="CG1281" s="12"/>
      <c r="CH1281" s="12"/>
      <c r="CI1281" s="12"/>
      <c r="CJ1281" s="12"/>
      <c r="CK1281" s="12"/>
    </row>
    <row r="1282" spans="1:89" x14ac:dyDescent="0.25">
      <c r="A1282" t="s">
        <v>142</v>
      </c>
      <c r="B1282" s="1">
        <v>41057</v>
      </c>
      <c r="C1282" s="1"/>
      <c r="E1282">
        <v>145</v>
      </c>
      <c r="F1282" t="s">
        <v>94</v>
      </c>
      <c r="G1282" s="2"/>
      <c r="H1282" s="12"/>
      <c r="I1282" s="12"/>
      <c r="J1282" s="2"/>
      <c r="K1282" s="2"/>
      <c r="L1282" s="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3"/>
      <c r="AN1282" s="12"/>
      <c r="AO1282" s="12"/>
      <c r="AP1282" s="12"/>
      <c r="AQ1282" s="12"/>
      <c r="AR1282" s="12"/>
      <c r="AS1282" s="12"/>
      <c r="AT1282" s="12"/>
      <c r="AU1282" s="12">
        <v>24.686192468619247</v>
      </c>
      <c r="AV1282" s="12">
        <v>5.7602739726027394</v>
      </c>
      <c r="AX1282" s="12"/>
      <c r="AY1282" s="12"/>
      <c r="AZ1282" s="12"/>
      <c r="BA1282" s="12"/>
      <c r="BB1282" s="12"/>
      <c r="BC1282" s="12"/>
      <c r="BD1282" s="12"/>
      <c r="BE1282" s="12"/>
      <c r="BF1282" s="12"/>
      <c r="BG1282" s="12"/>
      <c r="BH1282" s="12"/>
      <c r="BI1282" s="12"/>
      <c r="BJ1282" s="12"/>
      <c r="BK1282" s="12"/>
      <c r="BL1282" s="12"/>
      <c r="BM1282" s="12"/>
      <c r="BN1282" s="12"/>
      <c r="BO1282" s="12"/>
      <c r="BP1282" s="12"/>
      <c r="BQ1282" s="12"/>
      <c r="BR1282" s="12"/>
      <c r="BS1282" s="12"/>
      <c r="BT1282" s="12"/>
      <c r="BU1282" s="12"/>
      <c r="BV1282" s="12"/>
      <c r="BW1282" s="12"/>
      <c r="BX1282" s="12"/>
      <c r="BY1282" s="12"/>
      <c r="BZ1282" s="12"/>
      <c r="CA1282" s="12"/>
      <c r="CB1282" s="12"/>
      <c r="CC1282" s="12"/>
      <c r="CD1282" s="12"/>
      <c r="CE1282" s="12"/>
      <c r="CF1282" s="12"/>
      <c r="CG1282" s="12"/>
      <c r="CH1282" s="12"/>
      <c r="CI1282" s="12"/>
      <c r="CJ1282" s="12"/>
      <c r="CK1282" s="12"/>
    </row>
    <row r="1283" spans="1:89" x14ac:dyDescent="0.25">
      <c r="A1283" t="s">
        <v>142</v>
      </c>
      <c r="B1283" s="1">
        <v>41064</v>
      </c>
      <c r="C1283" s="1"/>
      <c r="E1283">
        <v>152</v>
      </c>
      <c r="F1283" t="s">
        <v>94</v>
      </c>
      <c r="G1283" s="2"/>
      <c r="H1283" s="12"/>
      <c r="I1283" s="12"/>
      <c r="J1283" s="2"/>
      <c r="K1283" s="2"/>
      <c r="L1283" s="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3"/>
      <c r="AN1283" s="12"/>
      <c r="AO1283" s="12"/>
      <c r="AP1283" s="12"/>
      <c r="AQ1283" s="12"/>
      <c r="AR1283" s="12"/>
      <c r="AS1283" s="12"/>
      <c r="AT1283" s="12"/>
      <c r="AU1283" s="12">
        <v>37.935843793584382</v>
      </c>
      <c r="AV1283" s="12">
        <v>5.8947368421052628</v>
      </c>
      <c r="AX1283" s="12"/>
      <c r="AY1283" s="12"/>
      <c r="AZ1283" s="12"/>
      <c r="BA1283" s="12"/>
      <c r="BB1283" s="12"/>
      <c r="BC1283" s="12"/>
      <c r="BD1283" s="12"/>
      <c r="BE1283" s="12"/>
      <c r="BF1283" s="12"/>
      <c r="BG1283" s="12"/>
      <c r="BH1283" s="12"/>
      <c r="BI1283" s="12"/>
      <c r="BJ1283" s="12"/>
      <c r="BK1283" s="12"/>
      <c r="BL1283" s="12"/>
      <c r="BM1283" s="12"/>
      <c r="BN1283" s="12"/>
      <c r="BO1283" s="12"/>
      <c r="BP1283" s="12"/>
      <c r="BQ1283" s="12"/>
      <c r="BR1283" s="12"/>
      <c r="BS1283" s="12"/>
      <c r="BT1283" s="12"/>
      <c r="BU1283" s="12"/>
      <c r="BV1283" s="12"/>
      <c r="BW1283" s="12"/>
      <c r="BX1283" s="12"/>
      <c r="BY1283" s="12"/>
      <c r="BZ1283" s="12"/>
      <c r="CA1283" s="12"/>
      <c r="CB1283" s="12"/>
      <c r="CC1283" s="12"/>
      <c r="CD1283" s="12"/>
      <c r="CE1283" s="12"/>
      <c r="CF1283" s="12"/>
      <c r="CG1283" s="12"/>
      <c r="CH1283" s="12"/>
      <c r="CI1283" s="12"/>
      <c r="CJ1283" s="12"/>
      <c r="CK1283" s="12"/>
    </row>
    <row r="1284" spans="1:89" x14ac:dyDescent="0.25">
      <c r="A1284" t="s">
        <v>142</v>
      </c>
      <c r="B1284" s="1">
        <v>41066</v>
      </c>
      <c r="C1284" s="1"/>
      <c r="E1284">
        <v>154</v>
      </c>
      <c r="F1284" t="s">
        <v>94</v>
      </c>
      <c r="G1284" s="2"/>
      <c r="H1284" s="12"/>
      <c r="I1284" s="12"/>
      <c r="J1284" s="2"/>
      <c r="K1284" s="2"/>
      <c r="L1284" s="2"/>
      <c r="M1284" s="12"/>
      <c r="N1284" s="12"/>
      <c r="O1284" s="12"/>
      <c r="P1284" s="12"/>
      <c r="Q1284" s="12"/>
      <c r="R1284" s="12">
        <v>6037.3602371176285</v>
      </c>
      <c r="S1284" s="12"/>
      <c r="T1284" s="12"/>
      <c r="U1284" s="12">
        <v>1761.5479659250639</v>
      </c>
      <c r="V1284" s="12"/>
      <c r="W1284" s="12"/>
      <c r="X1284" s="12">
        <v>0</v>
      </c>
      <c r="Y1284" s="12"/>
      <c r="Z1284" s="12">
        <v>2607.2511537772034</v>
      </c>
      <c r="AA1284" s="12"/>
      <c r="AB1284" s="12">
        <v>199.05774155631175</v>
      </c>
      <c r="AC1284" s="12">
        <v>4083.5737697773393</v>
      </c>
      <c r="AD1284" s="12"/>
      <c r="AE1284" s="12"/>
      <c r="AF1284" s="12"/>
      <c r="AG1284" s="12">
        <v>136.4352203290054</v>
      </c>
      <c r="AH1284" s="12">
        <v>0</v>
      </c>
      <c r="AI1284" s="12">
        <v>60.949619281728914</v>
      </c>
      <c r="AJ1284" s="12">
        <v>68.082571570904079</v>
      </c>
      <c r="AK1284" s="12"/>
      <c r="AL1284" s="12"/>
      <c r="AM1284" s="13">
        <v>7.403029476372418</v>
      </c>
      <c r="AN1284" s="12">
        <v>2.7320599292876246</v>
      </c>
      <c r="AO1284" s="12"/>
      <c r="AP1284" s="12"/>
      <c r="AQ1284" s="12"/>
      <c r="AR1284" s="12">
        <f>R1284+U1284+AD1284+AQ1284</f>
        <v>7798.9082030426925</v>
      </c>
      <c r="AS1284" s="12"/>
      <c r="AT1284" s="12"/>
      <c r="AU1284" s="12"/>
      <c r="AV1284" s="12"/>
      <c r="AX1284" s="12"/>
      <c r="AY1284" s="12"/>
      <c r="AZ1284" s="12"/>
      <c r="BA1284" s="12"/>
      <c r="BB1284" s="12"/>
      <c r="BC1284" s="12"/>
      <c r="BD1284" s="12"/>
      <c r="BE1284" s="12"/>
      <c r="BF1284" s="12"/>
      <c r="BG1284" s="12"/>
      <c r="BH1284" s="12"/>
      <c r="BI1284" s="12"/>
      <c r="BJ1284" s="12"/>
      <c r="BK1284" s="12"/>
      <c r="BL1284" s="12"/>
      <c r="BM1284" s="12"/>
      <c r="BN1284" s="12"/>
      <c r="BO1284" s="12"/>
      <c r="BP1284" s="12"/>
      <c r="BQ1284" s="12"/>
      <c r="BR1284" s="12"/>
      <c r="BS1284" s="12"/>
      <c r="BT1284" s="12"/>
      <c r="BU1284" s="12"/>
      <c r="BV1284" s="12"/>
      <c r="BW1284" s="12"/>
      <c r="BX1284" s="12"/>
      <c r="BY1284" s="12"/>
      <c r="BZ1284" s="12"/>
      <c r="CA1284" s="12"/>
      <c r="CB1284" s="12"/>
      <c r="CC1284" s="12"/>
      <c r="CD1284" s="12"/>
      <c r="CE1284" s="12"/>
      <c r="CF1284" s="12"/>
      <c r="CG1284" s="12"/>
      <c r="CH1284" s="12"/>
      <c r="CI1284" s="12"/>
      <c r="CJ1284" s="12"/>
      <c r="CK1284" s="12"/>
    </row>
    <row r="1285" spans="1:89" x14ac:dyDescent="0.25">
      <c r="A1285" t="s">
        <v>142</v>
      </c>
      <c r="B1285" s="1">
        <v>41071</v>
      </c>
      <c r="C1285" s="1"/>
      <c r="D1285" t="s">
        <v>19</v>
      </c>
      <c r="E1285">
        <v>159</v>
      </c>
      <c r="F1285" t="s">
        <v>94</v>
      </c>
      <c r="G1285" s="2"/>
      <c r="H1285" s="12"/>
      <c r="I1285" s="12"/>
      <c r="J1285" s="2"/>
      <c r="K1285" s="2"/>
      <c r="L1285" s="2">
        <v>159</v>
      </c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  <c r="AL1285" s="12"/>
      <c r="AM1285" s="13"/>
      <c r="AN1285" s="12"/>
      <c r="AO1285" s="12"/>
      <c r="AP1285" s="12"/>
      <c r="AQ1285" s="12"/>
      <c r="AR1285" s="12"/>
      <c r="AS1285" s="12"/>
      <c r="AT1285" s="12"/>
      <c r="AU1285" s="12"/>
      <c r="AV1285" s="12"/>
      <c r="AX1285" s="12"/>
      <c r="AY1285" s="12"/>
      <c r="AZ1285" s="12"/>
      <c r="BA1285" s="12"/>
      <c r="BB1285" s="12"/>
      <c r="BC1285" s="12"/>
      <c r="BD1285" s="12"/>
      <c r="BE1285" s="12"/>
      <c r="BF1285" s="12"/>
      <c r="BG1285" s="12"/>
      <c r="BH1285" s="12"/>
      <c r="BI1285" s="12"/>
      <c r="BJ1285" s="12"/>
      <c r="BK1285" s="12"/>
      <c r="BL1285" s="12"/>
      <c r="BM1285" s="12"/>
      <c r="BN1285" s="12"/>
      <c r="BO1285" s="12"/>
      <c r="BP1285" s="12"/>
      <c r="BQ1285" s="12"/>
      <c r="BR1285" s="12"/>
      <c r="BS1285" s="12"/>
      <c r="BT1285" s="12"/>
      <c r="BU1285" s="12"/>
      <c r="BV1285" s="12"/>
      <c r="BW1285" s="12"/>
      <c r="BX1285" s="12"/>
      <c r="BY1285" s="12"/>
      <c r="BZ1285" s="12"/>
      <c r="CA1285" s="12"/>
      <c r="CB1285" s="12"/>
      <c r="CC1285" s="12"/>
      <c r="CD1285" s="12"/>
      <c r="CE1285" s="12"/>
      <c r="CF1285" s="12"/>
      <c r="CG1285" s="12"/>
      <c r="CH1285" s="12"/>
      <c r="CI1285" s="12"/>
      <c r="CJ1285" s="12"/>
      <c r="CK1285" s="12"/>
    </row>
    <row r="1286" spans="1:89" x14ac:dyDescent="0.25">
      <c r="A1286" t="s">
        <v>142</v>
      </c>
      <c r="B1286" s="1">
        <v>41072</v>
      </c>
      <c r="C1286" s="1"/>
      <c r="E1286">
        <v>160</v>
      </c>
      <c r="F1286" t="s">
        <v>94</v>
      </c>
      <c r="G1286" s="2"/>
      <c r="H1286" s="12"/>
      <c r="I1286" s="12"/>
      <c r="J1286" s="2"/>
      <c r="K1286" s="2"/>
      <c r="L1286" s="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3"/>
      <c r="AN1286" s="12"/>
      <c r="AO1286" s="12"/>
      <c r="AP1286" s="12"/>
      <c r="AQ1286" s="12"/>
      <c r="AR1286" s="12"/>
      <c r="AS1286" s="12"/>
      <c r="AT1286" s="12"/>
      <c r="AU1286" s="12">
        <v>73.779637377963738</v>
      </c>
      <c r="AV1286" s="12">
        <v>5.2509727626459144</v>
      </c>
      <c r="AX1286" s="12"/>
      <c r="AY1286" s="12"/>
      <c r="AZ1286" s="12"/>
      <c r="BA1286" s="12"/>
      <c r="BB1286" s="12"/>
      <c r="BC1286" s="12"/>
      <c r="BD1286" s="12"/>
      <c r="BE1286" s="12"/>
      <c r="BF1286" s="12"/>
      <c r="BG1286" s="12"/>
      <c r="BH1286" s="12"/>
      <c r="BI1286" s="12"/>
      <c r="BJ1286" s="12"/>
      <c r="BK1286" s="12"/>
      <c r="BL1286" s="12"/>
      <c r="BM1286" s="12"/>
      <c r="BN1286" s="12"/>
      <c r="BO1286" s="12"/>
      <c r="BP1286" s="12"/>
      <c r="BQ1286" s="12"/>
      <c r="BR1286" s="12"/>
      <c r="BS1286" s="12"/>
      <c r="BT1286" s="12"/>
      <c r="BU1286" s="12"/>
      <c r="BV1286" s="12"/>
      <c r="BW1286" s="12"/>
      <c r="BX1286" s="12"/>
      <c r="BY1286" s="12"/>
      <c r="BZ1286" s="12"/>
      <c r="CA1286" s="12"/>
      <c r="CB1286" s="12"/>
      <c r="CC1286" s="12"/>
      <c r="CD1286" s="12"/>
      <c r="CE1286" s="12"/>
      <c r="CF1286" s="12"/>
      <c r="CG1286" s="12"/>
      <c r="CH1286" s="12"/>
      <c r="CI1286" s="12"/>
      <c r="CJ1286" s="12"/>
      <c r="CK1286" s="12"/>
    </row>
    <row r="1287" spans="1:89" x14ac:dyDescent="0.25">
      <c r="A1287" t="s">
        <v>142</v>
      </c>
      <c r="B1287" s="1">
        <v>41092</v>
      </c>
      <c r="C1287" s="1"/>
      <c r="E1287">
        <v>180</v>
      </c>
      <c r="F1287" t="s">
        <v>94</v>
      </c>
      <c r="G1287" s="2"/>
      <c r="H1287" s="12"/>
      <c r="I1287" s="12"/>
      <c r="J1287" s="2"/>
      <c r="K1287" s="2"/>
      <c r="L1287" s="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3"/>
      <c r="AN1287" s="12"/>
      <c r="AO1287" s="12"/>
      <c r="AP1287" s="12"/>
      <c r="AQ1287" s="12"/>
      <c r="AR1287" s="12"/>
      <c r="AS1287" s="12"/>
      <c r="AT1287" s="12"/>
      <c r="AU1287" s="12">
        <v>100</v>
      </c>
      <c r="AV1287" s="12">
        <v>4.3351063829787231</v>
      </c>
      <c r="AX1287" s="12"/>
      <c r="AY1287" s="12"/>
      <c r="AZ1287" s="12"/>
      <c r="BA1287" s="12"/>
      <c r="BB1287" s="12"/>
      <c r="BC1287" s="12"/>
      <c r="BD1287" s="12"/>
      <c r="BE1287" s="12"/>
      <c r="BF1287" s="12"/>
      <c r="BG1287" s="12"/>
      <c r="BH1287" s="12"/>
      <c r="BI1287" s="12"/>
      <c r="BJ1287" s="12"/>
      <c r="BK1287" s="12"/>
      <c r="BL1287" s="12"/>
      <c r="BM1287" s="12"/>
      <c r="BN1287" s="12"/>
      <c r="BO1287" s="12"/>
      <c r="BP1287" s="12"/>
      <c r="BQ1287" s="12"/>
      <c r="BR1287" s="12"/>
      <c r="BS1287" s="12"/>
      <c r="BT1287" s="12"/>
      <c r="BU1287" s="12"/>
      <c r="BV1287" s="12"/>
      <c r="BW1287" s="12"/>
      <c r="BX1287" s="12"/>
      <c r="BY1287" s="12"/>
      <c r="BZ1287" s="12"/>
      <c r="CA1287" s="12"/>
      <c r="CB1287" s="12"/>
      <c r="CC1287" s="12"/>
      <c r="CD1287" s="12"/>
      <c r="CE1287" s="12"/>
      <c r="CF1287" s="12"/>
      <c r="CG1287" s="12"/>
      <c r="CH1287" s="12"/>
      <c r="CI1287" s="12"/>
      <c r="CJ1287" s="12"/>
      <c r="CK1287" s="12"/>
    </row>
    <row r="1288" spans="1:89" x14ac:dyDescent="0.25">
      <c r="A1288" t="s">
        <v>142</v>
      </c>
      <c r="B1288" s="1">
        <v>41096</v>
      </c>
      <c r="C1288" s="1"/>
      <c r="D1288" t="s">
        <v>20</v>
      </c>
      <c r="E1288">
        <v>184</v>
      </c>
      <c r="F1288" t="s">
        <v>94</v>
      </c>
      <c r="G1288" s="2"/>
      <c r="H1288" s="12"/>
      <c r="I1288" s="12"/>
      <c r="J1288" s="2"/>
      <c r="K1288" s="2"/>
      <c r="L1288" s="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  <c r="AL1288" s="12"/>
      <c r="AM1288" s="13"/>
      <c r="AN1288" s="12"/>
      <c r="AO1288" s="12">
        <v>4315.3921124999997</v>
      </c>
      <c r="AP1288" s="12">
        <v>40.53732423411364</v>
      </c>
      <c r="AQ1288" s="12">
        <f>AO1288*(AP1288/100)</f>
        <v>1749.3444926174909</v>
      </c>
      <c r="AR1288" s="12"/>
      <c r="AS1288" s="12"/>
      <c r="AT1288" s="12">
        <f>AQ1288/227</f>
        <v>7.7063634036012818</v>
      </c>
      <c r="AU1288" s="12"/>
      <c r="AV1288" s="12"/>
      <c r="AX1288" s="12"/>
      <c r="AY1288" s="12"/>
      <c r="AZ1288" s="12"/>
      <c r="BA1288" s="12"/>
      <c r="BB1288" s="12"/>
      <c r="BC1288" s="12"/>
      <c r="BD1288" s="12"/>
      <c r="BE1288" s="12"/>
      <c r="BF1288" s="12"/>
      <c r="BG1288" s="12"/>
      <c r="BH1288" s="12"/>
      <c r="BI1288" s="12"/>
      <c r="BJ1288" s="12"/>
      <c r="BK1288" s="12"/>
      <c r="BL1288" s="12"/>
      <c r="BM1288" s="12"/>
      <c r="BN1288" s="12"/>
      <c r="BO1288" s="12"/>
      <c r="BP1288" s="12"/>
      <c r="BQ1288" s="12"/>
      <c r="BR1288" s="12"/>
      <c r="BS1288" s="12"/>
      <c r="BT1288" s="12"/>
      <c r="BU1288" s="12"/>
      <c r="BV1288" s="12"/>
      <c r="BW1288" s="12"/>
      <c r="BX1288" s="12"/>
      <c r="BY1288" s="12"/>
      <c r="BZ1288" s="12"/>
      <c r="CA1288" s="12"/>
      <c r="CB1288" s="12"/>
      <c r="CC1288" s="12"/>
      <c r="CD1288" s="12"/>
      <c r="CE1288" s="12"/>
      <c r="CF1288" s="12"/>
      <c r="CG1288" s="12"/>
      <c r="CH1288" s="12"/>
      <c r="CI1288" s="12"/>
      <c r="CJ1288" s="12"/>
      <c r="CK1288" s="12"/>
    </row>
    <row r="1289" spans="1:89" x14ac:dyDescent="0.25">
      <c r="A1289" s="28" t="s">
        <v>206</v>
      </c>
      <c r="B1289" s="1">
        <v>36530</v>
      </c>
      <c r="AR1289">
        <v>22.0397953047001</v>
      </c>
    </row>
    <row r="1290" spans="1:89" x14ac:dyDescent="0.25">
      <c r="A1290" s="28" t="s">
        <v>206</v>
      </c>
      <c r="B1290" s="1">
        <v>36544</v>
      </c>
      <c r="AN1290">
        <v>1.7981584612741099</v>
      </c>
      <c r="AR1290">
        <v>125.371812704538</v>
      </c>
    </row>
    <row r="1291" spans="1:89" x14ac:dyDescent="0.25">
      <c r="A1291" s="28" t="s">
        <v>206</v>
      </c>
      <c r="B1291" s="1">
        <v>36558</v>
      </c>
      <c r="AN1291">
        <v>4.3573110704575502</v>
      </c>
      <c r="AR1291">
        <v>326.505975198957</v>
      </c>
    </row>
    <row r="1292" spans="1:89" x14ac:dyDescent="0.25">
      <c r="A1292" s="28" t="s">
        <v>206</v>
      </c>
      <c r="B1292" s="1">
        <v>36572</v>
      </c>
      <c r="AD1292">
        <v>11.650485436893099</v>
      </c>
      <c r="AN1292">
        <v>4.6620240754404199</v>
      </c>
      <c r="AR1292">
        <v>501.19503979161499</v>
      </c>
    </row>
    <row r="1293" spans="1:89" x14ac:dyDescent="0.25">
      <c r="A1293" s="28" t="s">
        <v>206</v>
      </c>
      <c r="B1293" s="1">
        <v>36576</v>
      </c>
      <c r="AD1293">
        <v>44.660194174757102</v>
      </c>
      <c r="AN1293">
        <v>6.1475050283507997</v>
      </c>
      <c r="AR1293">
        <v>556.78154643093001</v>
      </c>
    </row>
    <row r="1294" spans="1:89" x14ac:dyDescent="0.25">
      <c r="A1294" s="28" t="s">
        <v>206</v>
      </c>
      <c r="B1294" s="1">
        <v>36589</v>
      </c>
      <c r="AD1294">
        <v>170.873786407766</v>
      </c>
      <c r="AN1294">
        <v>3.9776832189530902</v>
      </c>
      <c r="AR1294">
        <v>612.51858602331004</v>
      </c>
    </row>
    <row r="1295" spans="1:89" x14ac:dyDescent="0.25">
      <c r="A1295" s="28" t="s">
        <v>206</v>
      </c>
      <c r="B1295" s="1">
        <v>36599</v>
      </c>
      <c r="AN1295">
        <v>2.5412425838142698</v>
      </c>
    </row>
    <row r="1296" spans="1:89" x14ac:dyDescent="0.25">
      <c r="A1296" s="28" t="s">
        <v>206</v>
      </c>
      <c r="B1296" s="1">
        <v>36600</v>
      </c>
      <c r="AD1296">
        <v>347.57281553398002</v>
      </c>
      <c r="AN1296">
        <v>3.45724133051678</v>
      </c>
      <c r="AR1296">
        <v>760.72270575604</v>
      </c>
    </row>
    <row r="1297" spans="1:45" x14ac:dyDescent="0.25">
      <c r="A1297" s="28" t="s">
        <v>206</v>
      </c>
      <c r="B1297" s="1">
        <v>36612</v>
      </c>
      <c r="AD1297">
        <v>458.252427184466</v>
      </c>
      <c r="AN1297">
        <v>2.1673152144250398</v>
      </c>
      <c r="AR1297">
        <v>776.80316709526699</v>
      </c>
    </row>
    <row r="1298" spans="1:45" x14ac:dyDescent="0.25">
      <c r="A1298" s="28" t="s">
        <v>206</v>
      </c>
      <c r="B1298" s="1">
        <v>36627</v>
      </c>
      <c r="C1298" s="9" t="s">
        <v>210</v>
      </c>
      <c r="K1298" s="29">
        <v>53</v>
      </c>
      <c r="L1298" s="29">
        <v>104</v>
      </c>
      <c r="AD1298">
        <v>500.97087378640703</v>
      </c>
      <c r="AQ1298" s="29">
        <v>354</v>
      </c>
      <c r="AR1298">
        <v>676.61905939041503</v>
      </c>
      <c r="AS1298">
        <f>AQ1298/AR1298</f>
        <v>0.52318951866199048</v>
      </c>
    </row>
    <row r="1299" spans="1:45" x14ac:dyDescent="0.25">
      <c r="A1299" s="28" t="s">
        <v>205</v>
      </c>
      <c r="B1299" s="1">
        <v>36530</v>
      </c>
      <c r="AN1299">
        <v>0.44868050010612398</v>
      </c>
      <c r="AR1299">
        <v>29.973767419208301</v>
      </c>
    </row>
    <row r="1300" spans="1:45" x14ac:dyDescent="0.25">
      <c r="A1300" s="28" t="s">
        <v>205</v>
      </c>
      <c r="B1300" s="1">
        <v>36543</v>
      </c>
      <c r="AN1300">
        <v>1.7156834008833699</v>
      </c>
      <c r="AR1300">
        <v>135.94011149769199</v>
      </c>
    </row>
    <row r="1301" spans="1:45" x14ac:dyDescent="0.25">
      <c r="A1301" s="28" t="s">
        <v>205</v>
      </c>
      <c r="B1301" s="1">
        <v>36545</v>
      </c>
      <c r="AN1301">
        <v>2.2107359079836999</v>
      </c>
      <c r="AR1301">
        <v>154.47337448392599</v>
      </c>
    </row>
    <row r="1302" spans="1:45" x14ac:dyDescent="0.25">
      <c r="A1302" s="28" t="s">
        <v>205</v>
      </c>
      <c r="B1302" s="1">
        <v>36557</v>
      </c>
      <c r="AD1302">
        <v>-3.8834951456311702</v>
      </c>
      <c r="AN1302">
        <v>3.7524535319742398</v>
      </c>
      <c r="AR1302">
        <v>307.99042197190698</v>
      </c>
    </row>
    <row r="1303" spans="1:45" x14ac:dyDescent="0.25">
      <c r="A1303" s="28" t="s">
        <v>205</v>
      </c>
      <c r="B1303" s="1">
        <v>36565</v>
      </c>
      <c r="AD1303">
        <v>13.5922330097087</v>
      </c>
      <c r="AN1303">
        <v>4.3584835100415402</v>
      </c>
      <c r="AR1303">
        <v>450.850621870814</v>
      </c>
    </row>
    <row r="1304" spans="1:45" x14ac:dyDescent="0.25">
      <c r="A1304" s="28" t="s">
        <v>205</v>
      </c>
      <c r="B1304" s="1">
        <v>36572</v>
      </c>
      <c r="AD1304">
        <v>36.893203883494998</v>
      </c>
      <c r="AN1304">
        <v>4.4146797521705201</v>
      </c>
      <c r="AR1304">
        <v>522.34049225751403</v>
      </c>
    </row>
    <row r="1305" spans="1:45" x14ac:dyDescent="0.25">
      <c r="A1305" s="28" t="s">
        <v>205</v>
      </c>
      <c r="B1305" s="1">
        <v>36588</v>
      </c>
      <c r="AD1305">
        <v>209.70873786407699</v>
      </c>
      <c r="AN1305">
        <v>3.64782340634128</v>
      </c>
      <c r="AR1305">
        <v>623.06917505727995</v>
      </c>
    </row>
    <row r="1306" spans="1:45" x14ac:dyDescent="0.25">
      <c r="A1306" s="28" t="s">
        <v>205</v>
      </c>
      <c r="B1306" s="1">
        <v>36600</v>
      </c>
      <c r="AD1306">
        <v>337.86407766990197</v>
      </c>
      <c r="AN1306">
        <v>3.0998494021568801</v>
      </c>
      <c r="AR1306">
        <v>686.71362212539202</v>
      </c>
    </row>
    <row r="1307" spans="1:45" x14ac:dyDescent="0.25">
      <c r="A1307" s="28" t="s">
        <v>205</v>
      </c>
      <c r="B1307" s="1">
        <v>36613</v>
      </c>
      <c r="AD1307">
        <v>502.91262135922301</v>
      </c>
      <c r="AN1307">
        <v>0.38039600157672898</v>
      </c>
      <c r="AR1307">
        <v>694.87339366949902</v>
      </c>
      <c r="AS1307">
        <f>AQ1308/AR1307</f>
        <v>0.51376265554613976</v>
      </c>
    </row>
    <row r="1308" spans="1:45" x14ac:dyDescent="0.25">
      <c r="A1308" s="28" t="s">
        <v>205</v>
      </c>
      <c r="B1308" s="1">
        <v>36626</v>
      </c>
      <c r="C1308" s="9" t="s">
        <v>210</v>
      </c>
      <c r="K1308" s="29">
        <v>50</v>
      </c>
      <c r="L1308" s="29">
        <v>102</v>
      </c>
      <c r="AD1308">
        <v>504.85436893203803</v>
      </c>
      <c r="AQ1308" s="29">
        <v>357</v>
      </c>
    </row>
    <row r="1309" spans="1:45" x14ac:dyDescent="0.25">
      <c r="A1309" s="28" t="s">
        <v>208</v>
      </c>
      <c r="B1309" s="1">
        <v>36558</v>
      </c>
      <c r="AR1309">
        <v>56.9103111383317</v>
      </c>
    </row>
    <row r="1310" spans="1:45" x14ac:dyDescent="0.25">
      <c r="A1310" s="28" t="s">
        <v>208</v>
      </c>
      <c r="B1310" s="1">
        <v>36566</v>
      </c>
      <c r="AN1310">
        <v>1.96698976136811</v>
      </c>
      <c r="AR1310">
        <v>125.76585484638601</v>
      </c>
    </row>
    <row r="1311" spans="1:45" x14ac:dyDescent="0.25">
      <c r="A1311" s="28" t="s">
        <v>208</v>
      </c>
      <c r="B1311" s="1">
        <v>36571</v>
      </c>
      <c r="AR1311">
        <v>170.792917572139</v>
      </c>
    </row>
    <row r="1312" spans="1:45" x14ac:dyDescent="0.25">
      <c r="A1312" s="28" t="s">
        <v>208</v>
      </c>
      <c r="B1312" s="1">
        <v>36587</v>
      </c>
      <c r="AD1312">
        <v>31.067961165048398</v>
      </c>
      <c r="AN1312">
        <v>3.9774810741972302</v>
      </c>
      <c r="AR1312">
        <v>369.314890586893</v>
      </c>
    </row>
    <row r="1313" spans="1:45" x14ac:dyDescent="0.25">
      <c r="A1313" s="28" t="s">
        <v>208</v>
      </c>
      <c r="B1313" s="1">
        <v>36598</v>
      </c>
      <c r="AD1313">
        <v>139.80582524271799</v>
      </c>
      <c r="AN1313">
        <v>4.1717421845783704</v>
      </c>
      <c r="AR1313">
        <v>543.95968078159001</v>
      </c>
    </row>
    <row r="1314" spans="1:45" x14ac:dyDescent="0.25">
      <c r="A1314" s="28" t="s">
        <v>208</v>
      </c>
      <c r="B1314" s="1">
        <v>36612</v>
      </c>
      <c r="AD1314">
        <v>310.67961165048501</v>
      </c>
      <c r="AN1314">
        <v>3.4043602623838898</v>
      </c>
      <c r="AR1314">
        <v>668.42386832794</v>
      </c>
    </row>
    <row r="1315" spans="1:45" x14ac:dyDescent="0.25">
      <c r="A1315" s="28" t="s">
        <v>208</v>
      </c>
      <c r="B1315" s="1">
        <v>36626</v>
      </c>
      <c r="AD1315">
        <v>384.46601941747502</v>
      </c>
      <c r="AN1315">
        <v>1.2348618845955499</v>
      </c>
      <c r="AR1315">
        <v>570.87408730173297</v>
      </c>
    </row>
    <row r="1316" spans="1:45" x14ac:dyDescent="0.25">
      <c r="A1316" s="28" t="s">
        <v>208</v>
      </c>
      <c r="B1316" s="1">
        <v>36641</v>
      </c>
      <c r="C1316" s="9" t="s">
        <v>210</v>
      </c>
      <c r="K1316" s="29">
        <v>42</v>
      </c>
      <c r="L1316" s="29">
        <v>91</v>
      </c>
      <c r="AD1316">
        <v>438.83495145631002</v>
      </c>
      <c r="AQ1316" s="29">
        <v>264</v>
      </c>
      <c r="AR1316">
        <v>565.84894313322502</v>
      </c>
      <c r="AS1316">
        <f>AQ1316/AR1316</f>
        <v>0.46655561206525592</v>
      </c>
    </row>
    <row r="1317" spans="1:45" x14ac:dyDescent="0.25">
      <c r="A1317" s="28" t="s">
        <v>207</v>
      </c>
      <c r="B1317" s="1">
        <v>36553</v>
      </c>
      <c r="AN1317">
        <v>0.59010097130555095</v>
      </c>
      <c r="AR1317">
        <v>30.376664440648</v>
      </c>
    </row>
    <row r="1318" spans="1:45" x14ac:dyDescent="0.25">
      <c r="A1318" s="28" t="s">
        <v>207</v>
      </c>
      <c r="B1318" s="1">
        <v>36558</v>
      </c>
      <c r="AN1318">
        <v>0.865826418298143</v>
      </c>
      <c r="AR1318">
        <v>64.831000933451804</v>
      </c>
    </row>
    <row r="1319" spans="1:45" x14ac:dyDescent="0.25">
      <c r="A1319" s="28" t="s">
        <v>207</v>
      </c>
      <c r="B1319" s="1">
        <v>36567</v>
      </c>
      <c r="AN1319">
        <v>2.1045694822062</v>
      </c>
      <c r="AR1319">
        <v>149.56777118991101</v>
      </c>
    </row>
    <row r="1320" spans="1:45" x14ac:dyDescent="0.25">
      <c r="A1320" s="28" t="s">
        <v>207</v>
      </c>
      <c r="B1320" s="1">
        <v>36572</v>
      </c>
      <c r="AN1320">
        <v>2.71019517076178</v>
      </c>
      <c r="AR1320">
        <v>199.87676959234301</v>
      </c>
    </row>
    <row r="1321" spans="1:45" x14ac:dyDescent="0.25">
      <c r="A1321" s="28" t="s">
        <v>207</v>
      </c>
      <c r="B1321" s="1">
        <v>36579</v>
      </c>
      <c r="AD1321">
        <v>1.94174757281552</v>
      </c>
      <c r="AN1321">
        <v>4.0585815502481299</v>
      </c>
      <c r="AR1321">
        <v>297.80731044100901</v>
      </c>
    </row>
    <row r="1322" spans="1:45" x14ac:dyDescent="0.25">
      <c r="A1322" s="28" t="s">
        <v>207</v>
      </c>
      <c r="B1322" s="1">
        <v>36589</v>
      </c>
      <c r="AD1322">
        <v>34.951456310679497</v>
      </c>
      <c r="AN1322">
        <v>3.5103245434055301</v>
      </c>
      <c r="AR1322">
        <v>371.98020934411102</v>
      </c>
    </row>
    <row r="1323" spans="1:45" x14ac:dyDescent="0.25">
      <c r="A1323" s="28" t="s">
        <v>207</v>
      </c>
      <c r="B1323" s="1">
        <v>36600</v>
      </c>
      <c r="AD1323">
        <v>190.29126213592201</v>
      </c>
      <c r="AN1323">
        <v>3.7322794853394501</v>
      </c>
      <c r="AR1323">
        <v>567.77487944450297</v>
      </c>
    </row>
    <row r="1324" spans="1:45" x14ac:dyDescent="0.25">
      <c r="A1324" s="28" t="s">
        <v>207</v>
      </c>
      <c r="B1324" s="1">
        <v>36613</v>
      </c>
      <c r="AD1324">
        <v>376.69902912621302</v>
      </c>
      <c r="AN1324">
        <v>2.5796905163787698</v>
      </c>
      <c r="AR1324">
        <v>681.65305843851502</v>
      </c>
    </row>
    <row r="1325" spans="1:45" x14ac:dyDescent="0.25">
      <c r="A1325" s="28" t="s">
        <v>207</v>
      </c>
      <c r="B1325" s="1">
        <v>36626</v>
      </c>
      <c r="AD1325">
        <v>386.40776699029101</v>
      </c>
      <c r="AN1325">
        <v>0.24532287571129699</v>
      </c>
      <c r="AR1325">
        <v>536.52158192423894</v>
      </c>
    </row>
    <row r="1326" spans="1:45" x14ac:dyDescent="0.25">
      <c r="A1326" s="28" t="s">
        <v>207</v>
      </c>
      <c r="B1326" s="1">
        <v>36642</v>
      </c>
      <c r="C1326" s="9" t="s">
        <v>210</v>
      </c>
      <c r="K1326" s="29">
        <v>40</v>
      </c>
      <c r="L1326" s="29">
        <v>89</v>
      </c>
      <c r="AD1326">
        <v>452.42718446601901</v>
      </c>
      <c r="AQ1326" s="29">
        <v>272</v>
      </c>
      <c r="AR1326">
        <v>568.51426189044298</v>
      </c>
      <c r="AS1326">
        <f>AQ1326/AR1326</f>
        <v>0.47844006427479291</v>
      </c>
    </row>
    <row r="1327" spans="1:45" x14ac:dyDescent="0.25">
      <c r="A1327" s="28" t="s">
        <v>204</v>
      </c>
      <c r="B1327" s="1">
        <v>36523</v>
      </c>
      <c r="AR1327">
        <v>106.506491733601</v>
      </c>
    </row>
    <row r="1328" spans="1:45" x14ac:dyDescent="0.25">
      <c r="A1328" s="28" t="s">
        <v>204</v>
      </c>
      <c r="B1328" s="1">
        <v>36532</v>
      </c>
      <c r="AN1328">
        <v>1.8509991004558299</v>
      </c>
      <c r="AR1328">
        <v>207.106778779281</v>
      </c>
    </row>
    <row r="1329" spans="1:45" x14ac:dyDescent="0.25">
      <c r="A1329" s="28" t="s">
        <v>204</v>
      </c>
      <c r="B1329" s="1">
        <v>36537</v>
      </c>
      <c r="AN1329">
        <v>3.7213232395718499</v>
      </c>
      <c r="AR1329">
        <v>249.48623250700001</v>
      </c>
    </row>
    <row r="1330" spans="1:45" x14ac:dyDescent="0.25">
      <c r="A1330" s="28" t="s">
        <v>204</v>
      </c>
      <c r="B1330" s="1">
        <v>36550</v>
      </c>
      <c r="AD1330">
        <v>3</v>
      </c>
      <c r="AN1330">
        <v>5.5654898472796299</v>
      </c>
      <c r="AR1330">
        <v>408.30292543084499</v>
      </c>
    </row>
    <row r="1331" spans="1:45" x14ac:dyDescent="0.25">
      <c r="A1331" s="28" t="s">
        <v>204</v>
      </c>
      <c r="B1331" s="1">
        <v>36565</v>
      </c>
      <c r="AD1331">
        <v>79.611650485436797</v>
      </c>
      <c r="AN1331">
        <v>5.5681177291058104</v>
      </c>
      <c r="AR1331">
        <v>651.74127517645104</v>
      </c>
    </row>
    <row r="1332" spans="1:45" x14ac:dyDescent="0.25">
      <c r="A1332" s="28" t="s">
        <v>204</v>
      </c>
      <c r="B1332" s="1">
        <v>36578</v>
      </c>
      <c r="AN1332">
        <v>5.1029017879703602</v>
      </c>
      <c r="AR1332">
        <v>844.91932835738203</v>
      </c>
    </row>
    <row r="1333" spans="1:45" x14ac:dyDescent="0.25">
      <c r="A1333" s="28" t="s">
        <v>204</v>
      </c>
      <c r="B1333" s="1">
        <v>36593</v>
      </c>
      <c r="AD1333">
        <v>462.135922330097</v>
      </c>
      <c r="AR1333">
        <v>953.55541863287999</v>
      </c>
    </row>
    <row r="1334" spans="1:45" x14ac:dyDescent="0.25">
      <c r="A1334" s="28" t="s">
        <v>204</v>
      </c>
      <c r="B1334" s="1">
        <v>36607</v>
      </c>
      <c r="AD1334">
        <v>462.135922330097</v>
      </c>
      <c r="AN1334">
        <v>0.43436865139126002</v>
      </c>
      <c r="AR1334">
        <v>718.564624018122</v>
      </c>
    </row>
    <row r="1335" spans="1:45" x14ac:dyDescent="0.25">
      <c r="A1335" s="28" t="s">
        <v>204</v>
      </c>
      <c r="B1335" s="1">
        <v>36621</v>
      </c>
      <c r="C1335" s="9" t="s">
        <v>210</v>
      </c>
      <c r="K1335" s="29">
        <v>60</v>
      </c>
      <c r="L1335" s="29">
        <v>117</v>
      </c>
      <c r="AD1335">
        <v>526.21359223300897</v>
      </c>
      <c r="AQ1335" s="29">
        <v>410</v>
      </c>
      <c r="AR1335">
        <v>750.51745702616199</v>
      </c>
      <c r="AS1335">
        <f>AQ1335/AR1335</f>
        <v>0.5462897580351791</v>
      </c>
    </row>
    <row r="1336" spans="1:45" x14ac:dyDescent="0.25">
      <c r="A1336" s="28" t="s">
        <v>203</v>
      </c>
      <c r="B1336" s="1">
        <v>36508</v>
      </c>
      <c r="AN1336">
        <v>0.36252640515873402</v>
      </c>
      <c r="AR1336">
        <v>32.240616594781997</v>
      </c>
    </row>
    <row r="1337" spans="1:45" x14ac:dyDescent="0.25">
      <c r="A1337" s="28" t="s">
        <v>203</v>
      </c>
      <c r="B1337" s="1">
        <v>36522</v>
      </c>
      <c r="AN1337">
        <v>1.65706142168406</v>
      </c>
      <c r="AR1337">
        <v>117.06593564716199</v>
      </c>
    </row>
    <row r="1338" spans="1:45" x14ac:dyDescent="0.25">
      <c r="A1338" s="28" t="s">
        <v>203</v>
      </c>
      <c r="B1338" s="1">
        <v>36530</v>
      </c>
      <c r="AN1338">
        <v>2.4005498337359299</v>
      </c>
      <c r="AR1338">
        <v>193.846596590133</v>
      </c>
    </row>
    <row r="1339" spans="1:45" x14ac:dyDescent="0.25">
      <c r="A1339" s="28" t="s">
        <v>203</v>
      </c>
      <c r="B1339" s="1">
        <v>36536</v>
      </c>
      <c r="AN1339">
        <v>3.4464468005538702</v>
      </c>
      <c r="AR1339">
        <v>286.477492002936</v>
      </c>
    </row>
    <row r="1340" spans="1:45" x14ac:dyDescent="0.25">
      <c r="A1340" s="28" t="s">
        <v>203</v>
      </c>
      <c r="B1340" s="1">
        <v>36543</v>
      </c>
      <c r="AN1340">
        <v>4.6297213434540403</v>
      </c>
      <c r="AR1340">
        <v>392.32872264672301</v>
      </c>
    </row>
    <row r="1341" spans="1:45" x14ac:dyDescent="0.25">
      <c r="A1341" s="28" t="s">
        <v>203</v>
      </c>
      <c r="B1341" s="1">
        <v>36549</v>
      </c>
      <c r="AD1341">
        <v>3.8834951456309401</v>
      </c>
      <c r="AN1341">
        <v>5.1806062321228197</v>
      </c>
      <c r="AR1341">
        <v>495.514634533292</v>
      </c>
    </row>
    <row r="1342" spans="1:45" x14ac:dyDescent="0.25">
      <c r="A1342" s="28" t="s">
        <v>203</v>
      </c>
      <c r="B1342" s="1">
        <v>36563</v>
      </c>
      <c r="AD1342">
        <v>116.504854368932</v>
      </c>
      <c r="AN1342">
        <v>5.1828298244372704</v>
      </c>
      <c r="AR1342">
        <v>712.49903149754402</v>
      </c>
    </row>
    <row r="1343" spans="1:45" x14ac:dyDescent="0.25">
      <c r="A1343" s="28" t="s">
        <v>203</v>
      </c>
      <c r="B1343" s="1">
        <v>36577</v>
      </c>
      <c r="AD1343">
        <v>320.388349514563</v>
      </c>
      <c r="AN1343">
        <v>3.7833008217184299</v>
      </c>
      <c r="AR1343">
        <v>802.619568545991</v>
      </c>
    </row>
    <row r="1344" spans="1:45" x14ac:dyDescent="0.25">
      <c r="A1344" s="28" t="s">
        <v>203</v>
      </c>
      <c r="B1344" s="1">
        <v>36593</v>
      </c>
      <c r="AD1344">
        <v>526.21359223300897</v>
      </c>
      <c r="AN1344">
        <v>2.2463942429173498</v>
      </c>
      <c r="AR1344">
        <v>903.33496902636898</v>
      </c>
    </row>
    <row r="1345" spans="1:89" x14ac:dyDescent="0.25">
      <c r="A1345" s="28" t="s">
        <v>203</v>
      </c>
      <c r="B1345" s="1">
        <v>36607</v>
      </c>
      <c r="AD1345">
        <v>580.58252427184402</v>
      </c>
      <c r="AN1345">
        <v>4.95254651856189E-2</v>
      </c>
      <c r="AR1345">
        <v>760.84224663053305</v>
      </c>
    </row>
    <row r="1346" spans="1:89" x14ac:dyDescent="0.25">
      <c r="A1346" s="28" t="s">
        <v>203</v>
      </c>
      <c r="B1346" s="1">
        <v>36621</v>
      </c>
      <c r="C1346" s="9" t="s">
        <v>210</v>
      </c>
      <c r="K1346" s="29">
        <v>58</v>
      </c>
      <c r="L1346" s="29">
        <v>115</v>
      </c>
      <c r="AD1346">
        <v>539.80582524271802</v>
      </c>
      <c r="AQ1346" s="29">
        <v>427</v>
      </c>
      <c r="AR1346">
        <v>713.526197530226</v>
      </c>
      <c r="AS1346">
        <f>AQ1346/AR1346</f>
        <v>0.59843633138909613</v>
      </c>
    </row>
    <row r="1347" spans="1:89" x14ac:dyDescent="0.25">
      <c r="A1347" t="s">
        <v>43</v>
      </c>
      <c r="B1347" s="1">
        <v>44203</v>
      </c>
      <c r="C1347" s="1"/>
      <c r="D1347" t="s">
        <v>14</v>
      </c>
      <c r="E1347">
        <v>0</v>
      </c>
      <c r="F1347" t="s">
        <v>15</v>
      </c>
      <c r="G1347" s="2"/>
      <c r="H1347" s="12"/>
      <c r="I1347" s="12"/>
      <c r="J1347" s="2"/>
      <c r="K1347" s="2"/>
      <c r="L1347" s="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3"/>
      <c r="AN1347" s="12"/>
      <c r="AO1347" s="12"/>
      <c r="AP1347" s="12"/>
      <c r="AQ1347" s="12"/>
      <c r="AR1347" s="12"/>
      <c r="AS1347" s="12"/>
      <c r="AT1347" s="12"/>
      <c r="AU1347" s="12"/>
      <c r="AV1347" s="12"/>
      <c r="AX1347" s="12"/>
      <c r="AY1347" s="12"/>
      <c r="AZ1347" s="12"/>
      <c r="BA1347" s="12"/>
      <c r="BB1347" s="12"/>
      <c r="BC1347" s="12"/>
      <c r="BD1347" s="12"/>
      <c r="BE1347" s="12"/>
      <c r="BF1347" s="12"/>
      <c r="BG1347" s="12"/>
      <c r="BH1347" s="12"/>
      <c r="BI1347" s="12"/>
      <c r="BJ1347" s="12"/>
      <c r="BK1347" s="12"/>
      <c r="BL1347" s="12"/>
      <c r="BM1347" s="12"/>
      <c r="BN1347" s="12"/>
      <c r="BO1347" s="12"/>
      <c r="BP1347" s="12"/>
      <c r="BQ1347" s="12"/>
      <c r="BR1347" s="12"/>
      <c r="BS1347" s="12"/>
      <c r="BT1347" s="12"/>
      <c r="BU1347" s="12"/>
      <c r="BV1347" s="12"/>
      <c r="BW1347" s="12"/>
      <c r="BX1347" s="12"/>
      <c r="BY1347" s="12"/>
      <c r="BZ1347" s="12"/>
      <c r="CA1347" s="12"/>
      <c r="CB1347" s="12"/>
      <c r="CC1347" s="12"/>
      <c r="CD1347" s="12"/>
      <c r="CE1347" s="12"/>
      <c r="CF1347" s="12"/>
      <c r="CG1347" s="12"/>
      <c r="CH1347" s="12"/>
      <c r="CI1347" s="12"/>
      <c r="CJ1347" s="12"/>
      <c r="CK1347" s="12"/>
    </row>
    <row r="1348" spans="1:89" x14ac:dyDescent="0.25">
      <c r="A1348" t="s">
        <v>43</v>
      </c>
      <c r="B1348" s="1">
        <v>44217</v>
      </c>
      <c r="C1348" s="1"/>
      <c r="E1348">
        <v>14</v>
      </c>
      <c r="F1348" t="s">
        <v>15</v>
      </c>
      <c r="G1348" s="2"/>
      <c r="H1348" s="12"/>
      <c r="I1348" s="12"/>
      <c r="J1348" s="2"/>
      <c r="K1348" s="2"/>
      <c r="L1348" s="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4"/>
      <c r="AI1348" s="14"/>
      <c r="AJ1348" s="12"/>
      <c r="AK1348" s="15"/>
      <c r="AL1348" s="15"/>
      <c r="AM1348" s="16"/>
      <c r="AN1348" s="15"/>
      <c r="AO1348" s="12"/>
      <c r="AP1348" s="12"/>
      <c r="AQ1348" s="12"/>
      <c r="AR1348" s="12"/>
      <c r="AS1348" s="12"/>
      <c r="AT1348" s="12"/>
      <c r="AU1348" s="12"/>
      <c r="AV1348" s="12"/>
      <c r="AX1348" s="12">
        <v>2.1132524265979473</v>
      </c>
      <c r="AY1348" s="12">
        <v>0.21127049168195644</v>
      </c>
      <c r="AZ1348" s="12">
        <v>0.26129712037469827</v>
      </c>
      <c r="BA1348" s="12">
        <v>0.2821168767065998</v>
      </c>
      <c r="BB1348" s="12">
        <v>0.28172860846095371</v>
      </c>
      <c r="BC1348" s="12">
        <v>0.27940628162934267</v>
      </c>
      <c r="BD1348" s="12">
        <v>0.2768910626945309</v>
      </c>
      <c r="BE1348" s="12">
        <v>0.26827477857213239</v>
      </c>
      <c r="BF1348" s="12">
        <v>0.25226720647773276</v>
      </c>
      <c r="BG1348" s="12"/>
      <c r="BH1348" s="12"/>
      <c r="BI1348" s="12"/>
      <c r="BJ1348" s="12"/>
      <c r="BK1348" s="12"/>
      <c r="BL1348" s="12"/>
      <c r="BM1348" s="12"/>
      <c r="BN1348" s="12"/>
      <c r="BO1348" s="12"/>
      <c r="BP1348" s="12"/>
      <c r="BQ1348" s="12"/>
      <c r="BR1348" s="12"/>
      <c r="BS1348" s="12"/>
      <c r="BT1348" s="12"/>
      <c r="BU1348" s="12"/>
      <c r="BV1348" s="12"/>
      <c r="BW1348" s="12"/>
      <c r="BX1348" s="12"/>
      <c r="BY1348" s="12"/>
      <c r="BZ1348" s="12"/>
      <c r="CA1348" s="12"/>
      <c r="CB1348" s="12"/>
      <c r="CC1348" s="12"/>
      <c r="CD1348" s="12"/>
      <c r="CE1348" s="12"/>
      <c r="CF1348" s="12"/>
      <c r="CG1348" s="12"/>
      <c r="CH1348" s="12"/>
      <c r="CI1348" s="12"/>
      <c r="CJ1348" s="12"/>
      <c r="CK1348" s="12"/>
    </row>
    <row r="1349" spans="1:89" x14ac:dyDescent="0.25">
      <c r="A1349" t="s">
        <v>43</v>
      </c>
      <c r="B1349" s="1">
        <v>44231</v>
      </c>
      <c r="C1349" s="1"/>
      <c r="E1349">
        <v>28</v>
      </c>
      <c r="F1349" t="s">
        <v>15</v>
      </c>
      <c r="G1349" s="2"/>
      <c r="H1349" s="12">
        <v>290.33333333333337</v>
      </c>
      <c r="I1349" s="12">
        <v>7.0666666666666664</v>
      </c>
      <c r="J1349" s="2"/>
      <c r="K1349" s="2"/>
      <c r="L1349" s="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5"/>
      <c r="AI1349" s="15"/>
      <c r="AJ1349" s="12"/>
      <c r="AK1349" s="15"/>
      <c r="AL1349" s="15"/>
      <c r="AM1349" s="16"/>
      <c r="AN1349" s="15"/>
      <c r="AO1349" s="12"/>
      <c r="AP1349" s="12"/>
      <c r="AQ1349" s="12"/>
      <c r="AR1349" s="12"/>
      <c r="AS1349" s="12"/>
      <c r="AT1349" s="12"/>
      <c r="AU1349" s="12"/>
      <c r="AV1349" s="12"/>
      <c r="AX1349" s="12"/>
      <c r="AY1349" s="12"/>
      <c r="AZ1349" s="12"/>
      <c r="BA1349" s="12"/>
      <c r="BB1349" s="12"/>
      <c r="BC1349" s="12"/>
      <c r="BD1349" s="12"/>
      <c r="BE1349" s="12"/>
      <c r="BF1349" s="12"/>
      <c r="BG1349" s="12"/>
      <c r="BH1349" s="12"/>
      <c r="BI1349" s="12"/>
      <c r="BJ1349" s="12"/>
      <c r="BK1349" s="12"/>
      <c r="BL1349" s="12"/>
      <c r="BM1349" s="12"/>
      <c r="BN1349" s="12"/>
      <c r="BO1349" s="12"/>
      <c r="BP1349" s="12"/>
      <c r="BQ1349" s="12"/>
      <c r="BR1349" s="12"/>
      <c r="BS1349" s="12"/>
      <c r="BT1349" s="12"/>
      <c r="BU1349" s="12"/>
      <c r="BV1349" s="12"/>
      <c r="BW1349" s="12"/>
      <c r="BX1349" s="12"/>
      <c r="BY1349" s="12"/>
      <c r="BZ1349" s="12"/>
      <c r="CA1349" s="12"/>
      <c r="CB1349" s="12"/>
      <c r="CC1349" s="12"/>
      <c r="CD1349" s="12"/>
      <c r="CE1349" s="12"/>
      <c r="CF1349" s="12"/>
      <c r="CG1349" s="12"/>
      <c r="CH1349" s="12"/>
      <c r="CI1349" s="12"/>
      <c r="CJ1349" s="12"/>
      <c r="CK1349" s="12"/>
    </row>
    <row r="1350" spans="1:89" x14ac:dyDescent="0.25">
      <c r="A1350" t="s">
        <v>43</v>
      </c>
      <c r="B1350" s="1">
        <v>44236</v>
      </c>
      <c r="C1350" s="1"/>
      <c r="E1350">
        <v>33</v>
      </c>
      <c r="F1350" t="s">
        <v>15</v>
      </c>
      <c r="G1350" s="2"/>
      <c r="H1350" s="12">
        <v>456</v>
      </c>
      <c r="I1350" s="12">
        <v>10.916666666666666</v>
      </c>
      <c r="J1350" s="2"/>
      <c r="K1350" s="2"/>
      <c r="L1350" s="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5"/>
      <c r="AI1350" s="15"/>
      <c r="AJ1350" s="12"/>
      <c r="AK1350" s="15"/>
      <c r="AL1350" s="15"/>
      <c r="AM1350" s="16"/>
      <c r="AN1350" s="15"/>
      <c r="AO1350" s="12"/>
      <c r="AP1350" s="12"/>
      <c r="AQ1350" s="12"/>
      <c r="AR1350" s="12"/>
      <c r="AS1350" s="12"/>
      <c r="AT1350" s="12"/>
      <c r="AU1350" s="12"/>
      <c r="AV1350" s="12"/>
      <c r="AX1350" s="12"/>
      <c r="AY1350" s="12"/>
      <c r="AZ1350" s="12"/>
      <c r="BA1350" s="12"/>
      <c r="BB1350" s="12"/>
      <c r="BC1350" s="12"/>
      <c r="BD1350" s="12"/>
      <c r="BE1350" s="12"/>
      <c r="BF1350" s="12"/>
      <c r="BG1350" s="12"/>
      <c r="BH1350" s="12"/>
      <c r="BI1350" s="12"/>
      <c r="BJ1350" s="12"/>
      <c r="BK1350" s="12"/>
      <c r="BL1350" s="12"/>
      <c r="BM1350" s="12"/>
      <c r="BN1350" s="12"/>
      <c r="BO1350" s="12"/>
      <c r="BP1350" s="12"/>
      <c r="BQ1350" s="12"/>
      <c r="BR1350" s="12"/>
      <c r="BS1350" s="12"/>
      <c r="BT1350" s="12"/>
      <c r="BU1350" s="12"/>
      <c r="BV1350" s="12"/>
      <c r="BW1350" s="12"/>
      <c r="BX1350" s="12"/>
      <c r="BY1350" s="12"/>
      <c r="BZ1350" s="12"/>
      <c r="CA1350" s="12"/>
      <c r="CB1350" s="12"/>
      <c r="CC1350" s="12"/>
      <c r="CD1350" s="12"/>
      <c r="CE1350" s="12"/>
      <c r="CF1350" s="12"/>
      <c r="CG1350" s="12"/>
      <c r="CH1350" s="12"/>
      <c r="CI1350" s="12"/>
      <c r="CJ1350" s="12"/>
      <c r="CK1350" s="12"/>
    </row>
    <row r="1351" spans="1:89" x14ac:dyDescent="0.25">
      <c r="A1351" t="s">
        <v>43</v>
      </c>
      <c r="B1351" s="1">
        <v>44237</v>
      </c>
      <c r="C1351" s="1"/>
      <c r="D1351" t="s">
        <v>16</v>
      </c>
      <c r="E1351">
        <v>34</v>
      </c>
      <c r="F1351" t="s">
        <v>15</v>
      </c>
      <c r="G1351" s="2"/>
      <c r="H1351" s="12"/>
      <c r="I1351" s="12"/>
      <c r="J1351" s="2"/>
      <c r="K1351" s="2"/>
      <c r="L1351" s="2"/>
      <c r="M1351" s="12"/>
      <c r="N1351" s="12"/>
      <c r="O1351" s="12"/>
      <c r="P1351" s="12"/>
      <c r="Q1351" s="12"/>
      <c r="R1351" s="12">
        <v>155.0001699235344</v>
      </c>
      <c r="S1351" s="12"/>
      <c r="T1351" s="12"/>
      <c r="U1351" s="12">
        <v>196.82378929481735</v>
      </c>
      <c r="V1351" s="12"/>
      <c r="W1351" s="12"/>
      <c r="X1351" s="12"/>
      <c r="Y1351" s="12"/>
      <c r="Z1351" s="12">
        <v>0</v>
      </c>
      <c r="AA1351" s="12">
        <v>0</v>
      </c>
      <c r="AB1351" s="12"/>
      <c r="AC1351" s="12"/>
      <c r="AD1351" s="12"/>
      <c r="AE1351" s="12"/>
      <c r="AF1351" s="12"/>
      <c r="AG1351" s="12">
        <f>AH1351+AI1351+AK1351+AL1351</f>
        <v>5</v>
      </c>
      <c r="AH1351" s="15">
        <v>5</v>
      </c>
      <c r="AI1351" s="15">
        <v>0</v>
      </c>
      <c r="AJ1351" s="12"/>
      <c r="AK1351" s="15">
        <v>0</v>
      </c>
      <c r="AL1351" s="15">
        <v>0</v>
      </c>
      <c r="AM1351" s="16"/>
      <c r="AN1351" s="15">
        <v>0.52500000000000002</v>
      </c>
      <c r="AO1351" s="12"/>
      <c r="AP1351" s="12"/>
      <c r="AQ1351" s="12"/>
      <c r="AR1351" s="12">
        <f>R1351+U1351+AD1351+AQ1351</f>
        <v>351.82395921835177</v>
      </c>
      <c r="AS1351" s="12"/>
      <c r="AT1351" s="12"/>
      <c r="AU1351" s="12"/>
      <c r="AV1351" s="12"/>
      <c r="AX1351" s="12"/>
      <c r="AY1351" s="12"/>
      <c r="AZ1351" s="12"/>
      <c r="BA1351" s="12"/>
      <c r="BB1351" s="12"/>
      <c r="BC1351" s="12"/>
      <c r="BD1351" s="12"/>
      <c r="BE1351" s="12"/>
      <c r="BF1351" s="12"/>
      <c r="BG1351" s="12"/>
      <c r="BH1351" s="12"/>
      <c r="BI1351" s="12"/>
      <c r="BJ1351" s="12"/>
      <c r="BK1351" s="12"/>
      <c r="BL1351" s="12"/>
      <c r="BM1351" s="12"/>
      <c r="BN1351" s="12"/>
      <c r="BO1351" s="12"/>
      <c r="BP1351" s="12"/>
      <c r="BQ1351" s="12"/>
      <c r="BR1351" s="12"/>
      <c r="BS1351" s="12"/>
      <c r="BT1351" s="12"/>
      <c r="BU1351" s="12"/>
      <c r="BV1351" s="12"/>
      <c r="BW1351" s="12"/>
      <c r="BX1351" s="12"/>
      <c r="BY1351" s="12"/>
      <c r="BZ1351" s="12"/>
      <c r="CA1351" s="12"/>
      <c r="CB1351" s="12"/>
      <c r="CC1351" s="12"/>
      <c r="CD1351" s="12"/>
      <c r="CE1351" s="12"/>
      <c r="CF1351" s="12"/>
      <c r="CG1351" s="12"/>
      <c r="CH1351" s="12"/>
      <c r="CI1351" s="12"/>
      <c r="CJ1351" s="12"/>
      <c r="CK1351" s="12"/>
    </row>
    <row r="1352" spans="1:89" x14ac:dyDescent="0.25">
      <c r="A1352" t="s">
        <v>43</v>
      </c>
      <c r="B1352" s="1">
        <v>44238</v>
      </c>
      <c r="C1352" s="1"/>
      <c r="E1352">
        <v>35</v>
      </c>
      <c r="F1352" t="s">
        <v>15</v>
      </c>
      <c r="G1352" s="2"/>
      <c r="H1352" s="12"/>
      <c r="I1352" s="12"/>
      <c r="J1352" s="2"/>
      <c r="K1352" s="2"/>
      <c r="L1352" s="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4"/>
      <c r="AI1352" s="14"/>
      <c r="AJ1352" s="12"/>
      <c r="AK1352" s="15"/>
      <c r="AL1352" s="15"/>
      <c r="AM1352" s="16"/>
      <c r="AN1352" s="15"/>
      <c r="AO1352" s="12"/>
      <c r="AP1352" s="12"/>
      <c r="AQ1352" s="12"/>
      <c r="AR1352" s="12"/>
      <c r="AS1352" s="12"/>
      <c r="AT1352" s="12"/>
      <c r="AU1352" s="12"/>
      <c r="AV1352" s="12"/>
      <c r="AX1352" s="12">
        <v>2.1269833285117747</v>
      </c>
      <c r="AY1352" s="12">
        <v>0.19905562937778065</v>
      </c>
      <c r="AZ1352" s="12">
        <v>0.25365239846513027</v>
      </c>
      <c r="BA1352" s="12">
        <v>0.27825256982268159</v>
      </c>
      <c r="BB1352" s="12">
        <v>0.31496365679191957</v>
      </c>
      <c r="BC1352" s="12">
        <v>0.28163968853798377</v>
      </c>
      <c r="BD1352" s="12">
        <v>0.27397729943937038</v>
      </c>
      <c r="BE1352" s="12">
        <v>0.26430381666255409</v>
      </c>
      <c r="BF1352" s="12">
        <v>0.26113826941435481</v>
      </c>
      <c r="BG1352" s="12"/>
      <c r="BH1352" s="12"/>
      <c r="BI1352" s="12"/>
      <c r="BJ1352" s="12"/>
      <c r="BK1352" s="12"/>
      <c r="BL1352" s="12"/>
      <c r="BM1352" s="12"/>
      <c r="BN1352" s="12"/>
      <c r="BO1352" s="12"/>
      <c r="BP1352" s="12"/>
      <c r="BQ1352" s="12"/>
      <c r="BR1352" s="12"/>
      <c r="BS1352" s="12"/>
      <c r="BT1352" s="12"/>
      <c r="BU1352" s="12"/>
      <c r="BV1352" s="12"/>
      <c r="BW1352" s="12"/>
      <c r="BX1352" s="12"/>
      <c r="BY1352" s="12"/>
      <c r="BZ1352" s="12"/>
      <c r="CA1352" s="12"/>
      <c r="CB1352" s="12"/>
      <c r="CC1352" s="12"/>
      <c r="CD1352" s="12"/>
      <c r="CE1352" s="12"/>
      <c r="CF1352" s="12"/>
      <c r="CG1352" s="12"/>
      <c r="CH1352" s="12"/>
      <c r="CI1352" s="12"/>
      <c r="CJ1352" s="12"/>
      <c r="CK1352" s="12"/>
    </row>
    <row r="1353" spans="1:89" x14ac:dyDescent="0.25">
      <c r="A1353" t="s">
        <v>43</v>
      </c>
      <c r="B1353" s="1">
        <v>44252</v>
      </c>
      <c r="C1353" s="1"/>
      <c r="E1353">
        <v>49</v>
      </c>
      <c r="F1353" t="s">
        <v>15</v>
      </c>
      <c r="G1353" s="2"/>
      <c r="H1353" s="12">
        <v>673.66666666666663</v>
      </c>
      <c r="I1353" s="12">
        <v>14.666666666666666</v>
      </c>
      <c r="J1353" s="2"/>
      <c r="K1353" s="2"/>
      <c r="L1353" s="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12"/>
      <c r="AG1353" s="12"/>
      <c r="AH1353" s="17"/>
      <c r="AI1353" s="17"/>
      <c r="AJ1353" s="12"/>
      <c r="AK1353" s="17"/>
      <c r="AL1353" s="17"/>
      <c r="AM1353" s="18"/>
      <c r="AN1353" s="17"/>
      <c r="AO1353" s="12"/>
      <c r="AP1353" s="12"/>
      <c r="AQ1353" s="12"/>
      <c r="AR1353" s="12"/>
      <c r="AS1353" s="12"/>
      <c r="AT1353" s="12"/>
      <c r="AU1353" s="12"/>
      <c r="AV1353" s="12"/>
      <c r="AX1353" s="12"/>
      <c r="AY1353" s="12"/>
      <c r="AZ1353" s="12"/>
      <c r="BA1353" s="12"/>
      <c r="BB1353" s="12"/>
      <c r="BC1353" s="12"/>
      <c r="BD1353" s="12"/>
      <c r="BE1353" s="12"/>
      <c r="BF1353" s="12"/>
      <c r="BG1353" s="12"/>
      <c r="BH1353" s="12"/>
      <c r="BI1353" s="12"/>
      <c r="BJ1353" s="12"/>
      <c r="BK1353" s="12"/>
      <c r="BL1353" s="12"/>
      <c r="BM1353" s="12"/>
      <c r="BN1353" s="12"/>
      <c r="BO1353" s="12"/>
      <c r="BP1353" s="12"/>
      <c r="BQ1353" s="12"/>
      <c r="BR1353" s="12"/>
      <c r="BS1353" s="12"/>
      <c r="BT1353" s="12"/>
      <c r="BU1353" s="12"/>
      <c r="BV1353" s="12"/>
      <c r="BW1353" s="12"/>
      <c r="BX1353" s="12"/>
      <c r="BY1353" s="12"/>
      <c r="BZ1353" s="12"/>
      <c r="CA1353" s="12"/>
      <c r="CB1353" s="12"/>
      <c r="CC1353" s="12"/>
      <c r="CD1353" s="12"/>
      <c r="CE1353" s="12"/>
      <c r="CF1353" s="12"/>
      <c r="CG1353" s="12"/>
      <c r="CH1353" s="12"/>
      <c r="CI1353" s="12"/>
      <c r="CJ1353" s="12"/>
      <c r="CK1353" s="12"/>
    </row>
    <row r="1354" spans="1:89" x14ac:dyDescent="0.25">
      <c r="A1354" t="s">
        <v>43</v>
      </c>
      <c r="B1354" s="1">
        <v>44257</v>
      </c>
      <c r="C1354" s="1"/>
      <c r="E1354">
        <v>54</v>
      </c>
      <c r="F1354" t="s">
        <v>15</v>
      </c>
      <c r="G1354" s="2"/>
      <c r="H1354" s="12">
        <v>763.24324324324323</v>
      </c>
      <c r="I1354" s="12">
        <v>16.189189189189189</v>
      </c>
      <c r="J1354" s="2"/>
      <c r="K1354" s="2"/>
      <c r="L1354" s="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7"/>
      <c r="AI1354" s="17"/>
      <c r="AJ1354" s="12"/>
      <c r="AK1354" s="17"/>
      <c r="AL1354" s="17"/>
      <c r="AM1354" s="18"/>
      <c r="AN1354" s="17"/>
      <c r="AO1354" s="12"/>
      <c r="AP1354" s="12"/>
      <c r="AQ1354" s="12"/>
      <c r="AR1354" s="12"/>
      <c r="AS1354" s="12"/>
      <c r="AT1354" s="12"/>
      <c r="AU1354" s="12"/>
      <c r="AV1354" s="12"/>
      <c r="AX1354" s="12"/>
      <c r="AY1354" s="12"/>
      <c r="AZ1354" s="12"/>
      <c r="BA1354" s="12"/>
      <c r="BB1354" s="12"/>
      <c r="BC1354" s="12"/>
      <c r="BD1354" s="12"/>
      <c r="BE1354" s="12"/>
      <c r="BF1354" s="12"/>
      <c r="BG1354" s="12"/>
      <c r="BH1354" s="12"/>
      <c r="BI1354" s="12"/>
      <c r="BJ1354" s="12"/>
      <c r="BK1354" s="12"/>
      <c r="BL1354" s="12"/>
      <c r="BM1354" s="12"/>
      <c r="BN1354" s="12"/>
      <c r="BO1354" s="12"/>
      <c r="BP1354" s="12"/>
      <c r="BQ1354" s="12"/>
      <c r="BR1354" s="12"/>
      <c r="BS1354" s="12"/>
      <c r="BT1354" s="12"/>
      <c r="BU1354" s="12"/>
      <c r="BV1354" s="12"/>
      <c r="BW1354" s="12"/>
      <c r="BX1354" s="12"/>
      <c r="BY1354" s="12"/>
      <c r="BZ1354" s="12"/>
      <c r="CA1354" s="12"/>
      <c r="CB1354" s="12"/>
      <c r="CC1354" s="12"/>
      <c r="CD1354" s="12"/>
      <c r="CE1354" s="12"/>
      <c r="CF1354" s="12"/>
      <c r="CG1354" s="12"/>
      <c r="CH1354" s="12"/>
      <c r="CI1354" s="12"/>
      <c r="CJ1354" s="12"/>
      <c r="CK1354" s="12"/>
    </row>
    <row r="1355" spans="1:89" x14ac:dyDescent="0.25">
      <c r="A1355" t="s">
        <v>43</v>
      </c>
      <c r="B1355" s="1">
        <v>44258</v>
      </c>
      <c r="C1355" s="1"/>
      <c r="D1355" t="s">
        <v>17</v>
      </c>
      <c r="E1355">
        <v>55</v>
      </c>
      <c r="F1355" t="s">
        <v>15</v>
      </c>
      <c r="G1355" s="2"/>
      <c r="H1355" s="12"/>
      <c r="I1355" s="12"/>
      <c r="J1355" s="2"/>
      <c r="K1355" s="2">
        <v>55</v>
      </c>
      <c r="L1355" s="2"/>
      <c r="M1355" s="12"/>
      <c r="N1355" s="12"/>
      <c r="O1355" s="12"/>
      <c r="P1355" s="12"/>
      <c r="Q1355" s="12"/>
      <c r="R1355" s="12">
        <v>559.15523809523813</v>
      </c>
      <c r="S1355" s="12"/>
      <c r="T1355" s="12"/>
      <c r="U1355" s="12">
        <v>458.30737297789926</v>
      </c>
      <c r="V1355" s="12"/>
      <c r="W1355" s="12"/>
      <c r="X1355" s="12"/>
      <c r="Y1355" s="12"/>
      <c r="Z1355" s="12">
        <v>0</v>
      </c>
      <c r="AA1355" s="12">
        <v>45.248694463431306</v>
      </c>
      <c r="AB1355" s="12"/>
      <c r="AC1355" s="12"/>
      <c r="AD1355" s="12">
        <v>45.248694463431306</v>
      </c>
      <c r="AE1355" s="12"/>
      <c r="AF1355" s="12"/>
      <c r="AG1355" s="12">
        <f>AH1355+AI1355+AK1355+AL1355</f>
        <v>103.19999999999999</v>
      </c>
      <c r="AH1355" s="17">
        <v>84.6</v>
      </c>
      <c r="AI1355" s="17">
        <v>2.6</v>
      </c>
      <c r="AJ1355" s="12"/>
      <c r="AK1355" s="17">
        <v>4</v>
      </c>
      <c r="AL1355" s="17">
        <v>12</v>
      </c>
      <c r="AM1355" s="18"/>
      <c r="AN1355" s="17">
        <v>1.89</v>
      </c>
      <c r="AO1355" s="12"/>
      <c r="AP1355" s="12"/>
      <c r="AQ1355" s="12"/>
      <c r="AR1355" s="12">
        <f>R1355+U1355+AD1355+AQ1355</f>
        <v>1062.7113055365687</v>
      </c>
      <c r="AS1355" s="12"/>
      <c r="AT1355" s="12"/>
      <c r="AU1355" s="12"/>
      <c r="AV1355" s="12"/>
      <c r="AX1355" s="12"/>
      <c r="AY1355" s="12"/>
      <c r="AZ1355" s="12"/>
      <c r="BA1355" s="12"/>
      <c r="BB1355" s="12"/>
      <c r="BC1355" s="12"/>
      <c r="BD1355" s="12"/>
      <c r="BE1355" s="12"/>
      <c r="BF1355" s="12"/>
      <c r="BG1355" s="12"/>
      <c r="BH1355" s="12"/>
      <c r="BI1355" s="12"/>
      <c r="BJ1355" s="12"/>
      <c r="BK1355" s="12"/>
      <c r="BL1355" s="12"/>
      <c r="BM1355" s="12"/>
      <c r="BN1355" s="12"/>
      <c r="BO1355" s="12"/>
      <c r="BP1355" s="12"/>
      <c r="BQ1355" s="12"/>
      <c r="BR1355" s="12"/>
      <c r="BS1355" s="12"/>
      <c r="BT1355" s="12"/>
      <c r="BU1355" s="12"/>
      <c r="BV1355" s="12"/>
      <c r="BW1355" s="12"/>
      <c r="BX1355" s="12"/>
      <c r="BY1355" s="12"/>
      <c r="BZ1355" s="12"/>
      <c r="CA1355" s="12"/>
      <c r="CB1355" s="12"/>
      <c r="CC1355" s="12"/>
      <c r="CD1355" s="12"/>
      <c r="CE1355" s="12"/>
      <c r="CF1355" s="12"/>
      <c r="CG1355" s="12"/>
      <c r="CH1355" s="12"/>
      <c r="CI1355" s="12"/>
      <c r="CJ1355" s="12"/>
      <c r="CK1355" s="12"/>
    </row>
    <row r="1356" spans="1:89" x14ac:dyDescent="0.25">
      <c r="A1356" t="s">
        <v>43</v>
      </c>
      <c r="B1356" s="1">
        <v>44264</v>
      </c>
      <c r="C1356" s="1"/>
      <c r="E1356">
        <v>61</v>
      </c>
      <c r="F1356" t="s">
        <v>15</v>
      </c>
      <c r="G1356" s="2"/>
      <c r="H1356" s="12">
        <v>853.47826086956525</v>
      </c>
      <c r="I1356" s="12">
        <v>17.043478260869566</v>
      </c>
      <c r="J1356" s="2"/>
      <c r="K1356" s="2"/>
      <c r="L1356" s="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7"/>
      <c r="AI1356" s="17"/>
      <c r="AJ1356" s="12"/>
      <c r="AK1356" s="17"/>
      <c r="AL1356" s="17"/>
      <c r="AM1356" s="18"/>
      <c r="AN1356" s="17"/>
      <c r="AO1356" s="12"/>
      <c r="AP1356" s="12"/>
      <c r="AQ1356" s="12"/>
      <c r="AR1356" s="12"/>
      <c r="AS1356" s="12"/>
      <c r="AT1356" s="12"/>
      <c r="AU1356" s="12"/>
      <c r="AV1356" s="12"/>
      <c r="AX1356" s="12"/>
      <c r="AY1356" s="12"/>
      <c r="AZ1356" s="12"/>
      <c r="BA1356" s="12"/>
      <c r="BB1356" s="12"/>
      <c r="BC1356" s="12"/>
      <c r="BD1356" s="12"/>
      <c r="BE1356" s="12"/>
      <c r="BF1356" s="12"/>
      <c r="BG1356" s="12"/>
      <c r="BH1356" s="12"/>
      <c r="BI1356" s="12"/>
      <c r="BJ1356" s="12"/>
      <c r="BK1356" s="12"/>
      <c r="BL1356" s="12"/>
      <c r="BM1356" s="12"/>
      <c r="BN1356" s="12"/>
      <c r="BO1356" s="12"/>
      <c r="BP1356" s="12"/>
      <c r="BQ1356" s="12"/>
      <c r="BR1356" s="12"/>
      <c r="BS1356" s="12"/>
      <c r="BT1356" s="12"/>
      <c r="BU1356" s="12"/>
      <c r="BV1356" s="12"/>
      <c r="BW1356" s="12"/>
      <c r="BX1356" s="12"/>
      <c r="BY1356" s="12"/>
      <c r="BZ1356" s="12"/>
      <c r="CA1356" s="12"/>
      <c r="CB1356" s="12"/>
      <c r="CC1356" s="12"/>
      <c r="CD1356" s="12"/>
      <c r="CE1356" s="12"/>
      <c r="CF1356" s="12"/>
      <c r="CG1356" s="12"/>
      <c r="CH1356" s="12"/>
      <c r="CI1356" s="12"/>
      <c r="CJ1356" s="12"/>
      <c r="CK1356" s="12"/>
    </row>
    <row r="1357" spans="1:89" x14ac:dyDescent="0.25">
      <c r="A1357" t="s">
        <v>43</v>
      </c>
      <c r="B1357" s="1">
        <v>44265</v>
      </c>
      <c r="C1357" s="1"/>
      <c r="E1357">
        <v>62</v>
      </c>
      <c r="F1357" t="s">
        <v>15</v>
      </c>
      <c r="G1357" s="2">
        <v>1350</v>
      </c>
      <c r="H1357" s="12"/>
      <c r="I1357" s="12"/>
      <c r="J1357" s="2"/>
      <c r="K1357" s="2"/>
      <c r="L1357" s="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  <c r="AK1357" s="17"/>
      <c r="AL1357" s="17"/>
      <c r="AM1357" s="18"/>
      <c r="AN1357" s="17"/>
      <c r="AO1357" s="12"/>
      <c r="AP1357" s="12"/>
      <c r="AQ1357" s="12"/>
      <c r="AR1357" s="12"/>
      <c r="AS1357" s="12"/>
      <c r="AT1357" s="12"/>
      <c r="AU1357" s="12"/>
      <c r="AV1357" s="12"/>
      <c r="AX1357" s="12">
        <v>2.7753498796953253</v>
      </c>
      <c r="AY1357" s="12">
        <v>0.1442098652545426</v>
      </c>
      <c r="AZ1357" s="12">
        <v>0.16894611009352559</v>
      </c>
      <c r="BA1357" s="12">
        <v>0.23077842764073014</v>
      </c>
      <c r="BB1357" s="12">
        <v>0.24971578081864645</v>
      </c>
      <c r="BC1357" s="12">
        <v>0.25392525764654322</v>
      </c>
      <c r="BD1357" s="12">
        <v>0.25990548288953719</v>
      </c>
      <c r="BE1357" s="12">
        <v>0.25819891993659139</v>
      </c>
      <c r="BF1357" s="12">
        <v>0.25838326224307762</v>
      </c>
      <c r="BG1357" s="12">
        <v>0.2537983617894074</v>
      </c>
      <c r="BH1357" s="12">
        <v>0.25119129825394676</v>
      </c>
      <c r="BI1357" s="12">
        <v>0.23127791253443311</v>
      </c>
      <c r="BJ1357" s="12">
        <v>0.21501920059434312</v>
      </c>
      <c r="BK1357" s="12"/>
      <c r="BL1357" s="12"/>
      <c r="BM1357" s="12"/>
      <c r="BN1357" s="12"/>
      <c r="BO1357" s="12"/>
      <c r="BP1357" s="12"/>
      <c r="BQ1357" s="12"/>
      <c r="BR1357" s="12"/>
      <c r="BS1357" s="12"/>
      <c r="BT1357" s="12"/>
      <c r="BU1357" s="12"/>
      <c r="BV1357" s="12"/>
      <c r="BW1357" s="12"/>
      <c r="BX1357" s="12"/>
      <c r="BY1357" s="12"/>
      <c r="BZ1357" s="12"/>
      <c r="CA1357" s="12"/>
      <c r="CB1357" s="12"/>
      <c r="CC1357" s="12"/>
      <c r="CD1357" s="12"/>
      <c r="CE1357" s="12"/>
      <c r="CF1357" s="12"/>
      <c r="CG1357" s="12"/>
      <c r="CH1357" s="12"/>
      <c r="CI1357" s="12"/>
      <c r="CJ1357" s="12"/>
      <c r="CK1357" s="12"/>
    </row>
    <row r="1358" spans="1:89" x14ac:dyDescent="0.25">
      <c r="A1358" t="s">
        <v>43</v>
      </c>
      <c r="B1358" s="1">
        <v>44272</v>
      </c>
      <c r="C1358" s="1"/>
      <c r="E1358">
        <v>69</v>
      </c>
      <c r="F1358" t="s">
        <v>15</v>
      </c>
      <c r="G1358" s="2"/>
      <c r="H1358" s="12"/>
      <c r="I1358" s="12"/>
      <c r="J1358" s="2"/>
      <c r="K1358" s="2"/>
      <c r="L1358" s="2"/>
      <c r="M1358" s="12"/>
      <c r="N1358" s="12"/>
      <c r="O1358" s="12"/>
      <c r="P1358" s="12"/>
      <c r="Q1358" s="12"/>
      <c r="R1358" s="12">
        <v>1308.1627705627707</v>
      </c>
      <c r="S1358" s="12"/>
      <c r="T1358" s="12"/>
      <c r="U1358" s="12">
        <v>899.26402369560253</v>
      </c>
      <c r="V1358" s="12"/>
      <c r="W1358" s="12"/>
      <c r="X1358" s="12"/>
      <c r="Y1358" s="12"/>
      <c r="Z1358" s="12">
        <v>0</v>
      </c>
      <c r="AA1358" s="12">
        <v>353.21275917065395</v>
      </c>
      <c r="AB1358" s="12"/>
      <c r="AC1358" s="12"/>
      <c r="AD1358" s="12">
        <v>353.21275917065395</v>
      </c>
      <c r="AE1358" s="12"/>
      <c r="AF1358" s="12"/>
      <c r="AG1358" s="12">
        <f>AH1358+AI1358+AK1358+AL1358</f>
        <v>199.8</v>
      </c>
      <c r="AH1358" s="17">
        <v>124.4</v>
      </c>
      <c r="AI1358" s="17">
        <v>35.200000000000003</v>
      </c>
      <c r="AJ1358" s="12"/>
      <c r="AK1358" s="17">
        <v>9.6</v>
      </c>
      <c r="AL1358" s="17">
        <v>30.6</v>
      </c>
      <c r="AM1358" s="18"/>
      <c r="AN1358" s="17">
        <v>3.3299999999999996</v>
      </c>
      <c r="AO1358" s="12"/>
      <c r="AP1358" s="12"/>
      <c r="AQ1358" s="12"/>
      <c r="AR1358" s="12">
        <f>R1358+U1358+AD1358+AQ1358</f>
        <v>2560.6395534290273</v>
      </c>
      <c r="AS1358" s="12"/>
      <c r="AT1358" s="12"/>
      <c r="AU1358" s="12"/>
      <c r="AV1358" s="12"/>
      <c r="AX1358" s="12"/>
      <c r="AY1358" s="12"/>
      <c r="AZ1358" s="12"/>
      <c r="BA1358" s="12"/>
      <c r="BB1358" s="12"/>
      <c r="BC1358" s="12"/>
      <c r="BD1358" s="12"/>
      <c r="BE1358" s="12"/>
      <c r="BF1358" s="12"/>
      <c r="BG1358" s="12"/>
      <c r="BH1358" s="12"/>
      <c r="BI1358" s="12"/>
      <c r="BJ1358" s="12"/>
      <c r="BK1358" s="12"/>
      <c r="BL1358" s="12"/>
      <c r="BM1358" s="12"/>
      <c r="BN1358" s="12"/>
      <c r="BO1358" s="12"/>
      <c r="BP1358" s="12"/>
      <c r="BQ1358" s="12"/>
      <c r="BR1358" s="12"/>
      <c r="BS1358" s="12"/>
      <c r="BT1358" s="12"/>
      <c r="BU1358" s="12"/>
      <c r="BV1358" s="12"/>
      <c r="BW1358" s="12"/>
      <c r="BX1358" s="12"/>
      <c r="BY1358" s="12"/>
      <c r="BZ1358" s="12"/>
      <c r="CA1358" s="12"/>
      <c r="CB1358" s="12"/>
      <c r="CC1358" s="12"/>
      <c r="CD1358" s="12"/>
      <c r="CE1358" s="12"/>
      <c r="CF1358" s="12"/>
      <c r="CG1358" s="12"/>
      <c r="CH1358" s="12"/>
      <c r="CI1358" s="12"/>
      <c r="CJ1358" s="12"/>
      <c r="CK1358" s="12"/>
    </row>
    <row r="1359" spans="1:89" x14ac:dyDescent="0.25">
      <c r="A1359" t="s">
        <v>43</v>
      </c>
      <c r="B1359" s="1">
        <v>44277</v>
      </c>
      <c r="C1359" s="1"/>
      <c r="E1359">
        <v>74</v>
      </c>
      <c r="F1359" t="s">
        <v>15</v>
      </c>
      <c r="G1359" s="2"/>
      <c r="H1359" s="12">
        <v>976.8</v>
      </c>
      <c r="I1359" s="12">
        <v>19.2</v>
      </c>
      <c r="J1359" s="2"/>
      <c r="K1359" s="2"/>
      <c r="L1359" s="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  <c r="AG1359" s="12"/>
      <c r="AH1359" s="17"/>
      <c r="AI1359" s="17"/>
      <c r="AJ1359" s="12"/>
      <c r="AK1359" s="17"/>
      <c r="AL1359" s="17"/>
      <c r="AM1359" s="18"/>
      <c r="AN1359" s="17"/>
      <c r="AO1359" s="12"/>
      <c r="AP1359" s="12"/>
      <c r="AQ1359" s="12"/>
      <c r="AR1359" s="12"/>
      <c r="AS1359" s="12"/>
      <c r="AT1359" s="12"/>
      <c r="AU1359" s="12"/>
      <c r="AV1359" s="12"/>
      <c r="AX1359" s="12"/>
      <c r="AY1359" s="12"/>
      <c r="AZ1359" s="12"/>
      <c r="BA1359" s="12"/>
      <c r="BB1359" s="12"/>
      <c r="BC1359" s="12"/>
      <c r="BD1359" s="12"/>
      <c r="BE1359" s="12"/>
      <c r="BF1359" s="12"/>
      <c r="BG1359" s="12"/>
      <c r="BH1359" s="12"/>
      <c r="BI1359" s="12"/>
      <c r="BJ1359" s="12"/>
      <c r="BK1359" s="12"/>
      <c r="BL1359" s="12"/>
      <c r="BM1359" s="12"/>
      <c r="BN1359" s="12"/>
      <c r="BO1359" s="12"/>
      <c r="BP1359" s="12"/>
      <c r="BQ1359" s="12"/>
      <c r="BR1359" s="12"/>
      <c r="BS1359" s="12"/>
      <c r="BT1359" s="12"/>
      <c r="BU1359" s="12"/>
      <c r="BV1359" s="12"/>
      <c r="BW1359" s="12"/>
      <c r="BX1359" s="12"/>
      <c r="BY1359" s="12"/>
      <c r="BZ1359" s="12"/>
      <c r="CA1359" s="12"/>
      <c r="CB1359" s="12"/>
      <c r="CC1359" s="12"/>
      <c r="CD1359" s="12"/>
      <c r="CE1359" s="12"/>
      <c r="CF1359" s="12"/>
      <c r="CG1359" s="12"/>
      <c r="CH1359" s="12"/>
      <c r="CI1359" s="12"/>
      <c r="CJ1359" s="12"/>
      <c r="CK1359" s="12"/>
    </row>
    <row r="1360" spans="1:89" x14ac:dyDescent="0.25">
      <c r="A1360" t="s">
        <v>43</v>
      </c>
      <c r="B1360" s="1">
        <v>44284</v>
      </c>
      <c r="C1360" s="1"/>
      <c r="E1360">
        <v>81</v>
      </c>
      <c r="F1360" t="s">
        <v>15</v>
      </c>
      <c r="G1360" s="2"/>
      <c r="H1360" s="12">
        <v>1019.6</v>
      </c>
      <c r="I1360" s="12">
        <v>20.440000000000001</v>
      </c>
      <c r="J1360" s="2"/>
      <c r="K1360" s="2"/>
      <c r="L1360" s="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7"/>
      <c r="AL1360" s="17"/>
      <c r="AM1360" s="18"/>
      <c r="AN1360" s="17"/>
      <c r="AO1360" s="12"/>
      <c r="AP1360" s="12"/>
      <c r="AQ1360" s="12"/>
      <c r="AR1360" s="12"/>
      <c r="AS1360" s="12"/>
      <c r="AT1360" s="12"/>
      <c r="AU1360" s="12"/>
      <c r="AV1360" s="12"/>
      <c r="AX1360" s="12"/>
      <c r="AY1360" s="12"/>
      <c r="AZ1360" s="12"/>
      <c r="BA1360" s="12"/>
      <c r="BB1360" s="12"/>
      <c r="BC1360" s="12"/>
      <c r="BD1360" s="12"/>
      <c r="BE1360" s="12"/>
      <c r="BF1360" s="12"/>
      <c r="BG1360" s="12"/>
      <c r="BH1360" s="12"/>
      <c r="BI1360" s="12"/>
      <c r="BJ1360" s="12"/>
      <c r="BK1360" s="12"/>
      <c r="BL1360" s="12"/>
      <c r="BM1360" s="12"/>
      <c r="BN1360" s="12"/>
      <c r="BO1360" s="12"/>
      <c r="BP1360" s="12"/>
      <c r="BQ1360" s="12"/>
      <c r="BR1360" s="12"/>
      <c r="BS1360" s="12"/>
      <c r="BT1360" s="12"/>
      <c r="BU1360" s="12"/>
      <c r="BV1360" s="12"/>
      <c r="BW1360" s="12"/>
      <c r="BX1360" s="12"/>
      <c r="BY1360" s="12"/>
      <c r="BZ1360" s="12"/>
      <c r="CA1360" s="12"/>
      <c r="CB1360" s="12"/>
      <c r="CC1360" s="12"/>
      <c r="CD1360" s="12"/>
      <c r="CE1360" s="12"/>
      <c r="CF1360" s="12"/>
      <c r="CG1360" s="12"/>
      <c r="CH1360" s="12"/>
      <c r="CI1360" s="12"/>
      <c r="CJ1360" s="12"/>
      <c r="CK1360" s="12"/>
    </row>
    <row r="1361" spans="1:89" x14ac:dyDescent="0.25">
      <c r="A1361" t="s">
        <v>43</v>
      </c>
      <c r="B1361" s="1">
        <v>44285</v>
      </c>
      <c r="C1361" s="1"/>
      <c r="D1361" t="s">
        <v>186</v>
      </c>
      <c r="E1361">
        <v>82</v>
      </c>
      <c r="F1361" t="s">
        <v>15</v>
      </c>
      <c r="G1361" s="2"/>
      <c r="H1361" s="12"/>
      <c r="I1361" s="12"/>
      <c r="J1361" s="2"/>
      <c r="K1361" s="2"/>
      <c r="L1361" s="2"/>
      <c r="M1361" s="12"/>
      <c r="N1361" s="12"/>
      <c r="O1361" s="12"/>
      <c r="P1361" s="12"/>
      <c r="Q1361" s="12"/>
      <c r="R1361" s="12">
        <v>1482.7049275362315</v>
      </c>
      <c r="S1361" s="12"/>
      <c r="T1361" s="12"/>
      <c r="U1361" s="12">
        <v>964.04120082815734</v>
      </c>
      <c r="V1361" s="12"/>
      <c r="W1361" s="12"/>
      <c r="X1361" s="12"/>
      <c r="Y1361" s="12"/>
      <c r="Z1361" s="12">
        <v>627.8290269151139</v>
      </c>
      <c r="AA1361" s="12">
        <v>49.102939958592131</v>
      </c>
      <c r="AB1361" s="12"/>
      <c r="AC1361" s="12"/>
      <c r="AD1361" s="12">
        <v>676.93196687370607</v>
      </c>
      <c r="AE1361" s="12"/>
      <c r="AF1361" s="12"/>
      <c r="AG1361" s="12">
        <f>AH1361+AI1361+AK1361+AL1361</f>
        <v>207.8</v>
      </c>
      <c r="AH1361" s="17">
        <v>50.2</v>
      </c>
      <c r="AI1361" s="17">
        <v>51.8</v>
      </c>
      <c r="AJ1361" s="12"/>
      <c r="AK1361" s="17">
        <v>13</v>
      </c>
      <c r="AL1361" s="17">
        <v>92.8</v>
      </c>
      <c r="AM1361" s="18"/>
      <c r="AN1361" s="17">
        <v>3.2640000000000002</v>
      </c>
      <c r="AO1361" s="12"/>
      <c r="AP1361" s="12"/>
      <c r="AQ1361" s="12"/>
      <c r="AR1361" s="12">
        <f>R1361+U1361+AD1361+AQ1361</f>
        <v>3123.678095238095</v>
      </c>
      <c r="AS1361" s="12"/>
      <c r="AT1361" s="12"/>
      <c r="AU1361" s="12"/>
      <c r="AV1361" s="12"/>
      <c r="AX1361" s="12"/>
      <c r="AY1361" s="12"/>
      <c r="AZ1361" s="12"/>
      <c r="BA1361" s="12"/>
      <c r="BB1361" s="12"/>
      <c r="BC1361" s="12"/>
      <c r="BD1361" s="12"/>
      <c r="BE1361" s="12"/>
      <c r="BF1361" s="12"/>
      <c r="BG1361" s="12"/>
      <c r="BH1361" s="12"/>
      <c r="BI1361" s="12"/>
      <c r="BJ1361" s="12"/>
      <c r="BK1361" s="12"/>
      <c r="BL1361" s="12"/>
      <c r="BM1361" s="12"/>
      <c r="BN1361" s="12"/>
      <c r="BO1361" s="12"/>
      <c r="BP1361" s="12"/>
      <c r="BQ1361" s="12"/>
      <c r="BR1361" s="12"/>
      <c r="BS1361" s="12"/>
      <c r="BT1361" s="12"/>
      <c r="BU1361" s="12"/>
      <c r="BV1361" s="12"/>
      <c r="BW1361" s="12"/>
      <c r="BX1361" s="12"/>
      <c r="BY1361" s="12"/>
      <c r="BZ1361" s="12"/>
      <c r="CA1361" s="12"/>
      <c r="CB1361" s="12"/>
      <c r="CC1361" s="12"/>
      <c r="CD1361" s="12"/>
      <c r="CE1361" s="12"/>
      <c r="CF1361" s="12"/>
      <c r="CG1361" s="12"/>
      <c r="CH1361" s="12"/>
      <c r="CI1361" s="12"/>
      <c r="CJ1361" s="12"/>
      <c r="CK1361" s="12"/>
    </row>
    <row r="1362" spans="1:89" x14ac:dyDescent="0.25">
      <c r="A1362" t="s">
        <v>43</v>
      </c>
      <c r="B1362" s="1">
        <v>44293</v>
      </c>
      <c r="C1362" s="1"/>
      <c r="E1362">
        <v>90</v>
      </c>
      <c r="F1362" t="s">
        <v>15</v>
      </c>
      <c r="G1362" s="2"/>
      <c r="H1362" s="12"/>
      <c r="I1362" s="12"/>
      <c r="J1362" s="2"/>
      <c r="K1362" s="2"/>
      <c r="L1362" s="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7"/>
      <c r="AL1362" s="17"/>
      <c r="AM1362" s="18"/>
      <c r="AN1362" s="17"/>
      <c r="AO1362" s="12"/>
      <c r="AP1362" s="12"/>
      <c r="AQ1362" s="12"/>
      <c r="AR1362" s="12"/>
      <c r="AS1362" s="12"/>
      <c r="AT1362" s="12"/>
      <c r="AU1362" s="12"/>
      <c r="AV1362" s="12"/>
      <c r="AX1362" s="12"/>
      <c r="AY1362" s="12"/>
      <c r="AZ1362" s="12"/>
      <c r="BA1362" s="12"/>
      <c r="BB1362" s="12"/>
      <c r="BC1362" s="12"/>
      <c r="BD1362" s="12"/>
      <c r="BE1362" s="12"/>
      <c r="BF1362" s="12"/>
      <c r="BG1362" s="12"/>
      <c r="BH1362" s="12"/>
      <c r="BI1362" s="12"/>
      <c r="BJ1362" s="12"/>
      <c r="BK1362" s="12">
        <v>21.470000000000002</v>
      </c>
      <c r="BL1362" s="12">
        <v>0.61999999999999988</v>
      </c>
      <c r="BM1362" s="12">
        <v>0.82</v>
      </c>
      <c r="BN1362" s="12">
        <v>3.8</v>
      </c>
      <c r="BO1362" s="12">
        <v>5.2</v>
      </c>
      <c r="BP1362" s="12">
        <v>4.5999999999999996</v>
      </c>
      <c r="BQ1362" s="12">
        <v>3.2</v>
      </c>
      <c r="BR1362" s="12">
        <v>2.0100000000000002</v>
      </c>
      <c r="BS1362" s="12">
        <v>1.22</v>
      </c>
      <c r="BT1362" s="12">
        <v>12.85</v>
      </c>
      <c r="BU1362" s="12">
        <v>3.2</v>
      </c>
      <c r="BV1362" s="12">
        <v>2.4</v>
      </c>
      <c r="BW1362" s="12">
        <v>1.4</v>
      </c>
      <c r="BX1362" s="12">
        <v>1.01</v>
      </c>
      <c r="BY1362" s="12">
        <v>0.82</v>
      </c>
      <c r="BZ1362" s="12">
        <v>1.6</v>
      </c>
      <c r="CA1362" s="12">
        <v>1.8</v>
      </c>
      <c r="CB1362" s="12">
        <v>0.61999999999999988</v>
      </c>
      <c r="CC1362" s="12">
        <v>1.19</v>
      </c>
      <c r="CD1362" s="12">
        <v>0.316</v>
      </c>
      <c r="CE1362" s="12">
        <v>0.22000000000000003</v>
      </c>
      <c r="CF1362" s="12">
        <v>0.13600000000000001</v>
      </c>
      <c r="CG1362" s="12">
        <v>0.11400000000000002</v>
      </c>
      <c r="CH1362" s="12">
        <v>7.4999999999999997E-2</v>
      </c>
      <c r="CI1362" s="12">
        <v>0.11800000000000002</v>
      </c>
      <c r="CJ1362" s="12">
        <v>0.14600000000000002</v>
      </c>
      <c r="CK1362" s="12">
        <v>6.5000000000000002E-2</v>
      </c>
    </row>
    <row r="1363" spans="1:89" x14ac:dyDescent="0.25">
      <c r="A1363" t="s">
        <v>43</v>
      </c>
      <c r="B1363" s="1">
        <v>44294</v>
      </c>
      <c r="C1363" s="1"/>
      <c r="E1363">
        <v>91</v>
      </c>
      <c r="F1363" t="s">
        <v>15</v>
      </c>
      <c r="G1363" s="2"/>
      <c r="H1363" s="12"/>
      <c r="I1363" s="12"/>
      <c r="J1363" s="2"/>
      <c r="K1363" s="2"/>
      <c r="L1363" s="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  <c r="AK1363" s="17"/>
      <c r="AL1363" s="17"/>
      <c r="AM1363" s="18"/>
      <c r="AN1363" s="17"/>
      <c r="AO1363" s="12"/>
      <c r="AP1363" s="12"/>
      <c r="AQ1363" s="12"/>
      <c r="AR1363" s="12"/>
      <c r="AS1363" s="12"/>
      <c r="AT1363" s="12"/>
      <c r="AU1363" s="12"/>
      <c r="AV1363" s="12"/>
      <c r="AX1363" s="12">
        <v>1.783910233352618</v>
      </c>
      <c r="AY1363" s="12">
        <v>0.1146546083563338</v>
      </c>
      <c r="AZ1363" s="12">
        <v>0.19149691843678887</v>
      </c>
      <c r="BA1363" s="12">
        <v>0.23205995968231213</v>
      </c>
      <c r="BB1363" s="12">
        <v>0.24836473909780943</v>
      </c>
      <c r="BC1363" s="12">
        <v>0.25523803590292082</v>
      </c>
      <c r="BD1363" s="12">
        <v>0.24785573164588565</v>
      </c>
      <c r="BE1363" s="12">
        <v>0.25149632553883566</v>
      </c>
      <c r="BF1363" s="12">
        <v>0.24274391469173159</v>
      </c>
      <c r="BG1363" s="12"/>
      <c r="BH1363" s="12"/>
      <c r="BI1363" s="12"/>
      <c r="BJ1363" s="12"/>
      <c r="BK1363" s="12"/>
      <c r="BL1363" s="12"/>
      <c r="BM1363" s="12"/>
      <c r="BN1363" s="12"/>
      <c r="BO1363" s="12"/>
      <c r="BP1363" s="12"/>
      <c r="BQ1363" s="12"/>
      <c r="BR1363" s="12"/>
      <c r="BS1363" s="12"/>
      <c r="BT1363" s="12"/>
      <c r="BU1363" s="12"/>
      <c r="BV1363" s="12"/>
      <c r="BW1363" s="12"/>
      <c r="BX1363" s="12"/>
      <c r="BY1363" s="12"/>
      <c r="BZ1363" s="12"/>
      <c r="CA1363" s="12"/>
      <c r="CB1363" s="12"/>
      <c r="CC1363" s="12"/>
      <c r="CD1363" s="12"/>
      <c r="CE1363" s="12"/>
      <c r="CF1363" s="12"/>
      <c r="CG1363" s="12"/>
      <c r="CH1363" s="12"/>
      <c r="CI1363" s="12"/>
      <c r="CJ1363" s="12"/>
      <c r="CK1363" s="12"/>
    </row>
    <row r="1364" spans="1:89" x14ac:dyDescent="0.25">
      <c r="A1364" t="s">
        <v>43</v>
      </c>
      <c r="B1364" s="1">
        <v>44300</v>
      </c>
      <c r="C1364" s="1"/>
      <c r="E1364">
        <v>97</v>
      </c>
      <c r="F1364" t="s">
        <v>15</v>
      </c>
      <c r="G1364" s="2"/>
      <c r="H1364" s="12"/>
      <c r="I1364" s="12"/>
      <c r="J1364" s="2"/>
      <c r="K1364" s="2"/>
      <c r="L1364" s="2"/>
      <c r="M1364" s="12"/>
      <c r="N1364" s="12"/>
      <c r="O1364" s="12"/>
      <c r="P1364" s="12"/>
      <c r="Q1364" s="12"/>
      <c r="R1364" s="12">
        <v>1867.6238095238095</v>
      </c>
      <c r="S1364" s="12"/>
      <c r="T1364" s="12"/>
      <c r="U1364" s="12">
        <v>935.41904761904766</v>
      </c>
      <c r="V1364" s="12"/>
      <c r="W1364" s="12"/>
      <c r="X1364" s="12"/>
      <c r="Y1364" s="12"/>
      <c r="Z1364" s="12">
        <v>1256.9914285714285</v>
      </c>
      <c r="AA1364" s="12">
        <v>0</v>
      </c>
      <c r="AB1364" s="12"/>
      <c r="AC1364" s="12"/>
      <c r="AD1364" s="12">
        <v>1256.9914285714285</v>
      </c>
      <c r="AE1364" s="12"/>
      <c r="AF1364" s="12"/>
      <c r="AG1364" s="12">
        <f>AH1364+AI1364+AK1364+AL1364</f>
        <v>202.60000000000002</v>
      </c>
      <c r="AH1364" s="17">
        <v>9.1999999999999993</v>
      </c>
      <c r="AI1364" s="17">
        <v>64.2</v>
      </c>
      <c r="AJ1364" s="12"/>
      <c r="AK1364" s="17">
        <v>4.4000000000000004</v>
      </c>
      <c r="AL1364" s="17">
        <v>124.8</v>
      </c>
      <c r="AM1364" s="18"/>
      <c r="AN1364" s="17">
        <v>2.73</v>
      </c>
      <c r="AO1364" s="12"/>
      <c r="AP1364" s="12"/>
      <c r="AQ1364" s="12"/>
      <c r="AR1364" s="12">
        <f>R1364+U1364+AD1364+AQ1364</f>
        <v>4060.0342857142859</v>
      </c>
      <c r="AS1364" s="12"/>
      <c r="AT1364" s="12"/>
      <c r="AU1364" s="12"/>
      <c r="AV1364" s="12"/>
      <c r="AX1364" s="12"/>
      <c r="AY1364" s="12"/>
      <c r="AZ1364" s="12"/>
      <c r="BA1364" s="12"/>
      <c r="BB1364" s="12"/>
      <c r="BC1364" s="12"/>
      <c r="BD1364" s="12"/>
      <c r="BE1364" s="12"/>
      <c r="BF1364" s="12"/>
      <c r="BG1364" s="12"/>
      <c r="BH1364" s="12"/>
      <c r="BI1364" s="12"/>
      <c r="BJ1364" s="12"/>
      <c r="BK1364" s="12"/>
      <c r="BL1364" s="12"/>
      <c r="BM1364" s="12"/>
      <c r="BN1364" s="12"/>
      <c r="BO1364" s="12"/>
      <c r="BP1364" s="12"/>
      <c r="BQ1364" s="12"/>
      <c r="BR1364" s="12"/>
      <c r="BS1364" s="12"/>
      <c r="BT1364" s="12"/>
      <c r="BU1364" s="12"/>
      <c r="BV1364" s="12"/>
      <c r="BW1364" s="12"/>
      <c r="BX1364" s="12"/>
      <c r="BY1364" s="12"/>
      <c r="BZ1364" s="12"/>
      <c r="CA1364" s="12"/>
      <c r="CB1364" s="12"/>
      <c r="CC1364" s="12"/>
      <c r="CD1364" s="12"/>
      <c r="CE1364" s="12"/>
      <c r="CF1364" s="12"/>
      <c r="CG1364" s="12"/>
      <c r="CH1364" s="12"/>
      <c r="CI1364" s="12"/>
      <c r="CJ1364" s="12"/>
      <c r="CK1364" s="12"/>
    </row>
    <row r="1365" spans="1:89" x14ac:dyDescent="0.25">
      <c r="A1365" t="s">
        <v>43</v>
      </c>
      <c r="B1365" s="1">
        <v>44307</v>
      </c>
      <c r="C1365" s="1"/>
      <c r="D1365" t="s">
        <v>18</v>
      </c>
      <c r="E1365">
        <v>104</v>
      </c>
      <c r="F1365" t="s">
        <v>15</v>
      </c>
      <c r="G1365" s="2"/>
      <c r="H1365" s="12"/>
      <c r="I1365" s="12"/>
      <c r="J1365" s="2"/>
      <c r="K1365" s="2"/>
      <c r="L1365" s="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>
        <v>1.8666666666666665</v>
      </c>
      <c r="AK1365" s="17"/>
      <c r="AL1365" s="17"/>
      <c r="AM1365" s="18"/>
      <c r="AN1365" s="17"/>
      <c r="AO1365" s="12">
        <v>93.466666666666669</v>
      </c>
      <c r="AP1365" s="19">
        <v>41</v>
      </c>
      <c r="AQ1365" s="12">
        <f t="shared" ref="AQ1365:AQ1371" si="0">AO1365*(AP1365/100)</f>
        <v>38.321333333333335</v>
      </c>
      <c r="AR1365" s="12"/>
      <c r="AS1365" s="12"/>
      <c r="AT1365" s="12">
        <f t="shared" ref="AT1365:AT1371" si="1">AQ1365/227</f>
        <v>0.1688164464023495</v>
      </c>
      <c r="AU1365" s="12"/>
      <c r="AV1365" s="12"/>
      <c r="AX1365" s="12"/>
      <c r="AY1365" s="12"/>
      <c r="AZ1365" s="12"/>
      <c r="BA1365" s="12"/>
      <c r="BB1365" s="12"/>
      <c r="BC1365" s="12"/>
      <c r="BD1365" s="12"/>
      <c r="BE1365" s="12"/>
      <c r="BF1365" s="12"/>
      <c r="BG1365" s="12"/>
      <c r="BH1365" s="12"/>
      <c r="BI1365" s="12"/>
      <c r="BJ1365" s="12"/>
      <c r="BK1365" s="12"/>
      <c r="BL1365" s="12"/>
      <c r="BM1365" s="12"/>
      <c r="BN1365" s="12"/>
      <c r="BO1365" s="12"/>
      <c r="BP1365" s="12"/>
      <c r="BQ1365" s="12"/>
      <c r="BR1365" s="12"/>
      <c r="BS1365" s="12"/>
      <c r="BT1365" s="12"/>
      <c r="BU1365" s="12"/>
      <c r="BV1365" s="12"/>
      <c r="BW1365" s="12"/>
      <c r="BX1365" s="12"/>
      <c r="BY1365" s="12"/>
      <c r="BZ1365" s="12"/>
      <c r="CA1365" s="12"/>
      <c r="CB1365" s="12"/>
      <c r="CC1365" s="12"/>
      <c r="CD1365" s="12"/>
      <c r="CE1365" s="12"/>
      <c r="CF1365" s="12"/>
      <c r="CG1365" s="12"/>
      <c r="CH1365" s="12"/>
      <c r="CI1365" s="12"/>
      <c r="CJ1365" s="12"/>
      <c r="CK1365" s="12"/>
    </row>
    <row r="1366" spans="1:89" x14ac:dyDescent="0.25">
      <c r="A1366" t="s">
        <v>43</v>
      </c>
      <c r="B1366" s="1">
        <v>44314</v>
      </c>
      <c r="C1366" s="1"/>
      <c r="E1366">
        <v>111</v>
      </c>
      <c r="F1366" t="s">
        <v>15</v>
      </c>
      <c r="G1366" s="2"/>
      <c r="H1366" s="12"/>
      <c r="I1366" s="12"/>
      <c r="J1366" s="2"/>
      <c r="K1366" s="2"/>
      <c r="L1366" s="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/>
      <c r="AI1366" s="12"/>
      <c r="AJ1366" s="12">
        <v>12.266666666666667</v>
      </c>
      <c r="AK1366" s="17"/>
      <c r="AL1366" s="17"/>
      <c r="AM1366" s="18"/>
      <c r="AN1366" s="17"/>
      <c r="AO1366" s="12">
        <v>557.90666666666675</v>
      </c>
      <c r="AP1366" s="19">
        <v>41</v>
      </c>
      <c r="AQ1366" s="12">
        <f t="shared" si="0"/>
        <v>228.74173333333334</v>
      </c>
      <c r="AR1366" s="12"/>
      <c r="AS1366" s="12"/>
      <c r="AT1366" s="12">
        <f t="shared" si="1"/>
        <v>1.0076728340675478</v>
      </c>
      <c r="AU1366" s="12"/>
      <c r="AV1366" s="12"/>
      <c r="AX1366" s="12"/>
      <c r="AY1366" s="12"/>
      <c r="AZ1366" s="12"/>
      <c r="BA1366" s="12"/>
      <c r="BB1366" s="12"/>
      <c r="BC1366" s="12"/>
      <c r="BD1366" s="12"/>
      <c r="BE1366" s="12"/>
      <c r="BF1366" s="12"/>
      <c r="BG1366" s="12"/>
      <c r="BH1366" s="12"/>
      <c r="BI1366" s="12"/>
      <c r="BJ1366" s="12"/>
      <c r="BK1366" s="12"/>
      <c r="BL1366" s="12"/>
      <c r="BM1366" s="12"/>
      <c r="BN1366" s="12"/>
      <c r="BO1366" s="12"/>
      <c r="BP1366" s="12"/>
      <c r="BQ1366" s="12"/>
      <c r="BR1366" s="12"/>
      <c r="BS1366" s="12"/>
      <c r="BT1366" s="12"/>
      <c r="BU1366" s="12"/>
      <c r="BV1366" s="12"/>
      <c r="BW1366" s="12"/>
      <c r="BX1366" s="12"/>
      <c r="BY1366" s="12"/>
      <c r="BZ1366" s="12"/>
      <c r="CA1366" s="12"/>
      <c r="CB1366" s="12"/>
      <c r="CC1366" s="12"/>
      <c r="CD1366" s="12"/>
      <c r="CE1366" s="12"/>
      <c r="CF1366" s="12"/>
      <c r="CG1366" s="12"/>
      <c r="CH1366" s="12"/>
      <c r="CI1366" s="12"/>
      <c r="CJ1366" s="12"/>
      <c r="CK1366" s="12"/>
    </row>
    <row r="1367" spans="1:89" x14ac:dyDescent="0.25">
      <c r="A1367" t="s">
        <v>43</v>
      </c>
      <c r="B1367" s="1">
        <v>44321</v>
      </c>
      <c r="C1367" s="1"/>
      <c r="E1367">
        <v>118</v>
      </c>
      <c r="F1367" t="s">
        <v>15</v>
      </c>
      <c r="G1367" s="2">
        <v>1800</v>
      </c>
      <c r="H1367" s="12"/>
      <c r="I1367" s="12"/>
      <c r="J1367" s="2"/>
      <c r="K1367" s="2"/>
      <c r="L1367" s="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12"/>
      <c r="AG1367" s="12"/>
      <c r="AH1367" s="12"/>
      <c r="AI1367" s="12"/>
      <c r="AJ1367" s="12">
        <v>20.8</v>
      </c>
      <c r="AK1367" s="17"/>
      <c r="AL1367" s="17"/>
      <c r="AM1367" s="18"/>
      <c r="AN1367" s="17"/>
      <c r="AO1367" s="12">
        <v>1006.3333333333335</v>
      </c>
      <c r="AP1367" s="19">
        <v>41</v>
      </c>
      <c r="AQ1367" s="12">
        <f t="shared" si="0"/>
        <v>412.59666666666669</v>
      </c>
      <c r="AR1367" s="12"/>
      <c r="AS1367" s="12"/>
      <c r="AT1367" s="12">
        <f t="shared" si="1"/>
        <v>1.8176064610866374</v>
      </c>
      <c r="AU1367" s="12"/>
      <c r="AV1367" s="12"/>
      <c r="AX1367" s="12">
        <v>1.3235435557635353</v>
      </c>
      <c r="AY1367" s="12">
        <v>4.9572714843606765E-2</v>
      </c>
      <c r="AZ1367" s="12">
        <v>0.139030163248693</v>
      </c>
      <c r="BA1367" s="12">
        <v>0.1720922360881009</v>
      </c>
      <c r="BB1367" s="12">
        <v>0.18311109981089785</v>
      </c>
      <c r="BC1367" s="12">
        <v>0.17582409084362205</v>
      </c>
      <c r="BD1367" s="12">
        <v>0.18993253716361677</v>
      </c>
      <c r="BE1367" s="12">
        <v>0.20760880922687269</v>
      </c>
      <c r="BF1367" s="12">
        <v>0.20637190453812537</v>
      </c>
      <c r="BG1367" s="12"/>
      <c r="BH1367" s="12"/>
      <c r="BI1367" s="12"/>
      <c r="BJ1367" s="12"/>
      <c r="BK1367" s="12"/>
      <c r="BL1367" s="12"/>
      <c r="BM1367" s="12"/>
      <c r="BN1367" s="12"/>
      <c r="BO1367" s="12"/>
      <c r="BP1367" s="12"/>
      <c r="BQ1367" s="12"/>
      <c r="BR1367" s="12"/>
      <c r="BS1367" s="12"/>
      <c r="BT1367" s="12"/>
      <c r="BU1367" s="12"/>
      <c r="BV1367" s="12"/>
      <c r="BW1367" s="12"/>
      <c r="BX1367" s="12"/>
      <c r="BY1367" s="12"/>
      <c r="BZ1367" s="12"/>
      <c r="CA1367" s="12"/>
      <c r="CB1367" s="12"/>
      <c r="CC1367" s="12"/>
      <c r="CD1367" s="12"/>
      <c r="CE1367" s="12"/>
      <c r="CF1367" s="12"/>
      <c r="CG1367" s="12"/>
      <c r="CH1367" s="12"/>
      <c r="CI1367" s="12"/>
      <c r="CJ1367" s="12"/>
      <c r="CK1367" s="12"/>
    </row>
    <row r="1368" spans="1:89" x14ac:dyDescent="0.25">
      <c r="A1368" t="s">
        <v>43</v>
      </c>
      <c r="B1368" s="1">
        <v>44328</v>
      </c>
      <c r="C1368" s="1"/>
      <c r="E1368">
        <v>125</v>
      </c>
      <c r="F1368" t="s">
        <v>15</v>
      </c>
      <c r="G1368" s="2"/>
      <c r="H1368" s="12"/>
      <c r="I1368" s="12"/>
      <c r="J1368" s="2"/>
      <c r="K1368" s="2"/>
      <c r="L1368" s="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>
        <v>25.333333333333336</v>
      </c>
      <c r="AK1368" s="17"/>
      <c r="AL1368" s="17"/>
      <c r="AM1368" s="18"/>
      <c r="AN1368" s="17"/>
      <c r="AO1368" s="12">
        <v>1359.0666666666668</v>
      </c>
      <c r="AP1368" s="19">
        <v>41</v>
      </c>
      <c r="AQ1368" s="12">
        <f t="shared" si="0"/>
        <v>557.21733333333339</v>
      </c>
      <c r="AR1368" s="12"/>
      <c r="AS1368" s="12"/>
      <c r="AT1368" s="12">
        <f t="shared" si="1"/>
        <v>2.4547019089574156</v>
      </c>
      <c r="AU1368" s="12"/>
      <c r="AV1368" s="12"/>
      <c r="AX1368" s="12"/>
      <c r="AY1368" s="12"/>
      <c r="AZ1368" s="12"/>
      <c r="BA1368" s="12"/>
      <c r="BB1368" s="12"/>
      <c r="BC1368" s="12"/>
      <c r="BD1368" s="12"/>
      <c r="BE1368" s="12"/>
      <c r="BF1368" s="12"/>
      <c r="BG1368" s="12"/>
      <c r="BH1368" s="12"/>
      <c r="BI1368" s="12"/>
      <c r="BJ1368" s="12"/>
      <c r="BK1368" s="12"/>
      <c r="BL1368" s="12"/>
      <c r="BM1368" s="12"/>
      <c r="BN1368" s="12"/>
      <c r="BO1368" s="12"/>
      <c r="BP1368" s="12"/>
      <c r="BQ1368" s="12"/>
      <c r="BR1368" s="12"/>
      <c r="BS1368" s="12"/>
      <c r="BT1368" s="12"/>
      <c r="BU1368" s="12"/>
      <c r="BV1368" s="12"/>
      <c r="BW1368" s="12"/>
      <c r="BX1368" s="12"/>
      <c r="BY1368" s="12"/>
      <c r="BZ1368" s="12"/>
      <c r="CA1368" s="12"/>
      <c r="CB1368" s="12"/>
      <c r="CC1368" s="12"/>
      <c r="CD1368" s="12"/>
      <c r="CE1368" s="12"/>
      <c r="CF1368" s="12"/>
      <c r="CG1368" s="12"/>
      <c r="CH1368" s="12"/>
      <c r="CI1368" s="12"/>
      <c r="CJ1368" s="12"/>
      <c r="CK1368" s="12"/>
    </row>
    <row r="1369" spans="1:89" x14ac:dyDescent="0.25">
      <c r="A1369" t="s">
        <v>43</v>
      </c>
      <c r="B1369" s="1">
        <v>44335</v>
      </c>
      <c r="C1369" s="1"/>
      <c r="D1369" t="s">
        <v>19</v>
      </c>
      <c r="E1369">
        <v>132</v>
      </c>
      <c r="F1369" t="s">
        <v>15</v>
      </c>
      <c r="G1369" s="2"/>
      <c r="H1369" s="12"/>
      <c r="I1369" s="12"/>
      <c r="J1369" s="2"/>
      <c r="K1369" s="2"/>
      <c r="L1369" s="2">
        <v>132</v>
      </c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12"/>
      <c r="AG1369" s="12"/>
      <c r="AH1369" s="12"/>
      <c r="AI1369" s="12"/>
      <c r="AJ1369" s="12">
        <v>32.133333333333333</v>
      </c>
      <c r="AK1369" s="17"/>
      <c r="AL1369" s="17"/>
      <c r="AM1369" s="18"/>
      <c r="AN1369" s="17"/>
      <c r="AO1369" s="12">
        <v>1626.0800000000002</v>
      </c>
      <c r="AP1369" s="19">
        <v>41</v>
      </c>
      <c r="AQ1369" s="12">
        <f t="shared" si="0"/>
        <v>666.69280000000003</v>
      </c>
      <c r="AR1369" s="12"/>
      <c r="AS1369" s="12"/>
      <c r="AT1369" s="12">
        <f t="shared" si="1"/>
        <v>2.9369726872246695</v>
      </c>
      <c r="AU1369" s="12"/>
      <c r="AV1369" s="12"/>
      <c r="AX1369" s="12"/>
      <c r="AY1369" s="12"/>
      <c r="AZ1369" s="12"/>
      <c r="BA1369" s="12"/>
      <c r="BB1369" s="12"/>
      <c r="BC1369" s="12"/>
      <c r="BD1369" s="12"/>
      <c r="BE1369" s="12"/>
      <c r="BF1369" s="12"/>
      <c r="BG1369" s="12"/>
      <c r="BH1369" s="12"/>
      <c r="BI1369" s="12"/>
      <c r="BJ1369" s="12"/>
      <c r="BK1369" s="12"/>
      <c r="BL1369" s="12"/>
      <c r="BM1369" s="12"/>
      <c r="BN1369" s="12"/>
      <c r="BO1369" s="12"/>
      <c r="BP1369" s="12"/>
      <c r="BQ1369" s="12"/>
      <c r="BR1369" s="12"/>
      <c r="BS1369" s="12"/>
      <c r="BT1369" s="12"/>
      <c r="BU1369" s="12"/>
      <c r="BV1369" s="12"/>
      <c r="BW1369" s="12"/>
      <c r="BX1369" s="12"/>
      <c r="BY1369" s="12"/>
      <c r="BZ1369" s="12"/>
      <c r="CA1369" s="12"/>
      <c r="CB1369" s="12"/>
      <c r="CC1369" s="12"/>
      <c r="CD1369" s="12"/>
      <c r="CE1369" s="12"/>
      <c r="CF1369" s="12"/>
      <c r="CG1369" s="12"/>
      <c r="CH1369" s="12"/>
      <c r="CI1369" s="12"/>
      <c r="CJ1369" s="12"/>
      <c r="CK1369" s="12"/>
    </row>
    <row r="1370" spans="1:89" x14ac:dyDescent="0.25">
      <c r="A1370" t="s">
        <v>43</v>
      </c>
      <c r="B1370" s="1">
        <v>44342</v>
      </c>
      <c r="C1370" s="1"/>
      <c r="E1370">
        <v>139</v>
      </c>
      <c r="F1370" t="s">
        <v>15</v>
      </c>
      <c r="G1370" s="2"/>
      <c r="H1370" s="12"/>
      <c r="I1370" s="12"/>
      <c r="J1370" s="2"/>
      <c r="K1370" s="2"/>
      <c r="L1370" s="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>
        <v>47.133333333333333</v>
      </c>
      <c r="AK1370" s="17"/>
      <c r="AL1370" s="17"/>
      <c r="AM1370" s="18"/>
      <c r="AN1370" s="17"/>
      <c r="AO1370" s="12">
        <v>2159.62</v>
      </c>
      <c r="AP1370" s="19">
        <v>41</v>
      </c>
      <c r="AQ1370" s="12">
        <f t="shared" si="0"/>
        <v>885.44419999999991</v>
      </c>
      <c r="AR1370" s="12"/>
      <c r="AS1370" s="12"/>
      <c r="AT1370" s="12">
        <f t="shared" si="1"/>
        <v>3.9006352422907486</v>
      </c>
      <c r="AU1370" s="12"/>
      <c r="AV1370" s="12"/>
      <c r="AX1370" s="12"/>
      <c r="AY1370" s="12"/>
      <c r="AZ1370" s="12"/>
      <c r="BA1370" s="12"/>
      <c r="BB1370" s="12"/>
      <c r="BC1370" s="12"/>
      <c r="BD1370" s="12"/>
      <c r="BE1370" s="12"/>
      <c r="BF1370" s="12"/>
      <c r="BG1370" s="12"/>
      <c r="BH1370" s="12"/>
      <c r="BI1370" s="12"/>
      <c r="BJ1370" s="12"/>
      <c r="BK1370" s="12"/>
      <c r="BL1370" s="12"/>
      <c r="BM1370" s="12"/>
      <c r="BN1370" s="12"/>
      <c r="BO1370" s="12"/>
      <c r="BP1370" s="12"/>
      <c r="BQ1370" s="12"/>
      <c r="BR1370" s="12"/>
      <c r="BS1370" s="12"/>
      <c r="BT1370" s="12"/>
      <c r="BU1370" s="12"/>
      <c r="BV1370" s="12"/>
      <c r="BW1370" s="12"/>
      <c r="BX1370" s="12"/>
      <c r="BY1370" s="12"/>
      <c r="BZ1370" s="12"/>
      <c r="CA1370" s="12"/>
      <c r="CB1370" s="12"/>
      <c r="CC1370" s="12"/>
      <c r="CD1370" s="12"/>
      <c r="CE1370" s="12"/>
      <c r="CF1370" s="12"/>
      <c r="CG1370" s="12"/>
      <c r="CH1370" s="12"/>
      <c r="CI1370" s="12"/>
      <c r="CJ1370" s="12"/>
      <c r="CK1370" s="12"/>
    </row>
    <row r="1371" spans="1:89" x14ac:dyDescent="0.25">
      <c r="A1371" t="s">
        <v>43</v>
      </c>
      <c r="B1371" s="1">
        <v>44348</v>
      </c>
      <c r="C1371" s="1"/>
      <c r="E1371">
        <v>145</v>
      </c>
      <c r="F1371" t="s">
        <v>15</v>
      </c>
      <c r="G1371" s="2"/>
      <c r="H1371" s="12"/>
      <c r="I1371" s="12"/>
      <c r="J1371" s="2"/>
      <c r="K1371" s="2"/>
      <c r="L1371" s="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12"/>
      <c r="AG1371" s="12"/>
      <c r="AH1371" s="12"/>
      <c r="AI1371" s="12"/>
      <c r="AJ1371" s="12">
        <v>54.4</v>
      </c>
      <c r="AK1371" s="17"/>
      <c r="AL1371" s="17"/>
      <c r="AM1371" s="18"/>
      <c r="AN1371" s="17"/>
      <c r="AO1371" s="12">
        <v>2347.3866666666668</v>
      </c>
      <c r="AP1371" s="19">
        <v>41</v>
      </c>
      <c r="AQ1371" s="12">
        <f t="shared" si="0"/>
        <v>962.42853333333335</v>
      </c>
      <c r="AR1371" s="12"/>
      <c r="AS1371" s="12"/>
      <c r="AT1371" s="12">
        <f t="shared" si="1"/>
        <v>4.2397732745961818</v>
      </c>
      <c r="AU1371" s="12"/>
      <c r="AV1371" s="12"/>
      <c r="AX1371" s="12"/>
      <c r="AY1371" s="12"/>
      <c r="AZ1371" s="12"/>
      <c r="BA1371" s="12"/>
      <c r="BB1371" s="12"/>
      <c r="BC1371" s="12"/>
      <c r="BD1371" s="12"/>
      <c r="BE1371" s="12"/>
      <c r="BF1371" s="12"/>
      <c r="BG1371" s="12"/>
      <c r="BH1371" s="12"/>
      <c r="BI1371" s="12"/>
      <c r="BJ1371" s="12"/>
      <c r="BK1371" s="12"/>
      <c r="BL1371" s="12"/>
      <c r="BM1371" s="12"/>
      <c r="BN1371" s="12"/>
      <c r="BO1371" s="12"/>
      <c r="BP1371" s="12"/>
      <c r="BQ1371" s="12"/>
      <c r="BR1371" s="12"/>
      <c r="BS1371" s="12"/>
      <c r="BT1371" s="12"/>
      <c r="BU1371" s="12"/>
      <c r="BV1371" s="12"/>
      <c r="BW1371" s="12"/>
      <c r="BX1371" s="12"/>
      <c r="BY1371" s="12"/>
      <c r="BZ1371" s="12"/>
      <c r="CA1371" s="12"/>
      <c r="CB1371" s="12"/>
      <c r="CC1371" s="12"/>
      <c r="CD1371" s="12"/>
      <c r="CE1371" s="12"/>
      <c r="CF1371" s="12"/>
      <c r="CG1371" s="12"/>
      <c r="CH1371" s="12"/>
      <c r="CI1371" s="12"/>
      <c r="CJ1371" s="12"/>
      <c r="CK1371" s="12"/>
    </row>
    <row r="1372" spans="1:89" x14ac:dyDescent="0.25">
      <c r="A1372" t="s">
        <v>43</v>
      </c>
      <c r="B1372" s="1">
        <v>44349</v>
      </c>
      <c r="C1372" s="1"/>
      <c r="D1372" t="s">
        <v>20</v>
      </c>
      <c r="E1372">
        <v>146</v>
      </c>
      <c r="F1372" t="s">
        <v>15</v>
      </c>
      <c r="G1372" s="2"/>
      <c r="H1372" s="12"/>
      <c r="I1372" s="12"/>
      <c r="J1372" s="2"/>
      <c r="K1372" s="2"/>
      <c r="L1372" s="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/>
      <c r="AI1372" s="12"/>
      <c r="AJ1372" s="12"/>
      <c r="AK1372" s="17"/>
      <c r="AL1372" s="17"/>
      <c r="AM1372" s="18"/>
      <c r="AN1372" s="17"/>
      <c r="AO1372" s="12"/>
      <c r="AP1372" s="12"/>
      <c r="AQ1372" s="12"/>
      <c r="AR1372" s="12"/>
      <c r="AS1372" s="12"/>
      <c r="AT1372" s="12"/>
      <c r="AU1372" s="12"/>
      <c r="AV1372" s="12"/>
      <c r="AX1372" s="12"/>
      <c r="AY1372" s="12"/>
      <c r="AZ1372" s="12"/>
      <c r="BA1372" s="12"/>
      <c r="BB1372" s="12"/>
      <c r="BC1372" s="12"/>
      <c r="BD1372" s="12"/>
      <c r="BE1372" s="12"/>
      <c r="BF1372" s="12"/>
      <c r="BG1372" s="12"/>
      <c r="BH1372" s="12"/>
      <c r="BI1372" s="12"/>
      <c r="BJ1372" s="12"/>
      <c r="BK1372" s="12"/>
      <c r="BL1372" s="12"/>
      <c r="BM1372" s="12"/>
      <c r="BN1372" s="12"/>
      <c r="BO1372" s="12"/>
      <c r="BP1372" s="12"/>
      <c r="BQ1372" s="12"/>
      <c r="BR1372" s="12"/>
      <c r="BS1372" s="12"/>
      <c r="BT1372" s="12"/>
      <c r="BU1372" s="12"/>
      <c r="BV1372" s="12"/>
      <c r="BW1372" s="12"/>
      <c r="BX1372" s="12"/>
      <c r="BY1372" s="12"/>
      <c r="BZ1372" s="12"/>
      <c r="CA1372" s="12"/>
      <c r="CB1372" s="12"/>
      <c r="CC1372" s="12"/>
      <c r="CD1372" s="12"/>
      <c r="CE1372" s="12"/>
      <c r="CF1372" s="12"/>
      <c r="CG1372" s="12"/>
      <c r="CH1372" s="12"/>
      <c r="CI1372" s="12"/>
      <c r="CJ1372" s="12"/>
      <c r="CK1372" s="12"/>
    </row>
    <row r="1373" spans="1:89" x14ac:dyDescent="0.25">
      <c r="A1373" t="s">
        <v>44</v>
      </c>
      <c r="B1373" s="1">
        <v>44203</v>
      </c>
      <c r="C1373" s="1"/>
      <c r="D1373" t="s">
        <v>14</v>
      </c>
      <c r="E1373">
        <v>0</v>
      </c>
      <c r="F1373" t="s">
        <v>15</v>
      </c>
      <c r="G1373" s="2"/>
      <c r="H1373" s="12"/>
      <c r="I1373" s="12"/>
      <c r="J1373" s="2"/>
      <c r="K1373" s="2"/>
      <c r="L1373" s="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  <c r="AK1373" s="17"/>
      <c r="AL1373" s="17"/>
      <c r="AM1373" s="18"/>
      <c r="AN1373" s="17"/>
      <c r="AO1373" s="12"/>
      <c r="AP1373" s="12"/>
      <c r="AQ1373" s="12"/>
      <c r="AR1373" s="12"/>
      <c r="AS1373" s="12"/>
      <c r="AT1373" s="12"/>
      <c r="AU1373" s="12"/>
      <c r="AV1373" s="12"/>
      <c r="AX1373" s="12"/>
      <c r="AY1373" s="12"/>
      <c r="AZ1373" s="12"/>
      <c r="BA1373" s="12"/>
      <c r="BB1373" s="12"/>
      <c r="BC1373" s="12"/>
      <c r="BD1373" s="12"/>
      <c r="BE1373" s="12"/>
      <c r="BF1373" s="12"/>
      <c r="BG1373" s="12"/>
      <c r="BH1373" s="12"/>
      <c r="BI1373" s="12"/>
      <c r="BJ1373" s="12"/>
      <c r="BK1373" s="12"/>
      <c r="BL1373" s="12"/>
      <c r="BM1373" s="12"/>
      <c r="BN1373" s="12"/>
      <c r="BO1373" s="12"/>
      <c r="BP1373" s="12"/>
      <c r="BQ1373" s="12"/>
      <c r="BR1373" s="12"/>
      <c r="BS1373" s="12"/>
      <c r="BT1373" s="12"/>
      <c r="BU1373" s="12"/>
      <c r="BV1373" s="12"/>
      <c r="BW1373" s="12"/>
      <c r="BX1373" s="12"/>
      <c r="BY1373" s="12"/>
      <c r="BZ1373" s="12"/>
      <c r="CA1373" s="12"/>
      <c r="CB1373" s="12"/>
      <c r="CC1373" s="12"/>
      <c r="CD1373" s="12"/>
      <c r="CE1373" s="12"/>
      <c r="CF1373" s="12"/>
      <c r="CG1373" s="12"/>
      <c r="CH1373" s="12"/>
      <c r="CI1373" s="12"/>
      <c r="CJ1373" s="12"/>
      <c r="CK1373" s="12"/>
    </row>
    <row r="1374" spans="1:89" x14ac:dyDescent="0.25">
      <c r="A1374" t="s">
        <v>44</v>
      </c>
      <c r="B1374" s="1">
        <v>44217</v>
      </c>
      <c r="C1374" s="1"/>
      <c r="E1374">
        <v>14</v>
      </c>
      <c r="F1374" t="s">
        <v>15</v>
      </c>
      <c r="G1374" s="2"/>
      <c r="H1374" s="12"/>
      <c r="I1374" s="12"/>
      <c r="J1374" s="2"/>
      <c r="K1374" s="2"/>
      <c r="L1374" s="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4"/>
      <c r="AI1374" s="14"/>
      <c r="AJ1374" s="12"/>
      <c r="AK1374" s="14"/>
      <c r="AL1374" s="14"/>
      <c r="AM1374" s="20"/>
      <c r="AN1374" s="14"/>
      <c r="AO1374" s="12"/>
      <c r="AP1374" s="12"/>
      <c r="AQ1374" s="12"/>
      <c r="AR1374" s="12"/>
      <c r="AS1374" s="12"/>
      <c r="AT1374" s="12"/>
      <c r="AU1374" s="12"/>
      <c r="AV1374" s="12"/>
      <c r="AX1374" s="12">
        <v>2.1304881748312554</v>
      </c>
      <c r="AY1374" s="12">
        <v>0.22330508474576272</v>
      </c>
      <c r="AZ1374" s="12">
        <v>0.26203135650988413</v>
      </c>
      <c r="BA1374" s="12">
        <v>0.28528315946348731</v>
      </c>
      <c r="BB1374" s="12">
        <v>0.28831478537360894</v>
      </c>
      <c r="BC1374" s="12">
        <v>0.28583208395802101</v>
      </c>
      <c r="BD1374" s="12">
        <v>0.26289009497964722</v>
      </c>
      <c r="BE1374" s="12">
        <v>0.26583679114799447</v>
      </c>
      <c r="BF1374" s="12">
        <v>0.25699481865284973</v>
      </c>
      <c r="BG1374" s="12"/>
      <c r="BH1374" s="12"/>
      <c r="BI1374" s="12"/>
      <c r="BJ1374" s="12"/>
      <c r="BK1374" s="12"/>
      <c r="BL1374" s="12"/>
      <c r="BM1374" s="12"/>
      <c r="BN1374" s="12"/>
      <c r="BO1374" s="12"/>
      <c r="BP1374" s="12"/>
      <c r="BQ1374" s="12"/>
      <c r="BR1374" s="12"/>
      <c r="BS1374" s="12"/>
      <c r="BT1374" s="12"/>
      <c r="BU1374" s="12"/>
      <c r="BV1374" s="12"/>
      <c r="BW1374" s="12"/>
      <c r="BX1374" s="12"/>
      <c r="BY1374" s="12"/>
      <c r="BZ1374" s="12"/>
      <c r="CA1374" s="12"/>
      <c r="CB1374" s="12"/>
      <c r="CC1374" s="12"/>
      <c r="CD1374" s="12"/>
      <c r="CE1374" s="12"/>
      <c r="CF1374" s="12"/>
      <c r="CG1374" s="12"/>
      <c r="CH1374" s="12"/>
      <c r="CI1374" s="12"/>
      <c r="CJ1374" s="12"/>
      <c r="CK1374" s="12"/>
    </row>
    <row r="1375" spans="1:89" x14ac:dyDescent="0.25">
      <c r="A1375" t="s">
        <v>44</v>
      </c>
      <c r="B1375" s="1">
        <v>44231</v>
      </c>
      <c r="C1375" s="1"/>
      <c r="E1375">
        <v>28</v>
      </c>
      <c r="F1375" t="s">
        <v>15</v>
      </c>
      <c r="G1375" s="2"/>
      <c r="H1375" s="12">
        <v>279</v>
      </c>
      <c r="I1375" s="12">
        <v>6.9666666666666668</v>
      </c>
      <c r="J1375" s="2"/>
      <c r="K1375" s="2"/>
      <c r="L1375" s="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4"/>
      <c r="AI1375" s="14"/>
      <c r="AJ1375" s="12"/>
      <c r="AK1375" s="14"/>
      <c r="AL1375" s="14"/>
      <c r="AM1375" s="20"/>
      <c r="AN1375" s="14"/>
      <c r="AO1375" s="12"/>
      <c r="AP1375" s="12"/>
      <c r="AQ1375" s="12"/>
      <c r="AR1375" s="12"/>
      <c r="AS1375" s="12"/>
      <c r="AT1375" s="12"/>
      <c r="AU1375" s="12"/>
      <c r="AV1375" s="12"/>
      <c r="AX1375" s="12"/>
      <c r="AY1375" s="12"/>
      <c r="AZ1375" s="12"/>
      <c r="BA1375" s="12"/>
      <c r="BB1375" s="12"/>
      <c r="BC1375" s="12"/>
      <c r="BD1375" s="12"/>
      <c r="BE1375" s="12"/>
      <c r="BF1375" s="12"/>
      <c r="BG1375" s="12"/>
      <c r="BH1375" s="12"/>
      <c r="BI1375" s="12"/>
      <c r="BJ1375" s="12"/>
      <c r="BK1375" s="12"/>
      <c r="BL1375" s="12"/>
      <c r="BM1375" s="12"/>
      <c r="BN1375" s="12"/>
      <c r="BO1375" s="12"/>
      <c r="BP1375" s="12"/>
      <c r="BQ1375" s="12"/>
      <c r="BR1375" s="12"/>
      <c r="BS1375" s="12"/>
      <c r="BT1375" s="12"/>
      <c r="BU1375" s="12"/>
      <c r="BV1375" s="12"/>
      <c r="BW1375" s="12"/>
      <c r="BX1375" s="12"/>
      <c r="BY1375" s="12"/>
      <c r="BZ1375" s="12"/>
      <c r="CA1375" s="12"/>
      <c r="CB1375" s="12"/>
      <c r="CC1375" s="12"/>
      <c r="CD1375" s="12"/>
      <c r="CE1375" s="12"/>
      <c r="CF1375" s="12"/>
      <c r="CG1375" s="12"/>
      <c r="CH1375" s="12"/>
      <c r="CI1375" s="12"/>
      <c r="CJ1375" s="12"/>
      <c r="CK1375" s="12"/>
    </row>
    <row r="1376" spans="1:89" x14ac:dyDescent="0.25">
      <c r="A1376" t="s">
        <v>44</v>
      </c>
      <c r="B1376" s="1">
        <v>44236</v>
      </c>
      <c r="C1376" s="1"/>
      <c r="E1376">
        <v>33</v>
      </c>
      <c r="F1376" t="s">
        <v>15</v>
      </c>
      <c r="G1376" s="2"/>
      <c r="H1376" s="12">
        <v>439.16666666666663</v>
      </c>
      <c r="I1376" s="12">
        <v>10.916666666666666</v>
      </c>
      <c r="J1376" s="2"/>
      <c r="K1376" s="2"/>
      <c r="L1376" s="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4"/>
      <c r="AI1376" s="14"/>
      <c r="AJ1376" s="12"/>
      <c r="AK1376" s="14"/>
      <c r="AL1376" s="14"/>
      <c r="AM1376" s="20"/>
      <c r="AN1376" s="14"/>
      <c r="AO1376" s="12"/>
      <c r="AP1376" s="12"/>
      <c r="AQ1376" s="12"/>
      <c r="AR1376" s="12"/>
      <c r="AS1376" s="12"/>
      <c r="AT1376" s="12"/>
      <c r="AU1376" s="12"/>
      <c r="AV1376" s="12"/>
      <c r="AX1376" s="12"/>
      <c r="AY1376" s="12"/>
      <c r="AZ1376" s="12"/>
      <c r="BA1376" s="12"/>
      <c r="BB1376" s="12"/>
      <c r="BC1376" s="12"/>
      <c r="BD1376" s="12"/>
      <c r="BE1376" s="12"/>
      <c r="BF1376" s="12"/>
      <c r="BG1376" s="12"/>
      <c r="BH1376" s="12"/>
      <c r="BI1376" s="12"/>
      <c r="BJ1376" s="12"/>
      <c r="BK1376" s="12"/>
      <c r="BL1376" s="12"/>
      <c r="BM1376" s="12"/>
      <c r="BN1376" s="12"/>
      <c r="BO1376" s="12"/>
      <c r="BP1376" s="12"/>
      <c r="BQ1376" s="12"/>
      <c r="BR1376" s="12"/>
      <c r="BS1376" s="12"/>
      <c r="BT1376" s="12"/>
      <c r="BU1376" s="12"/>
      <c r="BV1376" s="12"/>
      <c r="BW1376" s="12"/>
      <c r="BX1376" s="12"/>
      <c r="BY1376" s="12"/>
      <c r="BZ1376" s="12"/>
      <c r="CA1376" s="12"/>
      <c r="CB1376" s="12"/>
      <c r="CC1376" s="12"/>
      <c r="CD1376" s="12"/>
      <c r="CE1376" s="12"/>
      <c r="CF1376" s="12"/>
      <c r="CG1376" s="12"/>
      <c r="CH1376" s="12"/>
      <c r="CI1376" s="12"/>
      <c r="CJ1376" s="12"/>
      <c r="CK1376" s="12"/>
    </row>
    <row r="1377" spans="1:89" x14ac:dyDescent="0.25">
      <c r="A1377" t="s">
        <v>44</v>
      </c>
      <c r="B1377" s="1">
        <v>44237</v>
      </c>
      <c r="C1377" s="1"/>
      <c r="D1377" t="s">
        <v>16</v>
      </c>
      <c r="E1377">
        <v>34</v>
      </c>
      <c r="F1377" t="s">
        <v>15</v>
      </c>
      <c r="G1377" s="2"/>
      <c r="H1377" s="12"/>
      <c r="I1377" s="12"/>
      <c r="J1377" s="2"/>
      <c r="K1377" s="2"/>
      <c r="L1377" s="2"/>
      <c r="M1377" s="12"/>
      <c r="N1377" s="12"/>
      <c r="O1377" s="12"/>
      <c r="P1377" s="12"/>
      <c r="Q1377" s="12"/>
      <c r="R1377" s="12">
        <v>97.733333333333334</v>
      </c>
      <c r="S1377" s="12"/>
      <c r="T1377" s="12"/>
      <c r="U1377" s="12">
        <v>131.86666666666667</v>
      </c>
      <c r="V1377" s="12"/>
      <c r="W1377" s="12"/>
      <c r="X1377" s="12"/>
      <c r="Y1377" s="12"/>
      <c r="Z1377" s="12">
        <v>0</v>
      </c>
      <c r="AA1377" s="12">
        <v>0</v>
      </c>
      <c r="AB1377" s="12"/>
      <c r="AC1377" s="12"/>
      <c r="AD1377" s="12"/>
      <c r="AE1377" s="12"/>
      <c r="AF1377" s="12"/>
      <c r="AG1377" s="12">
        <f>AH1377+AI1377+AK1377+AL1377</f>
        <v>4</v>
      </c>
      <c r="AH1377" s="15">
        <v>4</v>
      </c>
      <c r="AI1377" s="15">
        <v>0</v>
      </c>
      <c r="AJ1377" s="12"/>
      <c r="AK1377" s="15">
        <v>0</v>
      </c>
      <c r="AL1377" s="15">
        <v>0</v>
      </c>
      <c r="AM1377" s="16"/>
      <c r="AN1377" s="15">
        <v>0.32666666666666672</v>
      </c>
      <c r="AO1377" s="12"/>
      <c r="AP1377" s="12"/>
      <c r="AQ1377" s="12"/>
      <c r="AR1377" s="12">
        <f>R1377+U1377+AD1377+AQ1377</f>
        <v>229.60000000000002</v>
      </c>
      <c r="AS1377" s="12"/>
      <c r="AT1377" s="12"/>
      <c r="AU1377" s="12"/>
      <c r="AV1377" s="12"/>
      <c r="AX1377" s="12"/>
      <c r="AY1377" s="12"/>
      <c r="AZ1377" s="12"/>
      <c r="BA1377" s="12"/>
      <c r="BB1377" s="12"/>
      <c r="BC1377" s="12"/>
      <c r="BD1377" s="12"/>
      <c r="BE1377" s="12"/>
      <c r="BF1377" s="12"/>
      <c r="BG1377" s="12"/>
      <c r="BH1377" s="12"/>
      <c r="BI1377" s="12"/>
      <c r="BJ1377" s="12"/>
      <c r="BK1377" s="12"/>
      <c r="BL1377" s="12"/>
      <c r="BM1377" s="12"/>
      <c r="BN1377" s="12"/>
      <c r="BO1377" s="12"/>
      <c r="BP1377" s="12"/>
      <c r="BQ1377" s="12"/>
      <c r="BR1377" s="12"/>
      <c r="BS1377" s="12"/>
      <c r="BT1377" s="12"/>
      <c r="BU1377" s="12"/>
      <c r="BV1377" s="12"/>
      <c r="BW1377" s="12"/>
      <c r="BX1377" s="12"/>
      <c r="BY1377" s="12"/>
      <c r="BZ1377" s="12"/>
      <c r="CA1377" s="12"/>
      <c r="CB1377" s="12"/>
      <c r="CC1377" s="12"/>
      <c r="CD1377" s="12"/>
      <c r="CE1377" s="12"/>
      <c r="CF1377" s="12"/>
      <c r="CG1377" s="12"/>
      <c r="CH1377" s="12"/>
      <c r="CI1377" s="12"/>
      <c r="CJ1377" s="12"/>
      <c r="CK1377" s="12"/>
    </row>
    <row r="1378" spans="1:89" x14ac:dyDescent="0.25">
      <c r="A1378" t="s">
        <v>44</v>
      </c>
      <c r="B1378" s="1">
        <v>44252</v>
      </c>
      <c r="C1378" s="1"/>
      <c r="E1378">
        <v>49</v>
      </c>
      <c r="F1378" t="s">
        <v>15</v>
      </c>
      <c r="G1378" s="2"/>
      <c r="H1378" s="12">
        <v>705</v>
      </c>
      <c r="I1378" s="12">
        <v>15.1</v>
      </c>
      <c r="J1378" s="2"/>
      <c r="K1378" s="2"/>
      <c r="L1378" s="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4"/>
      <c r="AI1378" s="14"/>
      <c r="AJ1378" s="12"/>
      <c r="AK1378" s="14"/>
      <c r="AL1378" s="14"/>
      <c r="AM1378" s="20"/>
      <c r="AN1378" s="14"/>
      <c r="AO1378" s="12"/>
      <c r="AP1378" s="12"/>
      <c r="AQ1378" s="12"/>
      <c r="AR1378" s="12"/>
      <c r="AS1378" s="12"/>
      <c r="AT1378" s="12"/>
      <c r="AU1378" s="12"/>
      <c r="AV1378" s="12"/>
      <c r="AX1378" s="12"/>
      <c r="AY1378" s="12"/>
      <c r="AZ1378" s="12"/>
      <c r="BA1378" s="12"/>
      <c r="BB1378" s="12"/>
      <c r="BC1378" s="12"/>
      <c r="BD1378" s="12"/>
      <c r="BE1378" s="12"/>
      <c r="BF1378" s="12"/>
      <c r="BG1378" s="12"/>
      <c r="BH1378" s="12"/>
      <c r="BI1378" s="12"/>
      <c r="BJ1378" s="12"/>
      <c r="BK1378" s="12"/>
      <c r="BL1378" s="12"/>
      <c r="BM1378" s="12"/>
      <c r="BN1378" s="12"/>
      <c r="BO1378" s="12"/>
      <c r="BP1378" s="12"/>
      <c r="BQ1378" s="12"/>
      <c r="BR1378" s="12"/>
      <c r="BS1378" s="12"/>
      <c r="BT1378" s="12"/>
      <c r="BU1378" s="12"/>
      <c r="BV1378" s="12"/>
      <c r="BW1378" s="12"/>
      <c r="BX1378" s="12"/>
      <c r="BY1378" s="12"/>
      <c r="BZ1378" s="12"/>
      <c r="CA1378" s="12"/>
      <c r="CB1378" s="12"/>
      <c r="CC1378" s="12"/>
      <c r="CD1378" s="12"/>
      <c r="CE1378" s="12"/>
      <c r="CF1378" s="12"/>
      <c r="CG1378" s="12"/>
      <c r="CH1378" s="12"/>
      <c r="CI1378" s="12"/>
      <c r="CJ1378" s="12"/>
      <c r="CK1378" s="12"/>
    </row>
    <row r="1379" spans="1:89" x14ac:dyDescent="0.25">
      <c r="A1379" t="s">
        <v>44</v>
      </c>
      <c r="B1379" s="1">
        <v>44257</v>
      </c>
      <c r="C1379" s="1"/>
      <c r="E1379">
        <v>54</v>
      </c>
      <c r="F1379" t="s">
        <v>15</v>
      </c>
      <c r="G1379" s="2"/>
      <c r="H1379" s="12">
        <v>891.5</v>
      </c>
      <c r="I1379" s="12">
        <v>16.925000000000001</v>
      </c>
      <c r="J1379" s="2"/>
      <c r="K1379" s="2"/>
      <c r="L1379" s="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  <c r="AM1379" s="13"/>
      <c r="AN1379" s="12"/>
      <c r="AO1379" s="12"/>
      <c r="AP1379" s="12"/>
      <c r="AQ1379" s="12"/>
      <c r="AR1379" s="12"/>
      <c r="AS1379" s="12"/>
      <c r="AT1379" s="12"/>
      <c r="AU1379" s="12"/>
      <c r="AV1379" s="12"/>
      <c r="AX1379" s="12"/>
      <c r="AY1379" s="12"/>
      <c r="AZ1379" s="12"/>
      <c r="BA1379" s="12"/>
      <c r="BB1379" s="12"/>
      <c r="BC1379" s="12"/>
      <c r="BD1379" s="12"/>
      <c r="BE1379" s="12"/>
      <c r="BF1379" s="12"/>
      <c r="BG1379" s="12"/>
      <c r="BH1379" s="12"/>
      <c r="BI1379" s="12"/>
      <c r="BJ1379" s="12"/>
      <c r="BK1379" s="12"/>
      <c r="BL1379" s="12"/>
      <c r="BM1379" s="12"/>
      <c r="BN1379" s="12"/>
      <c r="BO1379" s="12"/>
      <c r="BP1379" s="12"/>
      <c r="BQ1379" s="12"/>
      <c r="BR1379" s="12"/>
      <c r="BS1379" s="12"/>
      <c r="BT1379" s="12"/>
      <c r="BU1379" s="12"/>
      <c r="BV1379" s="12"/>
      <c r="BW1379" s="12"/>
      <c r="BX1379" s="12"/>
      <c r="BY1379" s="12"/>
      <c r="BZ1379" s="12"/>
      <c r="CA1379" s="12"/>
      <c r="CB1379" s="12"/>
      <c r="CC1379" s="12"/>
      <c r="CD1379" s="12"/>
      <c r="CE1379" s="12"/>
      <c r="CF1379" s="12"/>
      <c r="CG1379" s="12"/>
      <c r="CH1379" s="12"/>
      <c r="CI1379" s="12"/>
      <c r="CJ1379" s="12"/>
      <c r="CK1379" s="12"/>
    </row>
    <row r="1380" spans="1:89" x14ac:dyDescent="0.25">
      <c r="A1380" t="s">
        <v>44</v>
      </c>
      <c r="B1380" s="1">
        <v>44258</v>
      </c>
      <c r="C1380" s="1"/>
      <c r="D1380" t="s">
        <v>17</v>
      </c>
      <c r="E1380">
        <v>55</v>
      </c>
      <c r="F1380" t="s">
        <v>15</v>
      </c>
      <c r="G1380" s="2"/>
      <c r="H1380" s="12"/>
      <c r="I1380" s="12"/>
      <c r="J1380" s="2"/>
      <c r="K1380" s="2">
        <v>55</v>
      </c>
      <c r="L1380" s="2"/>
      <c r="M1380" s="12"/>
      <c r="N1380" s="12"/>
      <c r="O1380" s="12"/>
      <c r="P1380" s="12"/>
      <c r="Q1380" s="12"/>
      <c r="R1380" s="12">
        <v>377.03920744567631</v>
      </c>
      <c r="S1380" s="12"/>
      <c r="T1380" s="12"/>
      <c r="U1380" s="12">
        <v>300.55208064859426</v>
      </c>
      <c r="V1380" s="12"/>
      <c r="W1380" s="12"/>
      <c r="X1380" s="12"/>
      <c r="Y1380" s="12"/>
      <c r="Z1380" s="12">
        <v>0</v>
      </c>
      <c r="AA1380" s="12">
        <v>16.194898963513349</v>
      </c>
      <c r="AB1380" s="12"/>
      <c r="AC1380" s="12"/>
      <c r="AD1380" s="12">
        <v>16.194898963513349</v>
      </c>
      <c r="AE1380" s="12"/>
      <c r="AF1380" s="12"/>
      <c r="AG1380" s="12">
        <f>AH1380+AI1380+AK1380+AL1380</f>
        <v>60.8</v>
      </c>
      <c r="AH1380" s="17">
        <v>37.4</v>
      </c>
      <c r="AI1380" s="17">
        <v>0</v>
      </c>
      <c r="AJ1380" s="12"/>
      <c r="AK1380" s="17">
        <v>1</v>
      </c>
      <c r="AL1380" s="17">
        <v>22.4</v>
      </c>
      <c r="AM1380" s="18"/>
      <c r="AN1380" s="17">
        <v>1.46</v>
      </c>
      <c r="AO1380" s="12"/>
      <c r="AP1380" s="12"/>
      <c r="AQ1380" s="12"/>
      <c r="AR1380" s="12">
        <f>R1380+U1380+AD1380+AQ1380</f>
        <v>693.78618705778388</v>
      </c>
      <c r="AS1380" s="12"/>
      <c r="AT1380" s="12"/>
      <c r="AU1380" s="12"/>
      <c r="AV1380" s="12"/>
      <c r="AX1380" s="12"/>
      <c r="AY1380" s="12"/>
      <c r="AZ1380" s="12"/>
      <c r="BA1380" s="12"/>
      <c r="BB1380" s="12"/>
      <c r="BC1380" s="12"/>
      <c r="BD1380" s="12"/>
      <c r="BE1380" s="12"/>
      <c r="BF1380" s="12"/>
      <c r="BG1380" s="12"/>
      <c r="BH1380" s="12"/>
      <c r="BI1380" s="12"/>
      <c r="BJ1380" s="12"/>
      <c r="BK1380" s="12"/>
      <c r="BL1380" s="12"/>
      <c r="BM1380" s="12"/>
      <c r="BN1380" s="12"/>
      <c r="BO1380" s="12"/>
      <c r="BP1380" s="12"/>
      <c r="BQ1380" s="12"/>
      <c r="BR1380" s="12"/>
      <c r="BS1380" s="12"/>
      <c r="BT1380" s="12"/>
      <c r="BU1380" s="12"/>
      <c r="BV1380" s="12"/>
      <c r="BW1380" s="12"/>
      <c r="BX1380" s="12"/>
      <c r="BY1380" s="12"/>
      <c r="BZ1380" s="12"/>
      <c r="CA1380" s="12"/>
      <c r="CB1380" s="12"/>
      <c r="CC1380" s="12"/>
      <c r="CD1380" s="12"/>
      <c r="CE1380" s="12"/>
      <c r="CF1380" s="12"/>
      <c r="CG1380" s="12"/>
      <c r="CH1380" s="12"/>
      <c r="CI1380" s="12"/>
      <c r="CJ1380" s="12"/>
      <c r="CK1380" s="12"/>
    </row>
    <row r="1381" spans="1:89" x14ac:dyDescent="0.25">
      <c r="A1381" t="s">
        <v>44</v>
      </c>
      <c r="B1381" s="1">
        <v>44264</v>
      </c>
      <c r="C1381" s="1"/>
      <c r="E1381">
        <v>61</v>
      </c>
      <c r="F1381" t="s">
        <v>15</v>
      </c>
      <c r="G1381" s="2"/>
      <c r="H1381" s="12">
        <v>983.5</v>
      </c>
      <c r="I1381" s="12">
        <v>18.649999999999999</v>
      </c>
      <c r="J1381" s="2"/>
      <c r="K1381" s="2"/>
      <c r="L1381" s="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L1381" s="12"/>
      <c r="AM1381" s="13"/>
      <c r="AN1381" s="12"/>
      <c r="AO1381" s="12"/>
      <c r="AP1381" s="12"/>
      <c r="AQ1381" s="12"/>
      <c r="AR1381" s="12"/>
      <c r="AS1381" s="12"/>
      <c r="AT1381" s="12"/>
      <c r="AU1381" s="12"/>
      <c r="AV1381" s="12"/>
      <c r="AX1381" s="12"/>
      <c r="AY1381" s="12"/>
      <c r="AZ1381" s="12"/>
      <c r="BA1381" s="12"/>
      <c r="BB1381" s="12"/>
      <c r="BC1381" s="12"/>
      <c r="BD1381" s="12"/>
      <c r="BE1381" s="12"/>
      <c r="BF1381" s="12"/>
      <c r="BG1381" s="12"/>
      <c r="BH1381" s="12"/>
      <c r="BI1381" s="12"/>
      <c r="BJ1381" s="12"/>
      <c r="BK1381" s="12"/>
      <c r="BL1381" s="12"/>
      <c r="BM1381" s="12"/>
      <c r="BN1381" s="12"/>
      <c r="BO1381" s="12"/>
      <c r="BP1381" s="12"/>
      <c r="BQ1381" s="12"/>
      <c r="BR1381" s="12"/>
      <c r="BS1381" s="12"/>
      <c r="BT1381" s="12"/>
      <c r="BU1381" s="12"/>
      <c r="BV1381" s="12"/>
      <c r="BW1381" s="12"/>
      <c r="BX1381" s="12"/>
      <c r="BY1381" s="12"/>
      <c r="BZ1381" s="12"/>
      <c r="CA1381" s="12"/>
      <c r="CB1381" s="12"/>
      <c r="CC1381" s="12"/>
      <c r="CD1381" s="12"/>
      <c r="CE1381" s="12"/>
      <c r="CF1381" s="12"/>
      <c r="CG1381" s="12"/>
      <c r="CH1381" s="12"/>
      <c r="CI1381" s="12"/>
      <c r="CJ1381" s="12"/>
      <c r="CK1381" s="12"/>
    </row>
    <row r="1382" spans="1:89" x14ac:dyDescent="0.25">
      <c r="A1382" t="s">
        <v>44</v>
      </c>
      <c r="B1382" s="1">
        <v>44265</v>
      </c>
      <c r="C1382" s="1"/>
      <c r="E1382">
        <v>62</v>
      </c>
      <c r="F1382" t="s">
        <v>15</v>
      </c>
      <c r="G1382" s="2">
        <v>1500</v>
      </c>
      <c r="H1382" s="12"/>
      <c r="I1382" s="12"/>
      <c r="J1382" s="2"/>
      <c r="K1382" s="2"/>
      <c r="L1382" s="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  <c r="AM1382" s="13"/>
      <c r="AN1382" s="12"/>
      <c r="AO1382" s="12"/>
      <c r="AP1382" s="12"/>
      <c r="AQ1382" s="12"/>
      <c r="AR1382" s="12"/>
      <c r="AS1382" s="12"/>
      <c r="AT1382" s="12"/>
      <c r="AU1382" s="12"/>
      <c r="AV1382" s="12"/>
      <c r="AX1382" s="12">
        <v>2.8123019110652931</v>
      </c>
      <c r="AY1382" s="12">
        <v>0.15102142162250687</v>
      </c>
      <c r="AZ1382" s="12">
        <v>0.18524295772335425</v>
      </c>
      <c r="BA1382" s="12">
        <v>0.23902801731864459</v>
      </c>
      <c r="BB1382" s="12">
        <v>0.25123363329830078</v>
      </c>
      <c r="BC1382" s="12">
        <v>0.24618460045496879</v>
      </c>
      <c r="BD1382" s="12">
        <v>0.25594427864746044</v>
      </c>
      <c r="BE1382" s="12">
        <v>0.25302161100516046</v>
      </c>
      <c r="BF1382" s="12">
        <v>0.24539572648119432</v>
      </c>
      <c r="BG1382" s="12">
        <v>0.26040293384845187</v>
      </c>
      <c r="BH1382" s="12">
        <v>0.24517070887945078</v>
      </c>
      <c r="BI1382" s="12">
        <v>0.23919417043416796</v>
      </c>
      <c r="BJ1382" s="12">
        <v>0.24046185135163195</v>
      </c>
      <c r="BK1382" s="12"/>
      <c r="BL1382" s="12"/>
      <c r="BM1382" s="12"/>
      <c r="BN1382" s="12"/>
      <c r="BO1382" s="12"/>
      <c r="BP1382" s="12"/>
      <c r="BQ1382" s="12"/>
      <c r="BR1382" s="12"/>
      <c r="BS1382" s="12"/>
      <c r="BT1382" s="12"/>
      <c r="BU1382" s="12"/>
      <c r="BV1382" s="12"/>
      <c r="BW1382" s="12"/>
      <c r="BX1382" s="12"/>
      <c r="BY1382" s="12"/>
      <c r="BZ1382" s="12"/>
      <c r="CA1382" s="12"/>
      <c r="CB1382" s="12"/>
      <c r="CC1382" s="12"/>
      <c r="CD1382" s="12"/>
      <c r="CE1382" s="12"/>
      <c r="CF1382" s="12"/>
      <c r="CG1382" s="12"/>
      <c r="CH1382" s="12"/>
      <c r="CI1382" s="12"/>
      <c r="CJ1382" s="12"/>
      <c r="CK1382" s="12"/>
    </row>
    <row r="1383" spans="1:89" x14ac:dyDescent="0.25">
      <c r="A1383" t="s">
        <v>44</v>
      </c>
      <c r="B1383" s="1">
        <v>44272</v>
      </c>
      <c r="C1383" s="1"/>
      <c r="E1383">
        <v>69</v>
      </c>
      <c r="F1383" t="s">
        <v>15</v>
      </c>
      <c r="G1383" s="2"/>
      <c r="H1383" s="12"/>
      <c r="I1383" s="12"/>
      <c r="J1383" s="2"/>
      <c r="K1383" s="2"/>
      <c r="L1383" s="2"/>
      <c r="M1383" s="12"/>
      <c r="N1383" s="12"/>
      <c r="O1383" s="12"/>
      <c r="P1383" s="12"/>
      <c r="Q1383" s="12"/>
      <c r="R1383" s="12">
        <v>923.53410495936805</v>
      </c>
      <c r="S1383" s="12"/>
      <c r="T1383" s="12"/>
      <c r="U1383" s="12">
        <v>646.2887014638045</v>
      </c>
      <c r="V1383" s="12"/>
      <c r="W1383" s="12"/>
      <c r="X1383" s="12"/>
      <c r="Y1383" s="12"/>
      <c r="Z1383" s="12">
        <v>0</v>
      </c>
      <c r="AA1383" s="12">
        <v>183.35948382154334</v>
      </c>
      <c r="AB1383" s="12"/>
      <c r="AC1383" s="12"/>
      <c r="AD1383" s="12">
        <v>183.35948382154334</v>
      </c>
      <c r="AE1383" s="12"/>
      <c r="AF1383" s="12"/>
      <c r="AG1383" s="12">
        <f>AH1383+AI1383+AK1383+AL1383</f>
        <v>145.6</v>
      </c>
      <c r="AH1383" s="17">
        <v>113</v>
      </c>
      <c r="AI1383" s="17">
        <v>18.2</v>
      </c>
      <c r="AJ1383" s="12"/>
      <c r="AK1383" s="17">
        <v>2.8</v>
      </c>
      <c r="AL1383" s="17">
        <v>11.6</v>
      </c>
      <c r="AM1383" s="18"/>
      <c r="AN1383" s="17">
        <v>2.8359999999999999</v>
      </c>
      <c r="AO1383" s="12"/>
      <c r="AP1383" s="12"/>
      <c r="AQ1383" s="12"/>
      <c r="AR1383" s="12">
        <f>R1383+U1383+AD1383+AQ1383</f>
        <v>1753.1822902447159</v>
      </c>
      <c r="AS1383" s="12"/>
      <c r="AT1383" s="12"/>
      <c r="AU1383" s="12"/>
      <c r="AV1383" s="12"/>
      <c r="AX1383" s="12"/>
      <c r="AY1383" s="12"/>
      <c r="AZ1383" s="12"/>
      <c r="BA1383" s="12"/>
      <c r="BB1383" s="12"/>
      <c r="BC1383" s="12"/>
      <c r="BD1383" s="12"/>
      <c r="BE1383" s="12"/>
      <c r="BF1383" s="12"/>
      <c r="BG1383" s="12"/>
      <c r="BH1383" s="12"/>
      <c r="BI1383" s="12"/>
      <c r="BJ1383" s="12"/>
      <c r="BK1383" s="12"/>
      <c r="BL1383" s="12"/>
      <c r="BM1383" s="12"/>
      <c r="BN1383" s="12"/>
      <c r="BO1383" s="12"/>
      <c r="BP1383" s="12"/>
      <c r="BQ1383" s="12"/>
      <c r="BR1383" s="12"/>
      <c r="BS1383" s="12"/>
      <c r="BT1383" s="12"/>
      <c r="BU1383" s="12"/>
      <c r="BV1383" s="12"/>
      <c r="BW1383" s="12"/>
      <c r="BX1383" s="12"/>
      <c r="BY1383" s="12"/>
      <c r="BZ1383" s="12"/>
      <c r="CA1383" s="12"/>
      <c r="CB1383" s="12"/>
      <c r="CC1383" s="12"/>
      <c r="CD1383" s="12"/>
      <c r="CE1383" s="12"/>
      <c r="CF1383" s="12"/>
      <c r="CG1383" s="12"/>
      <c r="CH1383" s="12"/>
      <c r="CI1383" s="12"/>
      <c r="CJ1383" s="12"/>
      <c r="CK1383" s="12"/>
    </row>
    <row r="1384" spans="1:89" x14ac:dyDescent="0.25">
      <c r="A1384" t="s">
        <v>44</v>
      </c>
      <c r="B1384" s="1">
        <v>44277</v>
      </c>
      <c r="C1384" s="1"/>
      <c r="E1384">
        <v>74</v>
      </c>
      <c r="F1384" t="s">
        <v>15</v>
      </c>
      <c r="G1384" s="2"/>
      <c r="H1384" s="12">
        <v>1140</v>
      </c>
      <c r="I1384" s="12">
        <v>20.92</v>
      </c>
      <c r="J1384" s="2"/>
      <c r="K1384" s="2"/>
      <c r="L1384" s="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  <c r="AM1384" s="13"/>
      <c r="AN1384" s="12"/>
      <c r="AO1384" s="12"/>
      <c r="AP1384" s="12"/>
      <c r="AQ1384" s="12"/>
      <c r="AR1384" s="12"/>
      <c r="AS1384" s="12"/>
      <c r="AT1384" s="12"/>
      <c r="AU1384" s="12"/>
      <c r="AV1384" s="12"/>
      <c r="AX1384" s="12"/>
      <c r="AY1384" s="12"/>
      <c r="AZ1384" s="12"/>
      <c r="BA1384" s="12"/>
      <c r="BB1384" s="12"/>
      <c r="BC1384" s="12"/>
      <c r="BD1384" s="12"/>
      <c r="BE1384" s="12"/>
      <c r="BF1384" s="12"/>
      <c r="BG1384" s="12"/>
      <c r="BH1384" s="12"/>
      <c r="BI1384" s="12"/>
      <c r="BJ1384" s="12"/>
      <c r="BK1384" s="12"/>
      <c r="BL1384" s="12"/>
      <c r="BM1384" s="12"/>
      <c r="BN1384" s="12"/>
      <c r="BO1384" s="12"/>
      <c r="BP1384" s="12"/>
      <c r="BQ1384" s="12"/>
      <c r="BR1384" s="12"/>
      <c r="BS1384" s="12"/>
      <c r="BT1384" s="12"/>
      <c r="BU1384" s="12"/>
      <c r="BV1384" s="12"/>
      <c r="BW1384" s="12"/>
      <c r="BX1384" s="12"/>
      <c r="BY1384" s="12"/>
      <c r="BZ1384" s="12"/>
      <c r="CA1384" s="12"/>
      <c r="CB1384" s="12"/>
      <c r="CC1384" s="12"/>
      <c r="CD1384" s="12"/>
      <c r="CE1384" s="12"/>
      <c r="CF1384" s="12"/>
      <c r="CG1384" s="12"/>
      <c r="CH1384" s="12"/>
      <c r="CI1384" s="12"/>
      <c r="CJ1384" s="12"/>
      <c r="CK1384" s="12"/>
    </row>
    <row r="1385" spans="1:89" x14ac:dyDescent="0.25">
      <c r="A1385" t="s">
        <v>44</v>
      </c>
      <c r="B1385" s="1">
        <v>44284</v>
      </c>
      <c r="C1385" s="1"/>
      <c r="E1385">
        <v>81</v>
      </c>
      <c r="F1385" t="s">
        <v>15</v>
      </c>
      <c r="G1385" s="2"/>
      <c r="H1385" s="12">
        <v>1182.8</v>
      </c>
      <c r="I1385" s="12">
        <v>22.44</v>
      </c>
      <c r="J1385" s="2"/>
      <c r="K1385" s="2"/>
      <c r="L1385" s="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  <c r="AL1385" s="12"/>
      <c r="AM1385" s="13"/>
      <c r="AN1385" s="12"/>
      <c r="AO1385" s="12"/>
      <c r="AP1385" s="12"/>
      <c r="AQ1385" s="12"/>
      <c r="AR1385" s="12"/>
      <c r="AS1385" s="12"/>
      <c r="AT1385" s="12"/>
      <c r="AU1385" s="12"/>
      <c r="AV1385" s="12"/>
      <c r="AX1385" s="12"/>
      <c r="AY1385" s="12"/>
      <c r="AZ1385" s="12"/>
      <c r="BA1385" s="12"/>
      <c r="BB1385" s="12"/>
      <c r="BC1385" s="12"/>
      <c r="BD1385" s="12"/>
      <c r="BE1385" s="12"/>
      <c r="BF1385" s="12"/>
      <c r="BG1385" s="12"/>
      <c r="BH1385" s="12"/>
      <c r="BI1385" s="12"/>
      <c r="BJ1385" s="12"/>
      <c r="BK1385" s="12"/>
      <c r="BL1385" s="12"/>
      <c r="BM1385" s="12"/>
      <c r="BN1385" s="12"/>
      <c r="BO1385" s="12"/>
      <c r="BP1385" s="12"/>
      <c r="BQ1385" s="12"/>
      <c r="BR1385" s="12"/>
      <c r="BS1385" s="12"/>
      <c r="BT1385" s="12"/>
      <c r="BU1385" s="12"/>
      <c r="BV1385" s="12"/>
      <c r="BW1385" s="12"/>
      <c r="BX1385" s="12"/>
      <c r="BY1385" s="12"/>
      <c r="BZ1385" s="12"/>
      <c r="CA1385" s="12"/>
      <c r="CB1385" s="12"/>
      <c r="CC1385" s="12"/>
      <c r="CD1385" s="12"/>
      <c r="CE1385" s="12"/>
      <c r="CF1385" s="12"/>
      <c r="CG1385" s="12"/>
      <c r="CH1385" s="12"/>
      <c r="CI1385" s="12"/>
      <c r="CJ1385" s="12"/>
      <c r="CK1385" s="12"/>
    </row>
    <row r="1386" spans="1:89" x14ac:dyDescent="0.25">
      <c r="A1386" t="s">
        <v>44</v>
      </c>
      <c r="B1386" s="1">
        <v>44285</v>
      </c>
      <c r="C1386" s="1"/>
      <c r="D1386" t="s">
        <v>186</v>
      </c>
      <c r="E1386">
        <v>82</v>
      </c>
      <c r="F1386" t="s">
        <v>15</v>
      </c>
      <c r="G1386" s="2"/>
      <c r="H1386" s="12"/>
      <c r="I1386" s="12"/>
      <c r="J1386" s="2"/>
      <c r="K1386" s="2"/>
      <c r="L1386" s="2"/>
      <c r="M1386" s="12"/>
      <c r="N1386" s="12"/>
      <c r="O1386" s="12"/>
      <c r="P1386" s="12"/>
      <c r="Q1386" s="12"/>
      <c r="R1386" s="12">
        <v>1648.6054803675856</v>
      </c>
      <c r="S1386" s="12"/>
      <c r="T1386" s="12"/>
      <c r="U1386" s="12">
        <v>1023.2173433583957</v>
      </c>
      <c r="V1386" s="12"/>
      <c r="W1386" s="12"/>
      <c r="X1386" s="12"/>
      <c r="Y1386" s="12"/>
      <c r="Z1386" s="12">
        <v>518.9092397660819</v>
      </c>
      <c r="AA1386" s="12">
        <v>93.933333333333323</v>
      </c>
      <c r="AB1386" s="12"/>
      <c r="AC1386" s="12"/>
      <c r="AD1386" s="12">
        <v>612.84257309941518</v>
      </c>
      <c r="AE1386" s="12"/>
      <c r="AF1386" s="12"/>
      <c r="AG1386" s="12">
        <f>AH1386+AI1386+AK1386+AL1386</f>
        <v>200.79999999999998</v>
      </c>
      <c r="AH1386" s="17">
        <v>82.8</v>
      </c>
      <c r="AI1386" s="17">
        <v>42.4</v>
      </c>
      <c r="AJ1386" s="12"/>
      <c r="AK1386" s="17">
        <v>13</v>
      </c>
      <c r="AL1386" s="17">
        <v>62.6</v>
      </c>
      <c r="AM1386" s="18"/>
      <c r="AN1386" s="17">
        <v>3.222</v>
      </c>
      <c r="AO1386" s="12"/>
      <c r="AP1386" s="12"/>
      <c r="AQ1386" s="12"/>
      <c r="AR1386" s="12">
        <f>R1386+U1386+AD1386+AQ1386</f>
        <v>3284.6653968253968</v>
      </c>
      <c r="AS1386" s="12"/>
      <c r="AT1386" s="12"/>
      <c r="AU1386" s="12"/>
      <c r="AV1386" s="12"/>
      <c r="AX1386" s="12"/>
      <c r="AY1386" s="12"/>
      <c r="AZ1386" s="12"/>
      <c r="BA1386" s="12"/>
      <c r="BB1386" s="12"/>
      <c r="BC1386" s="12"/>
      <c r="BD1386" s="12"/>
      <c r="BE1386" s="12"/>
      <c r="BF1386" s="12"/>
      <c r="BG1386" s="12"/>
      <c r="BH1386" s="12"/>
      <c r="BI1386" s="12"/>
      <c r="BJ1386" s="12"/>
      <c r="BK1386" s="12"/>
      <c r="BL1386" s="12"/>
      <c r="BM1386" s="12"/>
      <c r="BN1386" s="12"/>
      <c r="BO1386" s="12"/>
      <c r="BP1386" s="12"/>
      <c r="BQ1386" s="12"/>
      <c r="BR1386" s="12"/>
      <c r="BS1386" s="12"/>
      <c r="BT1386" s="12"/>
      <c r="BU1386" s="12"/>
      <c r="BV1386" s="12"/>
      <c r="BW1386" s="12"/>
      <c r="BX1386" s="12"/>
      <c r="BY1386" s="12"/>
      <c r="BZ1386" s="12"/>
      <c r="CA1386" s="12"/>
      <c r="CB1386" s="12"/>
      <c r="CC1386" s="12"/>
      <c r="CD1386" s="12"/>
      <c r="CE1386" s="12"/>
      <c r="CF1386" s="12"/>
      <c r="CG1386" s="12"/>
      <c r="CH1386" s="12"/>
      <c r="CI1386" s="12"/>
      <c r="CJ1386" s="12"/>
      <c r="CK1386" s="12"/>
    </row>
    <row r="1387" spans="1:89" x14ac:dyDescent="0.25">
      <c r="A1387" t="s">
        <v>44</v>
      </c>
      <c r="B1387" s="1">
        <v>44293</v>
      </c>
      <c r="C1387" s="1"/>
      <c r="E1387">
        <v>90</v>
      </c>
      <c r="F1387" t="s">
        <v>15</v>
      </c>
      <c r="G1387" s="2"/>
      <c r="H1387" s="12"/>
      <c r="I1387" s="12"/>
      <c r="J1387" s="2"/>
      <c r="K1387" s="2"/>
      <c r="L1387" s="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  <c r="AL1387" s="12"/>
      <c r="AM1387" s="13"/>
      <c r="AN1387" s="12"/>
      <c r="AO1387" s="12"/>
      <c r="AP1387" s="12"/>
      <c r="AQ1387" s="12"/>
      <c r="AR1387" s="12"/>
      <c r="AS1387" s="12"/>
      <c r="AT1387" s="12"/>
      <c r="AU1387" s="12"/>
      <c r="AV1387" s="12"/>
      <c r="AX1387" s="12"/>
      <c r="AY1387" s="12"/>
      <c r="AZ1387" s="12"/>
      <c r="BA1387" s="12"/>
      <c r="BB1387" s="12"/>
      <c r="BC1387" s="12"/>
      <c r="BD1387" s="12"/>
      <c r="BE1387" s="12"/>
      <c r="BF1387" s="12"/>
      <c r="BG1387" s="12"/>
      <c r="BH1387" s="12"/>
      <c r="BI1387" s="12"/>
      <c r="BJ1387" s="12"/>
      <c r="BK1387" s="12">
        <v>21.87</v>
      </c>
      <c r="BL1387" s="12">
        <v>0.82</v>
      </c>
      <c r="BM1387" s="12">
        <v>1.41</v>
      </c>
      <c r="BN1387" s="12">
        <v>5.2</v>
      </c>
      <c r="BO1387" s="12">
        <v>4.8</v>
      </c>
      <c r="BP1387" s="12">
        <v>4.5999999999999996</v>
      </c>
      <c r="BQ1387" s="12">
        <v>2.6</v>
      </c>
      <c r="BR1387" s="12">
        <v>1.42</v>
      </c>
      <c r="BS1387" s="12">
        <v>1.02</v>
      </c>
      <c r="BT1387" s="12">
        <v>12.23</v>
      </c>
      <c r="BU1387" s="12">
        <v>2.8</v>
      </c>
      <c r="BV1387" s="12">
        <v>2</v>
      </c>
      <c r="BW1387" s="12">
        <v>1.8</v>
      </c>
      <c r="BX1387" s="12">
        <v>1.01</v>
      </c>
      <c r="BY1387" s="12">
        <v>1</v>
      </c>
      <c r="BZ1387" s="12">
        <v>1.4</v>
      </c>
      <c r="CA1387" s="12">
        <v>1.01</v>
      </c>
      <c r="CB1387" s="12">
        <v>1.21</v>
      </c>
      <c r="CC1387" s="12">
        <v>1.548</v>
      </c>
      <c r="CD1387" s="12">
        <v>0.34799999999999998</v>
      </c>
      <c r="CE1387" s="12">
        <v>0.25</v>
      </c>
      <c r="CF1387" s="12">
        <v>0.21800000000000003</v>
      </c>
      <c r="CG1387" s="12">
        <v>0.11000000000000001</v>
      </c>
      <c r="CH1387" s="12">
        <v>0.16999999999999998</v>
      </c>
      <c r="CI1387" s="12">
        <v>0.16699999999999998</v>
      </c>
      <c r="CJ1387" s="12">
        <v>0.19</v>
      </c>
      <c r="CK1387" s="12">
        <v>9.5000000000000001E-2</v>
      </c>
    </row>
    <row r="1388" spans="1:89" x14ac:dyDescent="0.25">
      <c r="A1388" t="s">
        <v>44</v>
      </c>
      <c r="B1388" s="1">
        <v>44294</v>
      </c>
      <c r="C1388" s="1"/>
      <c r="E1388">
        <v>91</v>
      </c>
      <c r="F1388" t="s">
        <v>15</v>
      </c>
      <c r="G1388" s="2"/>
      <c r="H1388" s="12"/>
      <c r="I1388" s="12"/>
      <c r="J1388" s="2"/>
      <c r="K1388" s="2"/>
      <c r="L1388" s="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L1388" s="12"/>
      <c r="AM1388" s="13"/>
      <c r="AN1388" s="12"/>
      <c r="AO1388" s="12"/>
      <c r="AP1388" s="12"/>
      <c r="AQ1388" s="12"/>
      <c r="AR1388" s="12"/>
      <c r="AS1388" s="12"/>
      <c r="AT1388" s="12"/>
      <c r="AU1388" s="12"/>
      <c r="AV1388" s="12"/>
      <c r="AX1388" s="12">
        <v>1.7079103854514761</v>
      </c>
      <c r="AY1388" s="12">
        <v>0.11207637237492783</v>
      </c>
      <c r="AZ1388" s="12">
        <v>0.18071388448392145</v>
      </c>
      <c r="BA1388" s="12">
        <v>0.21584245894198542</v>
      </c>
      <c r="BB1388" s="12">
        <v>0.23692555835914111</v>
      </c>
      <c r="BC1388" s="12">
        <v>0.24095313907913946</v>
      </c>
      <c r="BD1388" s="12">
        <v>0.24185923446091551</v>
      </c>
      <c r="BE1388" s="12">
        <v>0.23926931539602211</v>
      </c>
      <c r="BF1388" s="12">
        <v>0.24027042235542317</v>
      </c>
      <c r="BG1388" s="12"/>
      <c r="BH1388" s="12"/>
      <c r="BI1388" s="12"/>
      <c r="BJ1388" s="12"/>
      <c r="BK1388" s="12"/>
      <c r="BL1388" s="12"/>
      <c r="BM1388" s="12"/>
      <c r="BN1388" s="12"/>
      <c r="BO1388" s="12"/>
      <c r="BP1388" s="12"/>
      <c r="BQ1388" s="12"/>
      <c r="BR1388" s="12"/>
      <c r="BS1388" s="12"/>
      <c r="BT1388" s="12"/>
      <c r="BU1388" s="12"/>
      <c r="BV1388" s="12"/>
      <c r="BW1388" s="12"/>
      <c r="BX1388" s="12"/>
      <c r="BY1388" s="12"/>
      <c r="BZ1388" s="12"/>
      <c r="CA1388" s="12"/>
      <c r="CB1388" s="12"/>
      <c r="CC1388" s="12"/>
      <c r="CD1388" s="12"/>
      <c r="CE1388" s="12"/>
      <c r="CF1388" s="12"/>
      <c r="CG1388" s="12"/>
      <c r="CH1388" s="12"/>
      <c r="CI1388" s="12"/>
      <c r="CJ1388" s="12"/>
      <c r="CK1388" s="12"/>
    </row>
    <row r="1389" spans="1:89" x14ac:dyDescent="0.25">
      <c r="A1389" t="s">
        <v>44</v>
      </c>
      <c r="B1389" s="1">
        <v>44300</v>
      </c>
      <c r="C1389" s="1"/>
      <c r="E1389">
        <v>97</v>
      </c>
      <c r="F1389" t="s">
        <v>15</v>
      </c>
      <c r="G1389" s="2"/>
      <c r="H1389" s="12"/>
      <c r="I1389" s="12"/>
      <c r="J1389" s="2"/>
      <c r="K1389" s="2"/>
      <c r="L1389" s="2"/>
      <c r="M1389" s="12"/>
      <c r="N1389" s="12"/>
      <c r="O1389" s="12"/>
      <c r="P1389" s="12"/>
      <c r="Q1389" s="12"/>
      <c r="R1389" s="12">
        <v>1667.2446176046176</v>
      </c>
      <c r="S1389" s="12"/>
      <c r="T1389" s="12"/>
      <c r="U1389" s="12">
        <v>852.79509379509386</v>
      </c>
      <c r="V1389" s="12"/>
      <c r="W1389" s="12"/>
      <c r="X1389" s="12"/>
      <c r="Y1389" s="12"/>
      <c r="Z1389" s="12">
        <v>988.05988455988449</v>
      </c>
      <c r="AA1389" s="12">
        <v>0</v>
      </c>
      <c r="AB1389" s="12"/>
      <c r="AC1389" s="12"/>
      <c r="AD1389" s="12">
        <v>988.05988455988449</v>
      </c>
      <c r="AE1389" s="12"/>
      <c r="AF1389" s="12"/>
      <c r="AG1389" s="12">
        <f>AH1389+AI1389+AK1389+AL1389</f>
        <v>168.2</v>
      </c>
      <c r="AH1389" s="17">
        <v>12.4</v>
      </c>
      <c r="AI1389" s="17">
        <v>70.599999999999994</v>
      </c>
      <c r="AJ1389" s="12"/>
      <c r="AK1389" s="17">
        <v>9.1999999999999993</v>
      </c>
      <c r="AL1389" s="17">
        <v>76</v>
      </c>
      <c r="AM1389" s="18"/>
      <c r="AN1389" s="17">
        <v>2.6760000000000002</v>
      </c>
      <c r="AO1389" s="12"/>
      <c r="AP1389" s="12"/>
      <c r="AQ1389" s="12"/>
      <c r="AR1389" s="12">
        <f>R1389+U1389+AD1389+AQ1389</f>
        <v>3508.0995959595957</v>
      </c>
      <c r="AS1389" s="12"/>
      <c r="AT1389" s="12"/>
      <c r="AU1389" s="12"/>
      <c r="AV1389" s="12"/>
      <c r="AX1389" s="12"/>
      <c r="AY1389" s="12"/>
      <c r="AZ1389" s="12"/>
      <c r="BA1389" s="12"/>
      <c r="BB1389" s="12"/>
      <c r="BC1389" s="12"/>
      <c r="BD1389" s="12"/>
      <c r="BE1389" s="12"/>
      <c r="BF1389" s="12"/>
      <c r="BG1389" s="12"/>
      <c r="BH1389" s="12"/>
      <c r="BI1389" s="12"/>
      <c r="BJ1389" s="12"/>
      <c r="BK1389" s="12"/>
      <c r="BL1389" s="12"/>
      <c r="BM1389" s="12"/>
      <c r="BN1389" s="12"/>
      <c r="BO1389" s="12"/>
      <c r="BP1389" s="12"/>
      <c r="BQ1389" s="12"/>
      <c r="BR1389" s="12"/>
      <c r="BS1389" s="12"/>
      <c r="BT1389" s="12"/>
      <c r="BU1389" s="12"/>
      <c r="BV1389" s="12"/>
      <c r="BW1389" s="12"/>
      <c r="BX1389" s="12"/>
      <c r="BY1389" s="12"/>
      <c r="BZ1389" s="12"/>
      <c r="CA1389" s="12"/>
      <c r="CB1389" s="12"/>
      <c r="CC1389" s="12"/>
      <c r="CD1389" s="12"/>
      <c r="CE1389" s="12"/>
      <c r="CF1389" s="12"/>
      <c r="CG1389" s="12"/>
      <c r="CH1389" s="12"/>
      <c r="CI1389" s="12"/>
      <c r="CJ1389" s="12"/>
      <c r="CK1389" s="12"/>
    </row>
    <row r="1390" spans="1:89" x14ac:dyDescent="0.25">
      <c r="A1390" t="s">
        <v>44</v>
      </c>
      <c r="B1390" s="1">
        <v>44307</v>
      </c>
      <c r="C1390" s="1"/>
      <c r="D1390" t="s">
        <v>18</v>
      </c>
      <c r="E1390">
        <v>104</v>
      </c>
      <c r="F1390" t="s">
        <v>15</v>
      </c>
      <c r="G1390" s="2"/>
      <c r="H1390" s="12"/>
      <c r="I1390" s="12"/>
      <c r="J1390" s="2"/>
      <c r="K1390" s="2"/>
      <c r="L1390" s="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>
        <v>1.6</v>
      </c>
      <c r="AK1390" s="12"/>
      <c r="AL1390" s="12"/>
      <c r="AM1390" s="13"/>
      <c r="AN1390" s="12"/>
      <c r="AO1390" s="12">
        <v>88.36</v>
      </c>
      <c r="AP1390" s="19">
        <v>41</v>
      </c>
      <c r="AQ1390" s="12">
        <f>AO1390*(AP1390/100)</f>
        <v>36.227599999999995</v>
      </c>
      <c r="AR1390" s="12"/>
      <c r="AS1390" s="12"/>
      <c r="AT1390" s="12">
        <f>AQ1390/227</f>
        <v>0.15959295154185019</v>
      </c>
      <c r="AU1390" s="12"/>
      <c r="AV1390" s="12"/>
      <c r="AX1390" s="12"/>
      <c r="AY1390" s="12"/>
      <c r="AZ1390" s="12"/>
      <c r="BA1390" s="12"/>
      <c r="BB1390" s="12"/>
      <c r="BC1390" s="12"/>
      <c r="BD1390" s="12"/>
      <c r="BE1390" s="12"/>
      <c r="BF1390" s="12"/>
      <c r="BG1390" s="12"/>
      <c r="BH1390" s="12"/>
      <c r="BI1390" s="12"/>
      <c r="BJ1390" s="12"/>
      <c r="BK1390" s="12"/>
      <c r="BL1390" s="12"/>
      <c r="BM1390" s="12"/>
      <c r="BN1390" s="12"/>
      <c r="BO1390" s="12"/>
      <c r="BP1390" s="12"/>
      <c r="BQ1390" s="12"/>
      <c r="BR1390" s="12"/>
      <c r="BS1390" s="12"/>
      <c r="BT1390" s="12"/>
      <c r="BU1390" s="12"/>
      <c r="BV1390" s="12"/>
      <c r="BW1390" s="12"/>
      <c r="BX1390" s="12"/>
      <c r="BY1390" s="12"/>
      <c r="BZ1390" s="12"/>
      <c r="CA1390" s="12"/>
      <c r="CB1390" s="12"/>
      <c r="CC1390" s="12"/>
      <c r="CD1390" s="12"/>
      <c r="CE1390" s="12"/>
      <c r="CF1390" s="12"/>
      <c r="CG1390" s="12"/>
      <c r="CH1390" s="12"/>
      <c r="CI1390" s="12"/>
      <c r="CJ1390" s="12"/>
      <c r="CK1390" s="12"/>
    </row>
    <row r="1391" spans="1:89" x14ac:dyDescent="0.25">
      <c r="A1391" t="s">
        <v>44</v>
      </c>
      <c r="B1391" s="1">
        <v>44314</v>
      </c>
      <c r="C1391" s="1"/>
      <c r="E1391">
        <v>111</v>
      </c>
      <c r="F1391" t="s">
        <v>15</v>
      </c>
      <c r="G1391" s="2"/>
      <c r="H1391" s="12"/>
      <c r="I1391" s="12"/>
      <c r="J1391" s="2"/>
      <c r="K1391" s="2"/>
      <c r="L1391" s="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  <c r="AG1391" s="12"/>
      <c r="AH1391" s="12"/>
      <c r="AI1391" s="12"/>
      <c r="AJ1391" s="12">
        <v>11.28888888888889</v>
      </c>
      <c r="AK1391" s="12"/>
      <c r="AL1391" s="12"/>
      <c r="AM1391" s="13"/>
      <c r="AN1391" s="12"/>
      <c r="AO1391" s="12">
        <v>574.07111111111112</v>
      </c>
      <c r="AP1391" s="19">
        <v>41</v>
      </c>
      <c r="AQ1391" s="12">
        <f>AO1391*(AP1391/100)</f>
        <v>235.36915555555555</v>
      </c>
      <c r="AR1391" s="12"/>
      <c r="AS1391" s="12"/>
      <c r="AT1391" s="12">
        <f>AQ1391/227</f>
        <v>1.0368685266764561</v>
      </c>
      <c r="AU1391" s="12"/>
      <c r="AV1391" s="12"/>
      <c r="AX1391" s="12"/>
      <c r="AY1391" s="12"/>
      <c r="AZ1391" s="12"/>
      <c r="BA1391" s="12"/>
      <c r="BB1391" s="12"/>
      <c r="BC1391" s="12"/>
      <c r="BD1391" s="12"/>
      <c r="BE1391" s="12"/>
      <c r="BF1391" s="12"/>
      <c r="BG1391" s="12"/>
      <c r="BH1391" s="12"/>
      <c r="BI1391" s="12"/>
      <c r="BJ1391" s="12"/>
      <c r="BK1391" s="12"/>
      <c r="BL1391" s="12"/>
      <c r="BM1391" s="12"/>
      <c r="BN1391" s="12"/>
      <c r="BO1391" s="12"/>
      <c r="BP1391" s="12"/>
      <c r="BQ1391" s="12"/>
      <c r="BR1391" s="12"/>
      <c r="BS1391" s="12"/>
      <c r="BT1391" s="12"/>
      <c r="BU1391" s="12"/>
      <c r="BV1391" s="12"/>
      <c r="BW1391" s="12"/>
      <c r="BX1391" s="12"/>
      <c r="BY1391" s="12"/>
      <c r="BZ1391" s="12"/>
      <c r="CA1391" s="12"/>
      <c r="CB1391" s="12"/>
      <c r="CC1391" s="12"/>
      <c r="CD1391" s="12"/>
      <c r="CE1391" s="12"/>
      <c r="CF1391" s="12"/>
      <c r="CG1391" s="12"/>
      <c r="CH1391" s="12"/>
      <c r="CI1391" s="12"/>
      <c r="CJ1391" s="12"/>
      <c r="CK1391" s="12"/>
    </row>
    <row r="1392" spans="1:89" x14ac:dyDescent="0.25">
      <c r="A1392" t="s">
        <v>44</v>
      </c>
      <c r="B1392" s="1">
        <v>44321</v>
      </c>
      <c r="C1392" s="1"/>
      <c r="E1392">
        <v>118</v>
      </c>
      <c r="F1392" t="s">
        <v>15</v>
      </c>
      <c r="G1392" s="2"/>
      <c r="H1392" s="12"/>
      <c r="I1392" s="12"/>
      <c r="J1392" s="2"/>
      <c r="K1392" s="2"/>
      <c r="L1392" s="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>
        <v>19.155555555555555</v>
      </c>
      <c r="AK1392" s="12"/>
      <c r="AL1392" s="12"/>
      <c r="AM1392" s="13"/>
      <c r="AN1392" s="12"/>
      <c r="AO1392" s="12">
        <v>997.92888888888888</v>
      </c>
      <c r="AP1392" s="19">
        <v>41</v>
      </c>
      <c r="AQ1392" s="12">
        <f>AO1392*(AP1392/100)</f>
        <v>409.15084444444443</v>
      </c>
      <c r="AR1392" s="12"/>
      <c r="AS1392" s="12"/>
      <c r="AT1392" s="12">
        <f>AQ1392/227</f>
        <v>1.8024266275085659</v>
      </c>
      <c r="AU1392" s="12"/>
      <c r="AV1392" s="12"/>
      <c r="AX1392" s="12"/>
      <c r="AY1392" s="12"/>
      <c r="AZ1392" s="12"/>
      <c r="BA1392" s="12"/>
      <c r="BB1392" s="12"/>
      <c r="BC1392" s="12"/>
      <c r="BD1392" s="12"/>
      <c r="BE1392" s="12"/>
      <c r="BF1392" s="12"/>
      <c r="BG1392" s="12"/>
      <c r="BH1392" s="12"/>
      <c r="BI1392" s="12"/>
      <c r="BJ1392" s="12"/>
      <c r="BK1392" s="12"/>
      <c r="BL1392" s="12"/>
      <c r="BM1392" s="12"/>
      <c r="BN1392" s="12"/>
      <c r="BO1392" s="12"/>
      <c r="BP1392" s="12"/>
      <c r="BQ1392" s="12"/>
      <c r="BR1392" s="12"/>
      <c r="BS1392" s="12"/>
      <c r="BT1392" s="12"/>
      <c r="BU1392" s="12"/>
      <c r="BV1392" s="12"/>
      <c r="BW1392" s="12"/>
      <c r="BX1392" s="12"/>
      <c r="BY1392" s="12"/>
      <c r="BZ1392" s="12"/>
      <c r="CA1392" s="12"/>
      <c r="CB1392" s="12"/>
      <c r="CC1392" s="12"/>
      <c r="CD1392" s="12"/>
      <c r="CE1392" s="12"/>
      <c r="CF1392" s="12"/>
      <c r="CG1392" s="12"/>
      <c r="CH1392" s="12"/>
      <c r="CI1392" s="12"/>
      <c r="CJ1392" s="12"/>
      <c r="CK1392" s="12"/>
    </row>
    <row r="1393" spans="1:89" x14ac:dyDescent="0.25">
      <c r="A1393" t="s">
        <v>44</v>
      </c>
      <c r="B1393" s="1">
        <v>44322</v>
      </c>
      <c r="C1393" s="1"/>
      <c r="E1393">
        <v>119</v>
      </c>
      <c r="F1393" t="s">
        <v>15</v>
      </c>
      <c r="G1393" s="2">
        <v>2100</v>
      </c>
      <c r="H1393" s="12"/>
      <c r="I1393" s="12"/>
      <c r="J1393" s="2"/>
      <c r="K1393" s="2"/>
      <c r="L1393" s="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  <c r="AK1393" s="12"/>
      <c r="AL1393" s="12"/>
      <c r="AM1393" s="13"/>
      <c r="AN1393" s="12"/>
      <c r="AO1393" s="12"/>
      <c r="AP1393" s="12"/>
      <c r="AQ1393" s="12"/>
      <c r="AR1393" s="12"/>
      <c r="AS1393" s="12"/>
      <c r="AT1393" s="12"/>
      <c r="AU1393" s="12"/>
      <c r="AV1393" s="12"/>
      <c r="AX1393" s="12">
        <v>1.2921611412555201</v>
      </c>
      <c r="AY1393" s="12">
        <v>5.4953703432094686E-2</v>
      </c>
      <c r="AZ1393" s="12">
        <v>0.12966169673379796</v>
      </c>
      <c r="BA1393" s="12">
        <v>0.16470675136129509</v>
      </c>
      <c r="BB1393" s="12">
        <v>0.16678384560907208</v>
      </c>
      <c r="BC1393" s="12">
        <v>0.17579736833250828</v>
      </c>
      <c r="BD1393" s="12">
        <v>0.18616018605171603</v>
      </c>
      <c r="BE1393" s="12">
        <v>0.20368928172380457</v>
      </c>
      <c r="BF1393" s="12">
        <v>0.21040830801123139</v>
      </c>
      <c r="BG1393" s="12"/>
      <c r="BH1393" s="12"/>
      <c r="BI1393" s="12"/>
      <c r="BJ1393" s="12"/>
      <c r="BK1393" s="12"/>
      <c r="BL1393" s="12"/>
      <c r="BM1393" s="12"/>
      <c r="BN1393" s="12"/>
      <c r="BO1393" s="12"/>
      <c r="BP1393" s="12"/>
      <c r="BQ1393" s="12"/>
      <c r="BR1393" s="12"/>
      <c r="BS1393" s="12"/>
      <c r="BT1393" s="12"/>
      <c r="BU1393" s="12"/>
      <c r="BV1393" s="12"/>
      <c r="BW1393" s="12"/>
      <c r="BX1393" s="12"/>
      <c r="BY1393" s="12"/>
      <c r="BZ1393" s="12"/>
      <c r="CA1393" s="12"/>
      <c r="CB1393" s="12"/>
      <c r="CC1393" s="12"/>
      <c r="CD1393" s="12"/>
      <c r="CE1393" s="12"/>
      <c r="CF1393" s="12"/>
      <c r="CG1393" s="12"/>
      <c r="CH1393" s="12"/>
      <c r="CI1393" s="12"/>
      <c r="CJ1393" s="12"/>
      <c r="CK1393" s="12"/>
    </row>
    <row r="1394" spans="1:89" x14ac:dyDescent="0.25">
      <c r="A1394" t="s">
        <v>44</v>
      </c>
      <c r="B1394" s="1">
        <v>44328</v>
      </c>
      <c r="C1394" s="1"/>
      <c r="E1394">
        <v>125</v>
      </c>
      <c r="F1394" t="s">
        <v>15</v>
      </c>
      <c r="G1394" s="2"/>
      <c r="H1394" s="12"/>
      <c r="I1394" s="12"/>
      <c r="J1394" s="2"/>
      <c r="K1394" s="2"/>
      <c r="L1394" s="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>
        <v>23.377777777777776</v>
      </c>
      <c r="AK1394" s="12"/>
      <c r="AL1394" s="12"/>
      <c r="AM1394" s="13"/>
      <c r="AN1394" s="12"/>
      <c r="AO1394" s="12">
        <v>1292.7911111111111</v>
      </c>
      <c r="AP1394" s="19">
        <v>41</v>
      </c>
      <c r="AQ1394" s="12">
        <f>AO1394*(AP1394/100)</f>
        <v>530.04435555555551</v>
      </c>
      <c r="AR1394" s="12"/>
      <c r="AS1394" s="12"/>
      <c r="AT1394" s="12">
        <f>AQ1394/227</f>
        <v>2.3349971610376894</v>
      </c>
      <c r="AU1394" s="12"/>
      <c r="AV1394" s="12"/>
      <c r="AX1394" s="12"/>
      <c r="AY1394" s="12"/>
      <c r="AZ1394" s="12"/>
      <c r="BA1394" s="12"/>
      <c r="BB1394" s="12"/>
      <c r="BC1394" s="12"/>
      <c r="BD1394" s="12"/>
      <c r="BE1394" s="12"/>
      <c r="BF1394" s="12"/>
      <c r="BG1394" s="12"/>
      <c r="BH1394" s="12"/>
      <c r="BI1394" s="12"/>
      <c r="BJ1394" s="12"/>
      <c r="BK1394" s="12"/>
      <c r="BL1394" s="12"/>
      <c r="BM1394" s="12"/>
      <c r="BN1394" s="12"/>
      <c r="BO1394" s="12"/>
      <c r="BP1394" s="12"/>
      <c r="BQ1394" s="12"/>
      <c r="BR1394" s="12"/>
      <c r="BS1394" s="12"/>
      <c r="BT1394" s="12"/>
      <c r="BU1394" s="12"/>
      <c r="BV1394" s="12"/>
      <c r="BW1394" s="12"/>
      <c r="BX1394" s="12"/>
      <c r="BY1394" s="12"/>
      <c r="BZ1394" s="12"/>
      <c r="CA1394" s="12"/>
      <c r="CB1394" s="12"/>
      <c r="CC1394" s="12"/>
      <c r="CD1394" s="12"/>
      <c r="CE1394" s="12"/>
      <c r="CF1394" s="12"/>
      <c r="CG1394" s="12"/>
      <c r="CH1394" s="12"/>
      <c r="CI1394" s="12"/>
      <c r="CJ1394" s="12"/>
      <c r="CK1394" s="12"/>
    </row>
    <row r="1395" spans="1:89" x14ac:dyDescent="0.25">
      <c r="A1395" t="s">
        <v>44</v>
      </c>
      <c r="B1395" s="1">
        <v>44335</v>
      </c>
      <c r="C1395" s="1"/>
      <c r="D1395" t="s">
        <v>19</v>
      </c>
      <c r="E1395">
        <v>132</v>
      </c>
      <c r="F1395" t="s">
        <v>15</v>
      </c>
      <c r="G1395" s="2"/>
      <c r="H1395" s="12"/>
      <c r="I1395" s="12"/>
      <c r="J1395" s="2"/>
      <c r="K1395" s="2"/>
      <c r="L1395" s="2">
        <v>132</v>
      </c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>
        <v>34.488888888888887</v>
      </c>
      <c r="AK1395" s="12"/>
      <c r="AL1395" s="12"/>
      <c r="AM1395" s="13"/>
      <c r="AN1395" s="12"/>
      <c r="AO1395" s="12">
        <v>1741.76</v>
      </c>
      <c r="AP1395" s="19">
        <v>41</v>
      </c>
      <c r="AQ1395" s="12">
        <f>AO1395*(AP1395/100)</f>
        <v>714.12159999999994</v>
      </c>
      <c r="AR1395" s="12"/>
      <c r="AS1395" s="12"/>
      <c r="AT1395" s="12">
        <f>AQ1395/227</f>
        <v>3.1459101321585901</v>
      </c>
      <c r="AU1395" s="12"/>
      <c r="AV1395" s="12"/>
      <c r="AX1395" s="12"/>
      <c r="AY1395" s="12"/>
      <c r="AZ1395" s="12"/>
      <c r="BA1395" s="12"/>
      <c r="BB1395" s="12"/>
      <c r="BC1395" s="12"/>
      <c r="BD1395" s="12"/>
      <c r="BE1395" s="12"/>
      <c r="BF1395" s="12"/>
      <c r="BG1395" s="12"/>
      <c r="BH1395" s="12"/>
      <c r="BI1395" s="12"/>
      <c r="BJ1395" s="12"/>
      <c r="BK1395" s="12"/>
      <c r="BL1395" s="12"/>
      <c r="BM1395" s="12"/>
      <c r="BN1395" s="12"/>
      <c r="BO1395" s="12"/>
      <c r="BP1395" s="12"/>
      <c r="BQ1395" s="12"/>
      <c r="BR1395" s="12"/>
      <c r="BS1395" s="12"/>
      <c r="BT1395" s="12"/>
      <c r="BU1395" s="12"/>
      <c r="BV1395" s="12"/>
      <c r="BW1395" s="12"/>
      <c r="BX1395" s="12"/>
      <c r="BY1395" s="12"/>
      <c r="BZ1395" s="12"/>
      <c r="CA1395" s="12"/>
      <c r="CB1395" s="12"/>
      <c r="CC1395" s="12"/>
      <c r="CD1395" s="12"/>
      <c r="CE1395" s="12"/>
      <c r="CF1395" s="12"/>
      <c r="CG1395" s="12"/>
      <c r="CH1395" s="12"/>
      <c r="CI1395" s="12"/>
      <c r="CJ1395" s="12"/>
      <c r="CK1395" s="12"/>
    </row>
    <row r="1396" spans="1:89" x14ac:dyDescent="0.25">
      <c r="A1396" t="s">
        <v>44</v>
      </c>
      <c r="B1396" s="1">
        <v>44342</v>
      </c>
      <c r="C1396" s="1"/>
      <c r="E1396">
        <v>139</v>
      </c>
      <c r="F1396" t="s">
        <v>15</v>
      </c>
      <c r="G1396" s="2"/>
      <c r="H1396" s="12"/>
      <c r="I1396" s="12"/>
      <c r="J1396" s="2"/>
      <c r="K1396" s="2"/>
      <c r="L1396" s="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>
        <v>53.111111111111107</v>
      </c>
      <c r="AK1396" s="12"/>
      <c r="AL1396" s="12"/>
      <c r="AM1396" s="13"/>
      <c r="AN1396" s="12"/>
      <c r="AO1396" s="12">
        <v>2440.8266666666668</v>
      </c>
      <c r="AP1396" s="19">
        <v>41</v>
      </c>
      <c r="AQ1396" s="12">
        <f>AO1396*(AP1396/100)</f>
        <v>1000.7389333333333</v>
      </c>
      <c r="AR1396" s="12"/>
      <c r="AS1396" s="12"/>
      <c r="AT1396" s="12">
        <f>AQ1396/227</f>
        <v>4.4085415565345079</v>
      </c>
      <c r="AU1396" s="12"/>
      <c r="AV1396" s="12"/>
      <c r="AX1396" s="12"/>
      <c r="AY1396" s="12"/>
      <c r="AZ1396" s="12"/>
      <c r="BA1396" s="12"/>
      <c r="BB1396" s="12"/>
      <c r="BC1396" s="12"/>
      <c r="BD1396" s="12"/>
      <c r="BE1396" s="12"/>
      <c r="BF1396" s="12"/>
      <c r="BG1396" s="12"/>
      <c r="BH1396" s="12"/>
      <c r="BI1396" s="12"/>
      <c r="BJ1396" s="12"/>
      <c r="BK1396" s="12"/>
      <c r="BL1396" s="12"/>
      <c r="BM1396" s="12"/>
      <c r="BN1396" s="12"/>
      <c r="BO1396" s="12"/>
      <c r="BP1396" s="12"/>
      <c r="BQ1396" s="12"/>
      <c r="BR1396" s="12"/>
      <c r="BS1396" s="12"/>
      <c r="BT1396" s="12"/>
      <c r="BU1396" s="12"/>
      <c r="BV1396" s="12"/>
      <c r="BW1396" s="12"/>
      <c r="BX1396" s="12"/>
      <c r="BY1396" s="12"/>
      <c r="BZ1396" s="12"/>
      <c r="CA1396" s="12"/>
      <c r="CB1396" s="12"/>
      <c r="CC1396" s="12"/>
      <c r="CD1396" s="12"/>
      <c r="CE1396" s="12"/>
      <c r="CF1396" s="12"/>
      <c r="CG1396" s="12"/>
      <c r="CH1396" s="12"/>
      <c r="CI1396" s="12"/>
      <c r="CJ1396" s="12"/>
      <c r="CK1396" s="12"/>
    </row>
    <row r="1397" spans="1:89" x14ac:dyDescent="0.25">
      <c r="A1397" t="s">
        <v>44</v>
      </c>
      <c r="B1397" s="1">
        <v>44348</v>
      </c>
      <c r="C1397" s="1"/>
      <c r="E1397">
        <v>145</v>
      </c>
      <c r="F1397" t="s">
        <v>15</v>
      </c>
      <c r="G1397" s="2"/>
      <c r="H1397" s="12"/>
      <c r="I1397" s="12"/>
      <c r="J1397" s="2"/>
      <c r="K1397" s="2"/>
      <c r="L1397" s="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  <c r="AH1397" s="12"/>
      <c r="AI1397" s="12"/>
      <c r="AJ1397" s="12">
        <v>62.133333333333326</v>
      </c>
      <c r="AK1397" s="12"/>
      <c r="AL1397" s="12"/>
      <c r="AM1397" s="13"/>
      <c r="AN1397" s="12"/>
      <c r="AO1397" s="12">
        <v>2662.7066666666669</v>
      </c>
      <c r="AP1397" s="19">
        <v>41</v>
      </c>
      <c r="AQ1397" s="12">
        <f>AO1397*(AP1397/100)</f>
        <v>1091.7097333333334</v>
      </c>
      <c r="AR1397" s="12"/>
      <c r="AS1397" s="12"/>
      <c r="AT1397" s="12">
        <f>AQ1397/227</f>
        <v>4.8092939794419971</v>
      </c>
      <c r="AU1397" s="12"/>
      <c r="AV1397" s="12"/>
      <c r="AX1397" s="12"/>
      <c r="AY1397" s="12"/>
      <c r="AZ1397" s="12"/>
      <c r="BA1397" s="12"/>
      <c r="BB1397" s="12"/>
      <c r="BC1397" s="12"/>
      <c r="BD1397" s="12"/>
      <c r="BE1397" s="12"/>
      <c r="BF1397" s="12"/>
      <c r="BG1397" s="12"/>
      <c r="BH1397" s="12"/>
      <c r="BI1397" s="12"/>
      <c r="BJ1397" s="12"/>
      <c r="BK1397" s="12"/>
      <c r="BL1397" s="12"/>
      <c r="BM1397" s="12"/>
      <c r="BN1397" s="12"/>
      <c r="BO1397" s="12"/>
      <c r="BP1397" s="12"/>
      <c r="BQ1397" s="12"/>
      <c r="BR1397" s="12"/>
      <c r="BS1397" s="12"/>
      <c r="BT1397" s="12"/>
      <c r="BU1397" s="12"/>
      <c r="BV1397" s="12"/>
      <c r="BW1397" s="12"/>
      <c r="BX1397" s="12"/>
      <c r="BY1397" s="12"/>
      <c r="BZ1397" s="12"/>
      <c r="CA1397" s="12"/>
      <c r="CB1397" s="12"/>
      <c r="CC1397" s="12"/>
      <c r="CD1397" s="12"/>
      <c r="CE1397" s="12"/>
      <c r="CF1397" s="12"/>
      <c r="CG1397" s="12"/>
      <c r="CH1397" s="12"/>
      <c r="CI1397" s="12"/>
      <c r="CJ1397" s="12"/>
      <c r="CK1397" s="12"/>
    </row>
    <row r="1398" spans="1:89" x14ac:dyDescent="0.25">
      <c r="A1398" t="s">
        <v>44</v>
      </c>
      <c r="B1398" s="1">
        <v>44349</v>
      </c>
      <c r="C1398" s="1"/>
      <c r="D1398" t="s">
        <v>20</v>
      </c>
      <c r="E1398">
        <v>146</v>
      </c>
      <c r="F1398" t="s">
        <v>15</v>
      </c>
      <c r="G1398" s="2"/>
      <c r="H1398" s="12"/>
      <c r="I1398" s="12"/>
      <c r="J1398" s="2"/>
      <c r="K1398" s="2"/>
      <c r="L1398" s="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  <c r="AL1398" s="12"/>
      <c r="AM1398" s="13"/>
      <c r="AN1398" s="12"/>
      <c r="AO1398" s="12"/>
      <c r="AP1398" s="12"/>
      <c r="AQ1398" s="12"/>
      <c r="AR1398" s="12"/>
      <c r="AS1398" s="12"/>
      <c r="AT1398" s="12"/>
      <c r="AU1398" s="12"/>
      <c r="AV1398" s="12"/>
      <c r="AX1398" s="12"/>
      <c r="AY1398" s="12"/>
      <c r="AZ1398" s="12"/>
      <c r="BA1398" s="12"/>
      <c r="BB1398" s="12"/>
      <c r="BC1398" s="12"/>
      <c r="BD1398" s="12"/>
      <c r="BE1398" s="12"/>
      <c r="BF1398" s="12"/>
      <c r="BG1398" s="12"/>
      <c r="BH1398" s="12"/>
      <c r="BI1398" s="12"/>
      <c r="BJ1398" s="12"/>
      <c r="BK1398" s="12"/>
      <c r="BL1398" s="12"/>
      <c r="BM1398" s="12"/>
      <c r="BN1398" s="12"/>
      <c r="BO1398" s="12"/>
      <c r="BP1398" s="12"/>
      <c r="BQ1398" s="12"/>
      <c r="BR1398" s="12"/>
      <c r="BS1398" s="12"/>
      <c r="BT1398" s="12"/>
      <c r="BU1398" s="12"/>
      <c r="BV1398" s="12"/>
      <c r="BW1398" s="12"/>
      <c r="BX1398" s="12"/>
      <c r="BY1398" s="12"/>
      <c r="BZ1398" s="12"/>
      <c r="CA1398" s="12"/>
      <c r="CB1398" s="12"/>
      <c r="CC1398" s="12"/>
      <c r="CD1398" s="12"/>
      <c r="CE1398" s="12"/>
      <c r="CF1398" s="12"/>
      <c r="CG1398" s="12"/>
      <c r="CH1398" s="12"/>
      <c r="CI1398" s="12"/>
      <c r="CJ1398" s="12"/>
      <c r="CK1398" s="12"/>
    </row>
    <row r="1399" spans="1:89" x14ac:dyDescent="0.25">
      <c r="A1399" t="s">
        <v>42</v>
      </c>
      <c r="B1399" s="1">
        <v>44203</v>
      </c>
      <c r="C1399" s="1"/>
      <c r="D1399" t="s">
        <v>14</v>
      </c>
      <c r="E1399">
        <v>0</v>
      </c>
      <c r="F1399" t="s">
        <v>15</v>
      </c>
      <c r="G1399" s="2"/>
      <c r="H1399" s="12"/>
      <c r="I1399" s="12"/>
      <c r="J1399" s="2"/>
      <c r="K1399" s="2"/>
      <c r="L1399" s="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  <c r="AL1399" s="12"/>
      <c r="AM1399" s="13"/>
      <c r="AN1399" s="12"/>
      <c r="AO1399" s="12"/>
      <c r="AP1399" s="12"/>
      <c r="AQ1399" s="12"/>
      <c r="AR1399" s="12"/>
      <c r="AS1399" s="12"/>
      <c r="AT1399" s="12"/>
      <c r="AU1399" s="12"/>
      <c r="AV1399" s="12"/>
      <c r="AX1399" s="12"/>
      <c r="AY1399" s="12"/>
      <c r="AZ1399" s="12"/>
      <c r="BA1399" s="12"/>
      <c r="BB1399" s="12"/>
      <c r="BC1399" s="12"/>
      <c r="BD1399" s="12"/>
      <c r="BE1399" s="12"/>
      <c r="BF1399" s="12"/>
      <c r="BG1399" s="12"/>
      <c r="BH1399" s="12"/>
      <c r="BI1399" s="12"/>
      <c r="BJ1399" s="12"/>
      <c r="BK1399" s="12"/>
      <c r="BL1399" s="12"/>
      <c r="BM1399" s="12"/>
      <c r="BN1399" s="12"/>
      <c r="BO1399" s="12"/>
      <c r="BP1399" s="12"/>
      <c r="BQ1399" s="12"/>
      <c r="BR1399" s="12"/>
      <c r="BS1399" s="12"/>
      <c r="BT1399" s="12"/>
      <c r="BU1399" s="12"/>
      <c r="BV1399" s="12"/>
      <c r="BW1399" s="12"/>
      <c r="BX1399" s="12"/>
      <c r="BY1399" s="12"/>
      <c r="BZ1399" s="12"/>
      <c r="CA1399" s="12"/>
      <c r="CB1399" s="12"/>
      <c r="CC1399" s="12"/>
      <c r="CD1399" s="12"/>
      <c r="CE1399" s="12"/>
      <c r="CF1399" s="12"/>
      <c r="CG1399" s="12"/>
      <c r="CH1399" s="12"/>
      <c r="CI1399" s="12"/>
      <c r="CJ1399" s="12"/>
      <c r="CK1399" s="12"/>
    </row>
    <row r="1400" spans="1:89" x14ac:dyDescent="0.25">
      <c r="A1400" t="s">
        <v>42</v>
      </c>
      <c r="B1400" s="1">
        <v>44217</v>
      </c>
      <c r="C1400" s="1"/>
      <c r="E1400">
        <v>14</v>
      </c>
      <c r="F1400" t="s">
        <v>15</v>
      </c>
      <c r="G1400" s="2"/>
      <c r="H1400" s="12"/>
      <c r="I1400" s="12"/>
      <c r="J1400" s="2"/>
      <c r="K1400" s="2"/>
      <c r="L1400" s="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4"/>
      <c r="AI1400" s="14"/>
      <c r="AJ1400" s="12"/>
      <c r="AK1400" s="14"/>
      <c r="AL1400" s="14"/>
      <c r="AM1400" s="20"/>
      <c r="AN1400" s="14"/>
      <c r="AO1400" s="12"/>
      <c r="AP1400" s="12"/>
      <c r="AQ1400" s="12"/>
      <c r="AR1400" s="12"/>
      <c r="AS1400" s="12"/>
      <c r="AT1400" s="12"/>
      <c r="AU1400" s="12"/>
      <c r="AV1400" s="12"/>
      <c r="AX1400" s="12">
        <v>2.0543987766373566</v>
      </c>
      <c r="AY1400" s="12">
        <v>0.20603651853429175</v>
      </c>
      <c r="AZ1400" s="12">
        <v>0.25716937933465567</v>
      </c>
      <c r="BA1400" s="12">
        <v>0.29669145591215995</v>
      </c>
      <c r="BB1400" s="12">
        <v>0.28856775024308123</v>
      </c>
      <c r="BC1400" s="12">
        <v>0.27118059724937921</v>
      </c>
      <c r="BD1400" s="12">
        <v>0.25822557539100044</v>
      </c>
      <c r="BE1400" s="12">
        <v>0.25278468238456875</v>
      </c>
      <c r="BF1400" s="12">
        <v>0.22374281758821965</v>
      </c>
      <c r="BG1400" s="12"/>
      <c r="BH1400" s="12"/>
      <c r="BI1400" s="12"/>
      <c r="BJ1400" s="12"/>
      <c r="BK1400" s="12"/>
      <c r="BL1400" s="12"/>
      <c r="BM1400" s="12"/>
      <c r="BN1400" s="12"/>
      <c r="BO1400" s="12"/>
      <c r="BP1400" s="12"/>
      <c r="BQ1400" s="12"/>
      <c r="BR1400" s="12"/>
      <c r="BS1400" s="12"/>
      <c r="BT1400" s="12"/>
      <c r="BU1400" s="12"/>
      <c r="BV1400" s="12"/>
      <c r="BW1400" s="12"/>
      <c r="BX1400" s="12"/>
      <c r="BY1400" s="12"/>
      <c r="BZ1400" s="12"/>
      <c r="CA1400" s="12"/>
      <c r="CB1400" s="12"/>
      <c r="CC1400" s="12"/>
      <c r="CD1400" s="12"/>
      <c r="CE1400" s="12"/>
      <c r="CF1400" s="12"/>
      <c r="CG1400" s="12"/>
      <c r="CH1400" s="12"/>
      <c r="CI1400" s="12"/>
      <c r="CJ1400" s="12"/>
      <c r="CK1400" s="12"/>
    </row>
    <row r="1401" spans="1:89" x14ac:dyDescent="0.25">
      <c r="A1401" t="s">
        <v>42</v>
      </c>
      <c r="B1401" s="1">
        <v>44231</v>
      </c>
      <c r="C1401" s="1"/>
      <c r="E1401">
        <v>28</v>
      </c>
      <c r="F1401" t="s">
        <v>15</v>
      </c>
      <c r="G1401" s="2"/>
      <c r="H1401" s="12">
        <v>283</v>
      </c>
      <c r="I1401" s="12">
        <v>7.2</v>
      </c>
      <c r="J1401" s="2"/>
      <c r="K1401" s="2"/>
      <c r="L1401" s="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2"/>
      <c r="AG1401" s="12"/>
      <c r="AH1401" s="15"/>
      <c r="AI1401" s="15"/>
      <c r="AJ1401" s="12"/>
      <c r="AK1401" s="15"/>
      <c r="AL1401" s="15"/>
      <c r="AM1401" s="16"/>
      <c r="AN1401" s="15"/>
      <c r="AO1401" s="12"/>
      <c r="AP1401" s="12"/>
      <c r="AQ1401" s="12"/>
      <c r="AR1401" s="12"/>
      <c r="AS1401" s="12"/>
      <c r="AT1401" s="12"/>
      <c r="AU1401" s="12"/>
      <c r="AV1401" s="12"/>
      <c r="AX1401" s="12"/>
      <c r="AY1401" s="12"/>
      <c r="AZ1401" s="12"/>
      <c r="BA1401" s="12"/>
      <c r="BB1401" s="12"/>
      <c r="BC1401" s="12"/>
      <c r="BD1401" s="12"/>
      <c r="BE1401" s="12"/>
      <c r="BF1401" s="12"/>
      <c r="BG1401" s="12"/>
      <c r="BH1401" s="12"/>
      <c r="BI1401" s="12"/>
      <c r="BJ1401" s="12"/>
      <c r="BK1401" s="12"/>
      <c r="BL1401" s="12"/>
      <c r="BM1401" s="12"/>
      <c r="BN1401" s="12"/>
      <c r="BO1401" s="12"/>
      <c r="BP1401" s="12"/>
      <c r="BQ1401" s="12"/>
      <c r="BR1401" s="12"/>
      <c r="BS1401" s="12"/>
      <c r="BT1401" s="12"/>
      <c r="BU1401" s="12"/>
      <c r="BV1401" s="12"/>
      <c r="BW1401" s="12"/>
      <c r="BX1401" s="12"/>
      <c r="BY1401" s="12"/>
      <c r="BZ1401" s="12"/>
      <c r="CA1401" s="12"/>
      <c r="CB1401" s="12"/>
      <c r="CC1401" s="12"/>
      <c r="CD1401" s="12"/>
      <c r="CE1401" s="12"/>
      <c r="CF1401" s="12"/>
      <c r="CG1401" s="12"/>
      <c r="CH1401" s="12"/>
      <c r="CI1401" s="12"/>
      <c r="CJ1401" s="12"/>
      <c r="CK1401" s="12"/>
    </row>
    <row r="1402" spans="1:89" x14ac:dyDescent="0.25">
      <c r="A1402" t="s">
        <v>42</v>
      </c>
      <c r="B1402" s="1">
        <v>44236</v>
      </c>
      <c r="C1402" s="1"/>
      <c r="E1402">
        <v>33</v>
      </c>
      <c r="F1402" t="s">
        <v>15</v>
      </c>
      <c r="G1402" s="2"/>
      <c r="H1402" s="12">
        <v>417.5</v>
      </c>
      <c r="I1402" s="12">
        <v>10.616666666666667</v>
      </c>
      <c r="J1402" s="2"/>
      <c r="K1402" s="2"/>
      <c r="L1402" s="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5"/>
      <c r="AI1402" s="15"/>
      <c r="AJ1402" s="12"/>
      <c r="AK1402" s="15"/>
      <c r="AL1402" s="15"/>
      <c r="AM1402" s="16"/>
      <c r="AN1402" s="15"/>
      <c r="AO1402" s="12"/>
      <c r="AP1402" s="12"/>
      <c r="AQ1402" s="12"/>
      <c r="AR1402" s="12"/>
      <c r="AS1402" s="12"/>
      <c r="AT1402" s="12"/>
      <c r="AU1402" s="12"/>
      <c r="AV1402" s="12"/>
      <c r="AX1402" s="12"/>
      <c r="AY1402" s="12"/>
      <c r="AZ1402" s="12"/>
      <c r="BA1402" s="12"/>
      <c r="BB1402" s="12"/>
      <c r="BC1402" s="12"/>
      <c r="BD1402" s="12"/>
      <c r="BE1402" s="12"/>
      <c r="BF1402" s="12"/>
      <c r="BG1402" s="12"/>
      <c r="BH1402" s="12"/>
      <c r="BI1402" s="12"/>
      <c r="BJ1402" s="12"/>
      <c r="BK1402" s="12"/>
      <c r="BL1402" s="12"/>
      <c r="BM1402" s="12"/>
      <c r="BN1402" s="12"/>
      <c r="BO1402" s="12"/>
      <c r="BP1402" s="12"/>
      <c r="BQ1402" s="12"/>
      <c r="BR1402" s="12"/>
      <c r="BS1402" s="12"/>
      <c r="BT1402" s="12"/>
      <c r="BU1402" s="12"/>
      <c r="BV1402" s="12"/>
      <c r="BW1402" s="12"/>
      <c r="BX1402" s="12"/>
      <c r="BY1402" s="12"/>
      <c r="BZ1402" s="12"/>
      <c r="CA1402" s="12"/>
      <c r="CB1402" s="12"/>
      <c r="CC1402" s="12"/>
      <c r="CD1402" s="12"/>
      <c r="CE1402" s="12"/>
      <c r="CF1402" s="12"/>
      <c r="CG1402" s="12"/>
      <c r="CH1402" s="12"/>
      <c r="CI1402" s="12"/>
      <c r="CJ1402" s="12"/>
      <c r="CK1402" s="12"/>
    </row>
    <row r="1403" spans="1:89" x14ac:dyDescent="0.25">
      <c r="A1403" t="s">
        <v>42</v>
      </c>
      <c r="B1403" s="1">
        <v>44237</v>
      </c>
      <c r="C1403" s="1"/>
      <c r="D1403" t="s">
        <v>16</v>
      </c>
      <c r="E1403">
        <v>34</v>
      </c>
      <c r="F1403" t="s">
        <v>15</v>
      </c>
      <c r="G1403" s="2"/>
      <c r="H1403" s="12"/>
      <c r="I1403" s="12"/>
      <c r="J1403" s="2"/>
      <c r="K1403" s="2"/>
      <c r="L1403" s="2"/>
      <c r="M1403" s="12"/>
      <c r="N1403" s="12"/>
      <c r="O1403" s="12"/>
      <c r="P1403" s="12"/>
      <c r="Q1403" s="12"/>
      <c r="R1403" s="12">
        <v>323.60000000000002</v>
      </c>
      <c r="S1403" s="12"/>
      <c r="T1403" s="12"/>
      <c r="U1403" s="12">
        <v>453.20000000000005</v>
      </c>
      <c r="V1403" s="12"/>
      <c r="W1403" s="12"/>
      <c r="X1403" s="12"/>
      <c r="Y1403" s="12"/>
      <c r="Z1403" s="12">
        <v>0</v>
      </c>
      <c r="AA1403" s="12">
        <v>0</v>
      </c>
      <c r="AB1403" s="12"/>
      <c r="AC1403" s="12"/>
      <c r="AD1403" s="12"/>
      <c r="AE1403" s="12"/>
      <c r="AF1403" s="12"/>
      <c r="AG1403" s="12">
        <f>AH1403+AI1403+AK1403+AL1403</f>
        <v>12.666666666666666</v>
      </c>
      <c r="AH1403" s="15">
        <v>12.666666666666666</v>
      </c>
      <c r="AI1403" s="15">
        <v>0</v>
      </c>
      <c r="AJ1403" s="12"/>
      <c r="AK1403" s="15">
        <v>0</v>
      </c>
      <c r="AL1403" s="15">
        <v>0</v>
      </c>
      <c r="AM1403" s="16"/>
      <c r="AN1403" s="15">
        <v>1.1583333333333332</v>
      </c>
      <c r="AO1403" s="12"/>
      <c r="AP1403" s="12"/>
      <c r="AQ1403" s="12"/>
      <c r="AR1403" s="12">
        <f>R1403+U1403+AD1403+AQ1403</f>
        <v>776.80000000000007</v>
      </c>
      <c r="AS1403" s="12"/>
      <c r="AT1403" s="12"/>
      <c r="AU1403" s="12"/>
      <c r="AV1403" s="12"/>
      <c r="AX1403" s="12"/>
      <c r="AY1403" s="12"/>
      <c r="AZ1403" s="12"/>
      <c r="BA1403" s="12"/>
      <c r="BB1403" s="12"/>
      <c r="BC1403" s="12"/>
      <c r="BD1403" s="12"/>
      <c r="BE1403" s="12"/>
      <c r="BF1403" s="12"/>
      <c r="BG1403" s="12"/>
      <c r="BH1403" s="12"/>
      <c r="BI1403" s="12"/>
      <c r="BJ1403" s="12"/>
      <c r="BK1403" s="12"/>
      <c r="BL1403" s="12"/>
      <c r="BM1403" s="12"/>
      <c r="BN1403" s="12"/>
      <c r="BO1403" s="12"/>
      <c r="BP1403" s="12"/>
      <c r="BQ1403" s="12"/>
      <c r="BR1403" s="12"/>
      <c r="BS1403" s="12"/>
      <c r="BT1403" s="12"/>
      <c r="BU1403" s="12"/>
      <c r="BV1403" s="12"/>
      <c r="BW1403" s="12"/>
      <c r="BX1403" s="12"/>
      <c r="BY1403" s="12"/>
      <c r="BZ1403" s="12"/>
      <c r="CA1403" s="12"/>
      <c r="CB1403" s="12"/>
      <c r="CC1403" s="12"/>
      <c r="CD1403" s="12"/>
      <c r="CE1403" s="12"/>
      <c r="CF1403" s="12"/>
      <c r="CG1403" s="12"/>
      <c r="CH1403" s="12"/>
      <c r="CI1403" s="12"/>
      <c r="CJ1403" s="12"/>
      <c r="CK1403" s="12"/>
    </row>
    <row r="1404" spans="1:89" x14ac:dyDescent="0.25">
      <c r="A1404" t="s">
        <v>42</v>
      </c>
      <c r="B1404" s="1">
        <v>44252</v>
      </c>
      <c r="C1404" s="1"/>
      <c r="E1404">
        <v>49</v>
      </c>
      <c r="F1404" t="s">
        <v>15</v>
      </c>
      <c r="G1404" s="2"/>
      <c r="H1404" s="12">
        <v>601</v>
      </c>
      <c r="I1404" s="12">
        <v>13.566666666666666</v>
      </c>
      <c r="J1404" s="2"/>
      <c r="K1404" s="2"/>
      <c r="L1404" s="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2"/>
      <c r="AH1404" s="15"/>
      <c r="AI1404" s="15"/>
      <c r="AJ1404" s="12"/>
      <c r="AK1404" s="15"/>
      <c r="AL1404" s="15"/>
      <c r="AM1404" s="16"/>
      <c r="AN1404" s="15"/>
      <c r="AO1404" s="12"/>
      <c r="AP1404" s="12"/>
      <c r="AQ1404" s="12"/>
      <c r="AR1404" s="12"/>
      <c r="AS1404" s="12"/>
      <c r="AT1404" s="12"/>
      <c r="AU1404" s="12"/>
      <c r="AV1404" s="12"/>
      <c r="AX1404" s="12"/>
      <c r="AY1404" s="12"/>
      <c r="AZ1404" s="12"/>
      <c r="BA1404" s="12"/>
      <c r="BB1404" s="12"/>
      <c r="BC1404" s="12"/>
      <c r="BD1404" s="12"/>
      <c r="BE1404" s="12"/>
      <c r="BF1404" s="12"/>
      <c r="BG1404" s="12"/>
      <c r="BH1404" s="12"/>
      <c r="BI1404" s="12"/>
      <c r="BJ1404" s="12"/>
      <c r="BK1404" s="12"/>
      <c r="BL1404" s="12"/>
      <c r="BM1404" s="12"/>
      <c r="BN1404" s="12"/>
      <c r="BO1404" s="12"/>
      <c r="BP1404" s="12"/>
      <c r="BQ1404" s="12"/>
      <c r="BR1404" s="12"/>
      <c r="BS1404" s="12"/>
      <c r="BT1404" s="12"/>
      <c r="BU1404" s="12"/>
      <c r="BV1404" s="12"/>
      <c r="BW1404" s="12"/>
      <c r="BX1404" s="12"/>
      <c r="BY1404" s="12"/>
      <c r="BZ1404" s="12"/>
      <c r="CA1404" s="12"/>
      <c r="CB1404" s="12"/>
      <c r="CC1404" s="12"/>
      <c r="CD1404" s="12"/>
      <c r="CE1404" s="12"/>
      <c r="CF1404" s="12"/>
      <c r="CG1404" s="12"/>
      <c r="CH1404" s="12"/>
      <c r="CI1404" s="12"/>
      <c r="CJ1404" s="12"/>
      <c r="CK1404" s="12"/>
    </row>
    <row r="1405" spans="1:89" x14ac:dyDescent="0.25">
      <c r="A1405" t="s">
        <v>42</v>
      </c>
      <c r="B1405" s="1">
        <v>44257</v>
      </c>
      <c r="C1405" s="1"/>
      <c r="E1405">
        <v>54</v>
      </c>
      <c r="F1405" t="s">
        <v>15</v>
      </c>
      <c r="G1405" s="2"/>
      <c r="H1405" s="12">
        <v>703.14285714285711</v>
      </c>
      <c r="I1405" s="12">
        <v>15.285714285714286</v>
      </c>
      <c r="J1405" s="2"/>
      <c r="K1405" s="2"/>
      <c r="L1405" s="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7"/>
      <c r="AI1405" s="17"/>
      <c r="AJ1405" s="12"/>
      <c r="AK1405" s="17"/>
      <c r="AL1405" s="17"/>
      <c r="AM1405" s="18"/>
      <c r="AN1405" s="17"/>
      <c r="AO1405" s="12"/>
      <c r="AP1405" s="12"/>
      <c r="AQ1405" s="12"/>
      <c r="AR1405" s="12"/>
      <c r="AS1405" s="12"/>
      <c r="AT1405" s="12"/>
      <c r="AU1405" s="12"/>
      <c r="AV1405" s="12"/>
      <c r="AX1405" s="12"/>
      <c r="AY1405" s="12"/>
      <c r="AZ1405" s="12"/>
      <c r="BA1405" s="12"/>
      <c r="BB1405" s="12"/>
      <c r="BC1405" s="12"/>
      <c r="BD1405" s="12"/>
      <c r="BE1405" s="12"/>
      <c r="BF1405" s="12"/>
      <c r="BG1405" s="12"/>
      <c r="BH1405" s="12"/>
      <c r="BI1405" s="12"/>
      <c r="BJ1405" s="12"/>
      <c r="BK1405" s="12"/>
      <c r="BL1405" s="12"/>
      <c r="BM1405" s="12"/>
      <c r="BN1405" s="12"/>
      <c r="BO1405" s="12"/>
      <c r="BP1405" s="12"/>
      <c r="BQ1405" s="12"/>
      <c r="BR1405" s="12"/>
      <c r="BS1405" s="12"/>
      <c r="BT1405" s="12"/>
      <c r="BU1405" s="12"/>
      <c r="BV1405" s="12"/>
      <c r="BW1405" s="12"/>
      <c r="BX1405" s="12"/>
      <c r="BY1405" s="12"/>
      <c r="BZ1405" s="12"/>
      <c r="CA1405" s="12"/>
      <c r="CB1405" s="12"/>
      <c r="CC1405" s="12"/>
      <c r="CD1405" s="12"/>
      <c r="CE1405" s="12"/>
      <c r="CF1405" s="12"/>
      <c r="CG1405" s="12"/>
      <c r="CH1405" s="12"/>
      <c r="CI1405" s="12"/>
      <c r="CJ1405" s="12"/>
      <c r="CK1405" s="12"/>
    </row>
    <row r="1406" spans="1:89" x14ac:dyDescent="0.25">
      <c r="A1406" t="s">
        <v>42</v>
      </c>
      <c r="B1406" s="1">
        <v>44258</v>
      </c>
      <c r="C1406" s="1"/>
      <c r="D1406" t="s">
        <v>17</v>
      </c>
      <c r="E1406">
        <v>55</v>
      </c>
      <c r="F1406" t="s">
        <v>15</v>
      </c>
      <c r="G1406" s="2"/>
      <c r="H1406" s="12"/>
      <c r="I1406" s="12"/>
      <c r="J1406" s="2"/>
      <c r="K1406" s="2">
        <v>55</v>
      </c>
      <c r="L1406" s="2"/>
      <c r="M1406" s="12"/>
      <c r="N1406" s="12"/>
      <c r="O1406" s="12"/>
      <c r="P1406" s="12"/>
      <c r="Q1406" s="12"/>
      <c r="R1406" s="12">
        <v>897.79002050580993</v>
      </c>
      <c r="S1406" s="12"/>
      <c r="T1406" s="12"/>
      <c r="U1406" s="12">
        <v>732.27670995670996</v>
      </c>
      <c r="V1406" s="12"/>
      <c r="W1406" s="12"/>
      <c r="X1406" s="12"/>
      <c r="Y1406" s="12"/>
      <c r="Z1406" s="12">
        <v>0</v>
      </c>
      <c r="AA1406" s="12">
        <v>45.31385737069948</v>
      </c>
      <c r="AB1406" s="12"/>
      <c r="AC1406" s="12"/>
      <c r="AD1406" s="12">
        <v>45.31385737069948</v>
      </c>
      <c r="AE1406" s="12"/>
      <c r="AF1406" s="12"/>
      <c r="AG1406" s="12">
        <f>AH1406+AI1406+AK1406+AL1406</f>
        <v>147.19999999999999</v>
      </c>
      <c r="AH1406" s="17">
        <v>104.6</v>
      </c>
      <c r="AI1406" s="17">
        <v>1.6</v>
      </c>
      <c r="AJ1406" s="12"/>
      <c r="AK1406" s="17">
        <v>3.6</v>
      </c>
      <c r="AL1406" s="17">
        <v>37.4</v>
      </c>
      <c r="AM1406" s="18"/>
      <c r="AN1406" s="17">
        <v>2.9980000000000002</v>
      </c>
      <c r="AO1406" s="12"/>
      <c r="AP1406" s="12"/>
      <c r="AQ1406" s="12"/>
      <c r="AR1406" s="12">
        <f>R1406+U1406+AD1406+AQ1406</f>
        <v>1675.3805878332194</v>
      </c>
      <c r="AS1406" s="12"/>
      <c r="AT1406" s="12"/>
      <c r="AU1406" s="12"/>
      <c r="AV1406" s="12"/>
      <c r="AX1406" s="12"/>
      <c r="AY1406" s="12"/>
      <c r="AZ1406" s="12"/>
      <c r="BA1406" s="12"/>
      <c r="BB1406" s="12"/>
      <c r="BC1406" s="12"/>
      <c r="BD1406" s="12"/>
      <c r="BE1406" s="12"/>
      <c r="BF1406" s="12"/>
      <c r="BG1406" s="12"/>
      <c r="BH1406" s="12"/>
      <c r="BI1406" s="12"/>
      <c r="BJ1406" s="12"/>
      <c r="BK1406" s="12"/>
      <c r="BL1406" s="12"/>
      <c r="BM1406" s="12"/>
      <c r="BN1406" s="12"/>
      <c r="BO1406" s="12"/>
      <c r="BP1406" s="12"/>
      <c r="BQ1406" s="12"/>
      <c r="BR1406" s="12"/>
      <c r="BS1406" s="12"/>
      <c r="BT1406" s="12"/>
      <c r="BU1406" s="12"/>
      <c r="BV1406" s="12"/>
      <c r="BW1406" s="12"/>
      <c r="BX1406" s="12"/>
      <c r="BY1406" s="12"/>
      <c r="BZ1406" s="12"/>
      <c r="CA1406" s="12"/>
      <c r="CB1406" s="12"/>
      <c r="CC1406" s="12"/>
      <c r="CD1406" s="12"/>
      <c r="CE1406" s="12"/>
      <c r="CF1406" s="12"/>
      <c r="CG1406" s="12"/>
      <c r="CH1406" s="12"/>
      <c r="CI1406" s="12"/>
      <c r="CJ1406" s="12"/>
      <c r="CK1406" s="12"/>
    </row>
    <row r="1407" spans="1:89" x14ac:dyDescent="0.25">
      <c r="A1407" t="s">
        <v>42</v>
      </c>
      <c r="B1407" s="1">
        <v>44264</v>
      </c>
      <c r="C1407" s="1"/>
      <c r="E1407">
        <v>61</v>
      </c>
      <c r="F1407" t="s">
        <v>15</v>
      </c>
      <c r="G1407" s="2"/>
      <c r="H1407" s="12">
        <v>769.2</v>
      </c>
      <c r="I1407" s="12">
        <v>16.559999999999999</v>
      </c>
      <c r="J1407" s="2"/>
      <c r="K1407" s="2"/>
      <c r="L1407" s="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7"/>
      <c r="AI1407" s="17"/>
      <c r="AJ1407" s="12"/>
      <c r="AK1407" s="17"/>
      <c r="AL1407" s="17"/>
      <c r="AM1407" s="18"/>
      <c r="AN1407" s="17"/>
      <c r="AO1407" s="12"/>
      <c r="AP1407" s="12"/>
      <c r="AQ1407" s="12"/>
      <c r="AR1407" s="12"/>
      <c r="AS1407" s="12"/>
      <c r="AT1407" s="12"/>
      <c r="AU1407" s="12"/>
      <c r="AV1407" s="12"/>
      <c r="AX1407" s="12"/>
      <c r="AY1407" s="12"/>
      <c r="AZ1407" s="12"/>
      <c r="BA1407" s="12"/>
      <c r="BB1407" s="12"/>
      <c r="BC1407" s="12"/>
      <c r="BD1407" s="12"/>
      <c r="BE1407" s="12"/>
      <c r="BF1407" s="12"/>
      <c r="BG1407" s="12"/>
      <c r="BH1407" s="12"/>
      <c r="BI1407" s="12"/>
      <c r="BJ1407" s="12"/>
      <c r="BK1407" s="12"/>
      <c r="BL1407" s="12"/>
      <c r="BM1407" s="12"/>
      <c r="BN1407" s="12"/>
      <c r="BO1407" s="12"/>
      <c r="BP1407" s="12"/>
      <c r="BQ1407" s="12"/>
      <c r="BR1407" s="12"/>
      <c r="BS1407" s="12"/>
      <c r="BT1407" s="12"/>
      <c r="BU1407" s="12"/>
      <c r="BV1407" s="12"/>
      <c r="BW1407" s="12"/>
      <c r="BX1407" s="12"/>
      <c r="BY1407" s="12"/>
      <c r="BZ1407" s="12"/>
      <c r="CA1407" s="12"/>
      <c r="CB1407" s="12"/>
      <c r="CC1407" s="12"/>
      <c r="CD1407" s="12"/>
      <c r="CE1407" s="12"/>
      <c r="CF1407" s="12"/>
      <c r="CG1407" s="12"/>
      <c r="CH1407" s="12"/>
      <c r="CI1407" s="12"/>
      <c r="CJ1407" s="12"/>
      <c r="CK1407" s="12"/>
    </row>
    <row r="1408" spans="1:89" x14ac:dyDescent="0.25">
      <c r="A1408" t="s">
        <v>42</v>
      </c>
      <c r="B1408" s="1">
        <v>44265</v>
      </c>
      <c r="C1408" s="1"/>
      <c r="E1408">
        <v>62</v>
      </c>
      <c r="F1408" t="s">
        <v>15</v>
      </c>
      <c r="G1408" s="2">
        <v>1300</v>
      </c>
      <c r="H1408" s="12"/>
      <c r="I1408" s="12"/>
      <c r="J1408" s="2"/>
      <c r="K1408" s="2"/>
      <c r="L1408" s="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/>
      <c r="AI1408" s="12"/>
      <c r="AJ1408" s="12"/>
      <c r="AK1408" s="12"/>
      <c r="AL1408" s="12"/>
      <c r="AM1408" s="13"/>
      <c r="AN1408" s="12"/>
      <c r="AO1408" s="12"/>
      <c r="AP1408" s="12"/>
      <c r="AQ1408" s="12"/>
      <c r="AR1408" s="12"/>
      <c r="AS1408" s="12"/>
      <c r="AT1408" s="12"/>
      <c r="AU1408" s="12"/>
      <c r="AV1408" s="12"/>
      <c r="AX1408" s="12">
        <v>1.2914051517227598</v>
      </c>
      <c r="AY1408" s="12">
        <v>0.14087629617860697</v>
      </c>
      <c r="AZ1408" s="12">
        <v>0.16776018318235977</v>
      </c>
      <c r="BA1408" s="12">
        <v>0.23124941196521007</v>
      </c>
      <c r="BB1408" s="12">
        <v>0.25073777337682518</v>
      </c>
      <c r="BC1408" s="12">
        <v>0.2504543359892068</v>
      </c>
      <c r="BD1408" s="12">
        <v>0.25032715103055081</v>
      </c>
      <c r="BE1408" s="12"/>
      <c r="BF1408" s="12"/>
      <c r="BG1408" s="12"/>
      <c r="BH1408" s="12"/>
      <c r="BI1408" s="12"/>
      <c r="BJ1408" s="12"/>
      <c r="BK1408" s="12"/>
      <c r="BL1408" s="12"/>
      <c r="BM1408" s="12"/>
      <c r="BN1408" s="12"/>
      <c r="BO1408" s="12"/>
      <c r="BP1408" s="12"/>
      <c r="BQ1408" s="12"/>
      <c r="BR1408" s="12"/>
      <c r="BS1408" s="12"/>
      <c r="BT1408" s="12"/>
      <c r="BU1408" s="12"/>
      <c r="BV1408" s="12"/>
      <c r="BW1408" s="12"/>
      <c r="BX1408" s="12"/>
      <c r="BY1408" s="12"/>
      <c r="BZ1408" s="12"/>
      <c r="CA1408" s="12"/>
      <c r="CB1408" s="12"/>
      <c r="CC1408" s="12"/>
      <c r="CD1408" s="12"/>
      <c r="CE1408" s="12"/>
      <c r="CF1408" s="12"/>
      <c r="CG1408" s="12"/>
      <c r="CH1408" s="12"/>
      <c r="CI1408" s="12"/>
      <c r="CJ1408" s="12"/>
      <c r="CK1408" s="12"/>
    </row>
    <row r="1409" spans="1:89" x14ac:dyDescent="0.25">
      <c r="A1409" t="s">
        <v>42</v>
      </c>
      <c r="B1409" s="1">
        <v>44272</v>
      </c>
      <c r="C1409" s="1"/>
      <c r="E1409">
        <v>69</v>
      </c>
      <c r="F1409" t="s">
        <v>15</v>
      </c>
      <c r="G1409" s="2"/>
      <c r="H1409" s="12"/>
      <c r="I1409" s="12"/>
      <c r="J1409" s="2"/>
      <c r="K1409" s="2"/>
      <c r="L1409" s="2"/>
      <c r="M1409" s="12"/>
      <c r="N1409" s="12"/>
      <c r="O1409" s="12"/>
      <c r="P1409" s="12"/>
      <c r="Q1409" s="12"/>
      <c r="R1409" s="12">
        <v>1723.9812014885697</v>
      </c>
      <c r="S1409" s="12"/>
      <c r="T1409" s="12"/>
      <c r="U1409" s="12">
        <v>1195.6928017012226</v>
      </c>
      <c r="V1409" s="12"/>
      <c r="W1409" s="12"/>
      <c r="X1409" s="12"/>
      <c r="Y1409" s="12"/>
      <c r="Z1409" s="12">
        <v>0</v>
      </c>
      <c r="AA1409" s="12">
        <v>404.32725146198834</v>
      </c>
      <c r="AB1409" s="12"/>
      <c r="AC1409" s="12"/>
      <c r="AD1409" s="12">
        <v>404.32725146198834</v>
      </c>
      <c r="AE1409" s="12"/>
      <c r="AF1409" s="12"/>
      <c r="AG1409" s="12">
        <f>AH1409+AI1409+AK1409+AL1409</f>
        <v>202.2</v>
      </c>
      <c r="AH1409" s="17">
        <v>87.6</v>
      </c>
      <c r="AI1409" s="17">
        <v>49</v>
      </c>
      <c r="AJ1409" s="12"/>
      <c r="AK1409" s="17">
        <v>13.2</v>
      </c>
      <c r="AL1409" s="17">
        <v>52.4</v>
      </c>
      <c r="AM1409" s="18"/>
      <c r="AN1409" s="17">
        <v>3.5320000000000009</v>
      </c>
      <c r="AO1409" s="12"/>
      <c r="AP1409" s="12"/>
      <c r="AQ1409" s="12"/>
      <c r="AR1409" s="12">
        <f>R1409+U1409+AD1409+AQ1409</f>
        <v>3324.001254651781</v>
      </c>
      <c r="AS1409" s="12"/>
      <c r="AT1409" s="12"/>
      <c r="AU1409" s="12"/>
      <c r="AV1409" s="12"/>
      <c r="AX1409" s="12"/>
      <c r="AY1409" s="12"/>
      <c r="AZ1409" s="12"/>
      <c r="BA1409" s="12"/>
      <c r="BB1409" s="12"/>
      <c r="BC1409" s="12"/>
      <c r="BD1409" s="12"/>
      <c r="BE1409" s="12"/>
      <c r="BF1409" s="12"/>
      <c r="BG1409" s="12"/>
      <c r="BH1409" s="12"/>
      <c r="BI1409" s="12"/>
      <c r="BJ1409" s="12"/>
      <c r="BK1409" s="12"/>
      <c r="BL1409" s="12"/>
      <c r="BM1409" s="12"/>
      <c r="BN1409" s="12"/>
      <c r="BO1409" s="12"/>
      <c r="BP1409" s="12"/>
      <c r="BQ1409" s="12"/>
      <c r="BR1409" s="12"/>
      <c r="BS1409" s="12"/>
      <c r="BT1409" s="12"/>
      <c r="BU1409" s="12"/>
      <c r="BV1409" s="12"/>
      <c r="BW1409" s="12"/>
      <c r="BX1409" s="12"/>
      <c r="BY1409" s="12"/>
      <c r="BZ1409" s="12"/>
      <c r="CA1409" s="12"/>
      <c r="CB1409" s="12"/>
      <c r="CC1409" s="12"/>
      <c r="CD1409" s="12"/>
      <c r="CE1409" s="12"/>
      <c r="CF1409" s="12"/>
      <c r="CG1409" s="12"/>
      <c r="CH1409" s="12"/>
      <c r="CI1409" s="12"/>
      <c r="CJ1409" s="12"/>
      <c r="CK1409" s="12"/>
    </row>
    <row r="1410" spans="1:89" x14ac:dyDescent="0.25">
      <c r="A1410" t="s">
        <v>42</v>
      </c>
      <c r="B1410" s="1">
        <v>44277</v>
      </c>
      <c r="C1410" s="1"/>
      <c r="E1410">
        <v>74</v>
      </c>
      <c r="F1410" t="s">
        <v>15</v>
      </c>
      <c r="G1410" s="2"/>
      <c r="H1410" s="12">
        <v>854</v>
      </c>
      <c r="I1410" s="12">
        <v>17.88</v>
      </c>
      <c r="J1410" s="2"/>
      <c r="K1410" s="2"/>
      <c r="L1410" s="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7"/>
      <c r="AI1410" s="17"/>
      <c r="AJ1410" s="12"/>
      <c r="AK1410" s="17"/>
      <c r="AL1410" s="17"/>
      <c r="AM1410" s="18"/>
      <c r="AN1410" s="17"/>
      <c r="AO1410" s="12"/>
      <c r="AP1410" s="12"/>
      <c r="AQ1410" s="12"/>
      <c r="AR1410" s="12"/>
      <c r="AS1410" s="12"/>
      <c r="AT1410" s="12"/>
      <c r="AU1410" s="12"/>
      <c r="AV1410" s="12"/>
      <c r="AX1410" s="12"/>
      <c r="AY1410" s="12"/>
      <c r="AZ1410" s="12"/>
      <c r="BA1410" s="12"/>
      <c r="BB1410" s="12"/>
      <c r="BC1410" s="12"/>
      <c r="BD1410" s="12"/>
      <c r="BE1410" s="12"/>
      <c r="BF1410" s="12"/>
      <c r="BG1410" s="12"/>
      <c r="BH1410" s="12"/>
      <c r="BI1410" s="12"/>
      <c r="BJ1410" s="12"/>
      <c r="BK1410" s="12"/>
      <c r="BL1410" s="12"/>
      <c r="BM1410" s="12"/>
      <c r="BN1410" s="12"/>
      <c r="BO1410" s="12"/>
      <c r="BP1410" s="12"/>
      <c r="BQ1410" s="12"/>
      <c r="BR1410" s="12"/>
      <c r="BS1410" s="12"/>
      <c r="BT1410" s="12"/>
      <c r="BU1410" s="12"/>
      <c r="BV1410" s="12"/>
      <c r="BW1410" s="12"/>
      <c r="BX1410" s="12"/>
      <c r="BY1410" s="12"/>
      <c r="BZ1410" s="12"/>
      <c r="CA1410" s="12"/>
      <c r="CB1410" s="12"/>
      <c r="CC1410" s="12"/>
      <c r="CD1410" s="12"/>
      <c r="CE1410" s="12"/>
      <c r="CF1410" s="12"/>
      <c r="CG1410" s="12"/>
      <c r="CH1410" s="12"/>
      <c r="CI1410" s="12"/>
      <c r="CJ1410" s="12"/>
      <c r="CK1410" s="12"/>
    </row>
    <row r="1411" spans="1:89" x14ac:dyDescent="0.25">
      <c r="A1411" t="s">
        <v>42</v>
      </c>
      <c r="B1411" s="1">
        <v>44284</v>
      </c>
      <c r="C1411" s="1"/>
      <c r="E1411">
        <v>81</v>
      </c>
      <c r="F1411" t="s">
        <v>15</v>
      </c>
      <c r="G1411" s="2"/>
      <c r="H1411" s="12">
        <v>871.2</v>
      </c>
      <c r="I1411" s="12">
        <v>19.559999999999999</v>
      </c>
      <c r="J1411" s="2"/>
      <c r="K1411" s="2"/>
      <c r="L1411" s="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12"/>
      <c r="AG1411" s="12"/>
      <c r="AH1411" s="17"/>
      <c r="AI1411" s="17"/>
      <c r="AJ1411" s="12"/>
      <c r="AK1411" s="17"/>
      <c r="AL1411" s="17"/>
      <c r="AM1411" s="18"/>
      <c r="AN1411" s="17"/>
      <c r="AO1411" s="12"/>
      <c r="AP1411" s="12"/>
      <c r="AQ1411" s="12"/>
      <c r="AR1411" s="12"/>
      <c r="AS1411" s="12"/>
      <c r="AT1411" s="12"/>
      <c r="AU1411" s="12"/>
      <c r="AV1411" s="12"/>
      <c r="AX1411" s="12"/>
      <c r="AY1411" s="12"/>
      <c r="AZ1411" s="12"/>
      <c r="BA1411" s="12"/>
      <c r="BB1411" s="12"/>
      <c r="BC1411" s="12"/>
      <c r="BD1411" s="12"/>
      <c r="BE1411" s="12"/>
      <c r="BF1411" s="12"/>
      <c r="BG1411" s="12"/>
      <c r="BH1411" s="12"/>
      <c r="BI1411" s="12"/>
      <c r="BJ1411" s="12"/>
      <c r="BK1411" s="12"/>
      <c r="BL1411" s="12"/>
      <c r="BM1411" s="12"/>
      <c r="BN1411" s="12"/>
      <c r="BO1411" s="12"/>
      <c r="BP1411" s="12"/>
      <c r="BQ1411" s="12"/>
      <c r="BR1411" s="12"/>
      <c r="BS1411" s="12"/>
      <c r="BT1411" s="12"/>
      <c r="BU1411" s="12"/>
      <c r="BV1411" s="12"/>
      <c r="BW1411" s="12"/>
      <c r="BX1411" s="12"/>
      <c r="BY1411" s="12"/>
      <c r="BZ1411" s="12"/>
      <c r="CA1411" s="12"/>
      <c r="CB1411" s="12"/>
      <c r="CC1411" s="12"/>
      <c r="CD1411" s="12"/>
      <c r="CE1411" s="12"/>
      <c r="CF1411" s="12"/>
      <c r="CG1411" s="12"/>
      <c r="CH1411" s="12"/>
      <c r="CI1411" s="12"/>
      <c r="CJ1411" s="12"/>
      <c r="CK1411" s="12"/>
    </row>
    <row r="1412" spans="1:89" x14ac:dyDescent="0.25">
      <c r="A1412" t="s">
        <v>42</v>
      </c>
      <c r="B1412" s="1">
        <v>44285</v>
      </c>
      <c r="C1412" s="1"/>
      <c r="D1412" t="s">
        <v>186</v>
      </c>
      <c r="E1412">
        <v>82</v>
      </c>
      <c r="F1412" t="s">
        <v>15</v>
      </c>
      <c r="G1412" s="2"/>
      <c r="H1412" s="12"/>
      <c r="I1412" s="12"/>
      <c r="J1412" s="2"/>
      <c r="K1412" s="2"/>
      <c r="L1412" s="2"/>
      <c r="M1412" s="12"/>
      <c r="N1412" s="12"/>
      <c r="O1412" s="12"/>
      <c r="P1412" s="12"/>
      <c r="Q1412" s="12"/>
      <c r="R1412" s="12">
        <v>1741.9827568922306</v>
      </c>
      <c r="S1412" s="12"/>
      <c r="T1412" s="12"/>
      <c r="U1412" s="12">
        <v>1078.8061152882206</v>
      </c>
      <c r="V1412" s="12"/>
      <c r="W1412" s="12"/>
      <c r="X1412" s="12"/>
      <c r="Y1412" s="12"/>
      <c r="Z1412" s="12">
        <v>509.63348370927321</v>
      </c>
      <c r="AA1412" s="12">
        <v>45.338245614035088</v>
      </c>
      <c r="AB1412" s="12"/>
      <c r="AC1412" s="12"/>
      <c r="AD1412" s="12">
        <v>554.9717293233083</v>
      </c>
      <c r="AE1412" s="12"/>
      <c r="AF1412" s="12"/>
      <c r="AG1412" s="12">
        <f>AH1412+AI1412+AK1412+AL1412</f>
        <v>240.6</v>
      </c>
      <c r="AH1412" s="17">
        <v>53.6</v>
      </c>
      <c r="AI1412" s="17">
        <v>46</v>
      </c>
      <c r="AJ1412" s="12"/>
      <c r="AK1412" s="17">
        <v>10.6</v>
      </c>
      <c r="AL1412" s="17">
        <v>130.4</v>
      </c>
      <c r="AM1412" s="18"/>
      <c r="AN1412" s="17">
        <v>3.7699999999999996</v>
      </c>
      <c r="AO1412" s="12"/>
      <c r="AP1412" s="12"/>
      <c r="AQ1412" s="12"/>
      <c r="AR1412" s="12">
        <f>R1412+U1412+AD1412+AQ1412</f>
        <v>3375.7606015037595</v>
      </c>
      <c r="AS1412" s="12"/>
      <c r="AT1412" s="12"/>
      <c r="AU1412" s="12"/>
      <c r="AV1412" s="12"/>
      <c r="AX1412" s="12"/>
      <c r="AY1412" s="12"/>
      <c r="AZ1412" s="12"/>
      <c r="BA1412" s="12"/>
      <c r="BB1412" s="12"/>
      <c r="BC1412" s="12"/>
      <c r="BD1412" s="12"/>
      <c r="BE1412" s="12"/>
      <c r="BF1412" s="12"/>
      <c r="BG1412" s="12"/>
      <c r="BH1412" s="12"/>
      <c r="BI1412" s="12"/>
      <c r="BJ1412" s="12"/>
      <c r="BK1412" s="12"/>
      <c r="BL1412" s="12"/>
      <c r="BM1412" s="12"/>
      <c r="BN1412" s="12"/>
      <c r="BO1412" s="12"/>
      <c r="BP1412" s="12"/>
      <c r="BQ1412" s="12"/>
      <c r="BR1412" s="12"/>
      <c r="BS1412" s="12"/>
      <c r="BT1412" s="12"/>
      <c r="BU1412" s="12"/>
      <c r="BV1412" s="12"/>
      <c r="BW1412" s="12"/>
      <c r="BX1412" s="12"/>
      <c r="BY1412" s="12"/>
      <c r="BZ1412" s="12"/>
      <c r="CA1412" s="12"/>
      <c r="CB1412" s="12"/>
      <c r="CC1412" s="12"/>
      <c r="CD1412" s="12"/>
      <c r="CE1412" s="12"/>
      <c r="CF1412" s="12"/>
      <c r="CG1412" s="12"/>
      <c r="CH1412" s="12"/>
      <c r="CI1412" s="12"/>
      <c r="CJ1412" s="12"/>
      <c r="CK1412" s="12"/>
    </row>
    <row r="1413" spans="1:89" x14ac:dyDescent="0.25">
      <c r="A1413" t="s">
        <v>42</v>
      </c>
      <c r="B1413" s="1">
        <v>44293</v>
      </c>
      <c r="C1413" s="1"/>
      <c r="E1413">
        <v>90</v>
      </c>
      <c r="F1413" t="s">
        <v>15</v>
      </c>
      <c r="G1413" s="2"/>
      <c r="H1413" s="12"/>
      <c r="I1413" s="12"/>
      <c r="J1413" s="2"/>
      <c r="K1413" s="2"/>
      <c r="L1413" s="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  <c r="AL1413" s="12"/>
      <c r="AM1413" s="13"/>
      <c r="AN1413" s="12"/>
      <c r="AO1413" s="12"/>
      <c r="AP1413" s="12"/>
      <c r="AQ1413" s="12"/>
      <c r="AR1413" s="12"/>
      <c r="AS1413" s="12"/>
      <c r="AT1413" s="12"/>
      <c r="AU1413" s="12"/>
      <c r="AV1413" s="12"/>
      <c r="AX1413" s="12"/>
      <c r="AY1413" s="12"/>
      <c r="AZ1413" s="12"/>
      <c r="BA1413" s="12"/>
      <c r="BB1413" s="12"/>
      <c r="BC1413" s="12"/>
      <c r="BD1413" s="12"/>
      <c r="BE1413" s="12"/>
      <c r="BF1413" s="12"/>
      <c r="BG1413" s="12"/>
      <c r="BH1413" s="12"/>
      <c r="BI1413" s="12"/>
      <c r="BJ1413" s="12"/>
      <c r="BK1413" s="12">
        <v>22.38</v>
      </c>
      <c r="BL1413" s="12">
        <v>0.24000000000000005</v>
      </c>
      <c r="BM1413" s="12">
        <v>0.82</v>
      </c>
      <c r="BN1413" s="12">
        <v>4.2200000000000006</v>
      </c>
      <c r="BO1413" s="12">
        <v>7.4</v>
      </c>
      <c r="BP1413" s="12">
        <v>5.2</v>
      </c>
      <c r="BQ1413" s="12">
        <v>3.2</v>
      </c>
      <c r="BR1413" s="12">
        <v>0.77499999999999991</v>
      </c>
      <c r="BS1413" s="12">
        <v>0.52499999999999991</v>
      </c>
      <c r="BT1413" s="12">
        <v>14.06</v>
      </c>
      <c r="BU1413" s="12">
        <v>3.6</v>
      </c>
      <c r="BV1413" s="12">
        <v>2.2000000000000002</v>
      </c>
      <c r="BW1413" s="12">
        <v>1.8</v>
      </c>
      <c r="BX1413" s="12">
        <v>1.6</v>
      </c>
      <c r="BY1413" s="12">
        <v>1.6</v>
      </c>
      <c r="BZ1413" s="12">
        <v>1.01</v>
      </c>
      <c r="CA1413" s="12">
        <v>1.25</v>
      </c>
      <c r="CB1413" s="12">
        <v>1</v>
      </c>
      <c r="CC1413" s="12">
        <v>1.234</v>
      </c>
      <c r="CD1413" s="12">
        <v>0.33200000000000002</v>
      </c>
      <c r="CE1413" s="12">
        <v>0.22200000000000003</v>
      </c>
      <c r="CF1413" s="12">
        <v>0.14000000000000001</v>
      </c>
      <c r="CG1413" s="12">
        <v>0.10600000000000001</v>
      </c>
      <c r="CH1413" s="12">
        <v>0.13</v>
      </c>
      <c r="CI1413" s="12">
        <v>0.11899999999999999</v>
      </c>
      <c r="CJ1413" s="12">
        <v>9.6250000000000016E-2</v>
      </c>
      <c r="CK1413" s="12">
        <v>8.8749999999999996E-2</v>
      </c>
    </row>
    <row r="1414" spans="1:89" x14ac:dyDescent="0.25">
      <c r="A1414" t="s">
        <v>42</v>
      </c>
      <c r="B1414" s="1">
        <v>44294</v>
      </c>
      <c r="C1414" s="1"/>
      <c r="E1414">
        <v>91</v>
      </c>
      <c r="F1414" t="s">
        <v>15</v>
      </c>
      <c r="G1414" s="2"/>
      <c r="H1414" s="12"/>
      <c r="I1414" s="12"/>
      <c r="J1414" s="2"/>
      <c r="K1414" s="2"/>
      <c r="L1414" s="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  <c r="AL1414" s="12"/>
      <c r="AM1414" s="13"/>
      <c r="AN1414" s="12"/>
      <c r="AO1414" s="12"/>
      <c r="AP1414" s="12"/>
      <c r="AQ1414" s="12"/>
      <c r="AR1414" s="12"/>
      <c r="AS1414" s="12"/>
      <c r="AT1414" s="12"/>
      <c r="AU1414" s="12"/>
      <c r="AV1414" s="12"/>
      <c r="AX1414" s="12">
        <v>1.7629814799743226</v>
      </c>
      <c r="AY1414" s="12">
        <v>0.10932824130020818</v>
      </c>
      <c r="AZ1414" s="12">
        <v>0.18376380237514023</v>
      </c>
      <c r="BA1414" s="12">
        <v>0.23491203894487059</v>
      </c>
      <c r="BB1414" s="12">
        <v>0.24895006993039981</v>
      </c>
      <c r="BC1414" s="12">
        <v>0.24954735534808833</v>
      </c>
      <c r="BD1414" s="12">
        <v>0.24081105256461363</v>
      </c>
      <c r="BE1414" s="12">
        <v>0.24863444350893346</v>
      </c>
      <c r="BF1414" s="12">
        <v>0.2470344760020684</v>
      </c>
      <c r="BG1414" s="12"/>
      <c r="BH1414" s="12"/>
      <c r="BI1414" s="12"/>
      <c r="BJ1414" s="12"/>
      <c r="BK1414" s="12"/>
      <c r="BL1414" s="12"/>
      <c r="BM1414" s="12"/>
      <c r="BN1414" s="12"/>
      <c r="BO1414" s="12"/>
      <c r="BP1414" s="12"/>
      <c r="BQ1414" s="12"/>
      <c r="BR1414" s="12"/>
      <c r="BS1414" s="12"/>
      <c r="BT1414" s="12"/>
      <c r="BU1414" s="12"/>
      <c r="BV1414" s="12"/>
      <c r="BW1414" s="12"/>
      <c r="BX1414" s="12"/>
      <c r="BY1414" s="12"/>
      <c r="BZ1414" s="12"/>
      <c r="CA1414" s="12"/>
      <c r="CB1414" s="12"/>
      <c r="CC1414" s="12"/>
      <c r="CD1414" s="12"/>
      <c r="CE1414" s="12"/>
      <c r="CF1414" s="12"/>
      <c r="CG1414" s="12"/>
      <c r="CH1414" s="12"/>
      <c r="CI1414" s="12"/>
      <c r="CJ1414" s="12"/>
      <c r="CK1414" s="12"/>
    </row>
    <row r="1415" spans="1:89" x14ac:dyDescent="0.25">
      <c r="A1415" t="s">
        <v>42</v>
      </c>
      <c r="B1415" s="1">
        <v>44300</v>
      </c>
      <c r="C1415" s="1"/>
      <c r="E1415">
        <v>97</v>
      </c>
      <c r="F1415" t="s">
        <v>15</v>
      </c>
      <c r="G1415" s="2"/>
      <c r="H1415" s="12"/>
      <c r="I1415" s="12"/>
      <c r="J1415" s="2"/>
      <c r="K1415" s="2"/>
      <c r="L1415" s="2"/>
      <c r="M1415" s="12"/>
      <c r="N1415" s="12"/>
      <c r="O1415" s="12"/>
      <c r="P1415" s="12"/>
      <c r="Q1415" s="12"/>
      <c r="R1415" s="12">
        <v>2233.7066666666665</v>
      </c>
      <c r="S1415" s="12"/>
      <c r="T1415" s="12"/>
      <c r="U1415" s="12">
        <v>1120.0076190476191</v>
      </c>
      <c r="V1415" s="12"/>
      <c r="W1415" s="12"/>
      <c r="X1415" s="12"/>
      <c r="Y1415" s="12"/>
      <c r="Z1415" s="12">
        <v>1459.327619047619</v>
      </c>
      <c r="AA1415" s="12">
        <v>0</v>
      </c>
      <c r="AB1415" s="12"/>
      <c r="AC1415" s="12"/>
      <c r="AD1415" s="12">
        <v>1459.327619047619</v>
      </c>
      <c r="AE1415" s="12"/>
      <c r="AF1415" s="12"/>
      <c r="AG1415" s="12">
        <f>AH1415+AI1415+AK1415+AL1415</f>
        <v>259.79999999999995</v>
      </c>
      <c r="AH1415" s="17">
        <v>21</v>
      </c>
      <c r="AI1415" s="17">
        <v>78</v>
      </c>
      <c r="AJ1415" s="12"/>
      <c r="AK1415" s="17">
        <v>2.6</v>
      </c>
      <c r="AL1415" s="17">
        <v>158.19999999999999</v>
      </c>
      <c r="AM1415" s="18"/>
      <c r="AN1415" s="17">
        <v>3.2679999999999998</v>
      </c>
      <c r="AO1415" s="12"/>
      <c r="AP1415" s="12"/>
      <c r="AQ1415" s="12"/>
      <c r="AR1415" s="12">
        <f>R1415+U1415+AD1415+AQ1415</f>
        <v>4813.0419047619043</v>
      </c>
      <c r="AS1415" s="12"/>
      <c r="AT1415" s="12"/>
      <c r="AU1415" s="12"/>
      <c r="AV1415" s="12"/>
      <c r="AX1415" s="12"/>
      <c r="AY1415" s="12"/>
      <c r="AZ1415" s="12"/>
      <c r="BA1415" s="12"/>
      <c r="BB1415" s="12"/>
      <c r="BC1415" s="12"/>
      <c r="BD1415" s="12"/>
      <c r="BE1415" s="12"/>
      <c r="BF1415" s="12"/>
      <c r="BG1415" s="12"/>
      <c r="BH1415" s="12"/>
      <c r="BI1415" s="12"/>
      <c r="BJ1415" s="12"/>
      <c r="BK1415" s="12"/>
      <c r="BL1415" s="12"/>
      <c r="BM1415" s="12"/>
      <c r="BN1415" s="12"/>
      <c r="BO1415" s="12"/>
      <c r="BP1415" s="12"/>
      <c r="BQ1415" s="12"/>
      <c r="BR1415" s="12"/>
      <c r="BS1415" s="12"/>
      <c r="BT1415" s="12"/>
      <c r="BU1415" s="12"/>
      <c r="BV1415" s="12"/>
      <c r="BW1415" s="12"/>
      <c r="BX1415" s="12"/>
      <c r="BY1415" s="12"/>
      <c r="BZ1415" s="12"/>
      <c r="CA1415" s="12"/>
      <c r="CB1415" s="12"/>
      <c r="CC1415" s="12"/>
      <c r="CD1415" s="12"/>
      <c r="CE1415" s="12"/>
      <c r="CF1415" s="12"/>
      <c r="CG1415" s="12"/>
      <c r="CH1415" s="12"/>
      <c r="CI1415" s="12"/>
      <c r="CJ1415" s="12"/>
      <c r="CK1415" s="12"/>
    </row>
    <row r="1416" spans="1:89" x14ac:dyDescent="0.25">
      <c r="A1416" t="s">
        <v>42</v>
      </c>
      <c r="B1416" s="1">
        <v>44307</v>
      </c>
      <c r="C1416" s="1"/>
      <c r="D1416" t="s">
        <v>18</v>
      </c>
      <c r="E1416">
        <v>104</v>
      </c>
      <c r="F1416" t="s">
        <v>15</v>
      </c>
      <c r="G1416" s="2"/>
      <c r="H1416" s="12"/>
      <c r="I1416" s="12"/>
      <c r="J1416" s="2"/>
      <c r="K1416" s="2"/>
      <c r="L1416" s="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7"/>
      <c r="AI1416" s="17"/>
      <c r="AJ1416" s="12">
        <v>3.6</v>
      </c>
      <c r="AK1416" s="17"/>
      <c r="AL1416" s="17"/>
      <c r="AM1416" s="18"/>
      <c r="AN1416" s="17"/>
      <c r="AO1416" s="12">
        <v>151.54666666666665</v>
      </c>
      <c r="AP1416" s="19">
        <v>41</v>
      </c>
      <c r="AQ1416" s="12">
        <f>AO1416*(AP1416/100)</f>
        <v>62.134133333333324</v>
      </c>
      <c r="AR1416" s="12"/>
      <c r="AS1416" s="12"/>
      <c r="AT1416" s="12">
        <f>AQ1416/227</f>
        <v>0.27371864904552123</v>
      </c>
      <c r="AU1416" s="12"/>
      <c r="AV1416" s="12"/>
      <c r="AX1416" s="12"/>
      <c r="AY1416" s="12"/>
      <c r="AZ1416" s="12"/>
      <c r="BA1416" s="12"/>
      <c r="BB1416" s="12"/>
      <c r="BC1416" s="12"/>
      <c r="BD1416" s="12"/>
      <c r="BE1416" s="12"/>
      <c r="BF1416" s="12"/>
      <c r="BG1416" s="12"/>
      <c r="BH1416" s="12"/>
      <c r="BI1416" s="12"/>
      <c r="BJ1416" s="12"/>
      <c r="BK1416" s="12"/>
      <c r="BL1416" s="12"/>
      <c r="BM1416" s="12"/>
      <c r="BN1416" s="12"/>
      <c r="BO1416" s="12"/>
      <c r="BP1416" s="12"/>
      <c r="BQ1416" s="12"/>
      <c r="BR1416" s="12"/>
      <c r="BS1416" s="12"/>
      <c r="BT1416" s="12"/>
      <c r="BU1416" s="12"/>
      <c r="BV1416" s="12"/>
      <c r="BW1416" s="12"/>
      <c r="BX1416" s="12"/>
      <c r="BY1416" s="12"/>
      <c r="BZ1416" s="12"/>
      <c r="CA1416" s="12"/>
      <c r="CB1416" s="12"/>
      <c r="CC1416" s="12"/>
      <c r="CD1416" s="12"/>
      <c r="CE1416" s="12"/>
      <c r="CF1416" s="12"/>
      <c r="CG1416" s="12"/>
      <c r="CH1416" s="12"/>
      <c r="CI1416" s="12"/>
      <c r="CJ1416" s="12"/>
      <c r="CK1416" s="12"/>
    </row>
    <row r="1417" spans="1:89" x14ac:dyDescent="0.25">
      <c r="A1417" t="s">
        <v>42</v>
      </c>
      <c r="B1417" s="1">
        <v>44314</v>
      </c>
      <c r="C1417" s="1"/>
      <c r="E1417">
        <v>111</v>
      </c>
      <c r="F1417" t="s">
        <v>15</v>
      </c>
      <c r="G1417" s="2"/>
      <c r="H1417" s="12"/>
      <c r="I1417" s="12"/>
      <c r="J1417" s="2"/>
      <c r="K1417" s="2"/>
      <c r="L1417" s="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  <c r="AD1417" s="12"/>
      <c r="AE1417" s="12"/>
      <c r="AF1417" s="12"/>
      <c r="AG1417" s="12"/>
      <c r="AH1417" s="17"/>
      <c r="AI1417" s="17"/>
      <c r="AJ1417" s="12">
        <v>19.733333333333334</v>
      </c>
      <c r="AK1417" s="17"/>
      <c r="AL1417" s="17"/>
      <c r="AM1417" s="18"/>
      <c r="AN1417" s="17"/>
      <c r="AO1417" s="12">
        <v>795.4799999999999</v>
      </c>
      <c r="AP1417" s="19">
        <v>41</v>
      </c>
      <c r="AQ1417" s="12">
        <f>AO1417*(AP1417/100)</f>
        <v>326.14679999999993</v>
      </c>
      <c r="AR1417" s="12"/>
      <c r="AS1417" s="12"/>
      <c r="AT1417" s="12">
        <f>AQ1417/227</f>
        <v>1.436770044052863</v>
      </c>
      <c r="AU1417" s="12"/>
      <c r="AV1417" s="12"/>
      <c r="AX1417" s="12"/>
      <c r="AY1417" s="12"/>
      <c r="AZ1417" s="12"/>
      <c r="BA1417" s="12"/>
      <c r="BB1417" s="12"/>
      <c r="BC1417" s="12"/>
      <c r="BD1417" s="12"/>
      <c r="BE1417" s="12"/>
      <c r="BF1417" s="12"/>
      <c r="BG1417" s="12"/>
      <c r="BH1417" s="12"/>
      <c r="BI1417" s="12"/>
      <c r="BJ1417" s="12"/>
      <c r="BK1417" s="12"/>
      <c r="BL1417" s="12"/>
      <c r="BM1417" s="12"/>
      <c r="BN1417" s="12"/>
      <c r="BO1417" s="12"/>
      <c r="BP1417" s="12"/>
      <c r="BQ1417" s="12"/>
      <c r="BR1417" s="12"/>
      <c r="BS1417" s="12"/>
      <c r="BT1417" s="12"/>
      <c r="BU1417" s="12"/>
      <c r="BV1417" s="12"/>
      <c r="BW1417" s="12"/>
      <c r="BX1417" s="12"/>
      <c r="BY1417" s="12"/>
      <c r="BZ1417" s="12"/>
      <c r="CA1417" s="12"/>
      <c r="CB1417" s="12"/>
      <c r="CC1417" s="12"/>
      <c r="CD1417" s="12"/>
      <c r="CE1417" s="12"/>
      <c r="CF1417" s="12"/>
      <c r="CG1417" s="12"/>
      <c r="CH1417" s="12"/>
      <c r="CI1417" s="12"/>
      <c r="CJ1417" s="12"/>
      <c r="CK1417" s="12"/>
    </row>
    <row r="1418" spans="1:89" x14ac:dyDescent="0.25">
      <c r="A1418" t="s">
        <v>42</v>
      </c>
      <c r="B1418" s="1">
        <v>44321</v>
      </c>
      <c r="C1418" s="1"/>
      <c r="D1418" t="s">
        <v>19</v>
      </c>
      <c r="E1418">
        <v>118</v>
      </c>
      <c r="F1418" t="s">
        <v>15</v>
      </c>
      <c r="G1418" s="2"/>
      <c r="H1418" s="12"/>
      <c r="I1418" s="12"/>
      <c r="J1418" s="2"/>
      <c r="K1418" s="2"/>
      <c r="L1418" s="2">
        <v>118</v>
      </c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7"/>
      <c r="AI1418" s="17"/>
      <c r="AJ1418" s="12">
        <v>40.13333333333334</v>
      </c>
      <c r="AK1418" s="17"/>
      <c r="AL1418" s="17"/>
      <c r="AM1418" s="18"/>
      <c r="AN1418" s="17"/>
      <c r="AO1418" s="12">
        <v>1558.4666666666667</v>
      </c>
      <c r="AP1418" s="19">
        <v>41</v>
      </c>
      <c r="AQ1418" s="12">
        <f>AO1418*(AP1418/100)</f>
        <v>638.97133333333329</v>
      </c>
      <c r="AR1418" s="12"/>
      <c r="AS1418" s="12"/>
      <c r="AT1418" s="12">
        <f>AQ1418/227</f>
        <v>2.8148516886930981</v>
      </c>
      <c r="AU1418" s="12"/>
      <c r="AV1418" s="12"/>
      <c r="AX1418" s="12"/>
      <c r="AY1418" s="12"/>
      <c r="AZ1418" s="12"/>
      <c r="BA1418" s="12"/>
      <c r="BB1418" s="12"/>
      <c r="BC1418" s="12"/>
      <c r="BD1418" s="12"/>
      <c r="BE1418" s="12"/>
      <c r="BF1418" s="12"/>
      <c r="BG1418" s="12"/>
      <c r="BH1418" s="12"/>
      <c r="BI1418" s="12"/>
      <c r="BJ1418" s="12"/>
      <c r="BK1418" s="12"/>
      <c r="BL1418" s="12"/>
      <c r="BM1418" s="12"/>
      <c r="BN1418" s="12"/>
      <c r="BO1418" s="12"/>
      <c r="BP1418" s="12"/>
      <c r="BQ1418" s="12"/>
      <c r="BR1418" s="12"/>
      <c r="BS1418" s="12"/>
      <c r="BT1418" s="12"/>
      <c r="BU1418" s="12"/>
      <c r="BV1418" s="12"/>
      <c r="BW1418" s="12"/>
      <c r="BX1418" s="12"/>
      <c r="BY1418" s="12"/>
      <c r="BZ1418" s="12"/>
      <c r="CA1418" s="12"/>
      <c r="CB1418" s="12"/>
      <c r="CC1418" s="12"/>
      <c r="CD1418" s="12"/>
      <c r="CE1418" s="12"/>
      <c r="CF1418" s="12"/>
      <c r="CG1418" s="12"/>
      <c r="CH1418" s="12"/>
      <c r="CI1418" s="12"/>
      <c r="CJ1418" s="12"/>
      <c r="CK1418" s="12"/>
    </row>
    <row r="1419" spans="1:89" x14ac:dyDescent="0.25">
      <c r="A1419" t="s">
        <v>42</v>
      </c>
      <c r="B1419" s="1">
        <v>44322</v>
      </c>
      <c r="C1419" s="1"/>
      <c r="E1419">
        <v>119</v>
      </c>
      <c r="F1419" t="s">
        <v>15</v>
      </c>
      <c r="G1419" s="2">
        <v>2400</v>
      </c>
      <c r="H1419" s="12"/>
      <c r="I1419" s="12"/>
      <c r="J1419" s="2"/>
      <c r="K1419" s="2"/>
      <c r="L1419" s="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  <c r="AK1419" s="12"/>
      <c r="AL1419" s="12"/>
      <c r="AM1419" s="13"/>
      <c r="AN1419" s="12"/>
      <c r="AO1419" s="12"/>
      <c r="AP1419" s="12"/>
      <c r="AQ1419" s="12"/>
      <c r="AR1419" s="12"/>
      <c r="AS1419" s="12"/>
      <c r="AT1419" s="12"/>
      <c r="AU1419" s="12"/>
      <c r="AV1419" s="12"/>
      <c r="AX1419" s="12">
        <v>1.3109763827444445</v>
      </c>
      <c r="AY1419" s="12">
        <v>4.8888602120183949E-2</v>
      </c>
      <c r="AZ1419" s="12">
        <v>0.12720540521824084</v>
      </c>
      <c r="BA1419" s="12">
        <v>0.17068286732821997</v>
      </c>
      <c r="BB1419" s="12">
        <v>0.17909646119276099</v>
      </c>
      <c r="BC1419" s="12">
        <v>0.17620387073773083</v>
      </c>
      <c r="BD1419" s="12">
        <v>0.18223425385485204</v>
      </c>
      <c r="BE1419" s="12">
        <v>0.20710159017700114</v>
      </c>
      <c r="BF1419" s="12">
        <v>0.21956333211545484</v>
      </c>
      <c r="BG1419" s="12"/>
      <c r="BH1419" s="12"/>
      <c r="BI1419" s="12"/>
      <c r="BJ1419" s="12"/>
      <c r="BK1419" s="12"/>
      <c r="BL1419" s="12"/>
      <c r="BM1419" s="12"/>
      <c r="BN1419" s="12"/>
      <c r="BO1419" s="12"/>
      <c r="BP1419" s="12"/>
      <c r="BQ1419" s="12"/>
      <c r="BR1419" s="12"/>
      <c r="BS1419" s="12"/>
      <c r="BT1419" s="12"/>
      <c r="BU1419" s="12"/>
      <c r="BV1419" s="12"/>
      <c r="BW1419" s="12"/>
      <c r="BX1419" s="12"/>
      <c r="BY1419" s="12"/>
      <c r="BZ1419" s="12"/>
      <c r="CA1419" s="12"/>
      <c r="CB1419" s="12"/>
      <c r="CC1419" s="12"/>
      <c r="CD1419" s="12"/>
      <c r="CE1419" s="12"/>
      <c r="CF1419" s="12"/>
      <c r="CG1419" s="12"/>
      <c r="CH1419" s="12"/>
      <c r="CI1419" s="12"/>
      <c r="CJ1419" s="12"/>
      <c r="CK1419" s="12"/>
    </row>
    <row r="1420" spans="1:89" x14ac:dyDescent="0.25">
      <c r="A1420" t="s">
        <v>42</v>
      </c>
      <c r="B1420" s="1">
        <v>44328</v>
      </c>
      <c r="C1420" s="1"/>
      <c r="E1420">
        <v>125</v>
      </c>
      <c r="F1420" t="s">
        <v>15</v>
      </c>
      <c r="G1420" s="2"/>
      <c r="H1420" s="12"/>
      <c r="I1420" s="12"/>
      <c r="J1420" s="2"/>
      <c r="K1420" s="2"/>
      <c r="L1420" s="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12"/>
      <c r="AE1420" s="12"/>
      <c r="AF1420" s="12"/>
      <c r="AG1420" s="12"/>
      <c r="AH1420" s="17"/>
      <c r="AI1420" s="17"/>
      <c r="AJ1420" s="12">
        <v>46.533333333333339</v>
      </c>
      <c r="AK1420" s="17"/>
      <c r="AL1420" s="17"/>
      <c r="AM1420" s="18"/>
      <c r="AN1420" s="17"/>
      <c r="AO1420" s="12">
        <v>2119.0533333333333</v>
      </c>
      <c r="AP1420" s="19">
        <v>41</v>
      </c>
      <c r="AQ1420" s="12">
        <f>AO1420*(AP1420/100)</f>
        <v>868.81186666666656</v>
      </c>
      <c r="AR1420" s="12"/>
      <c r="AS1420" s="12"/>
      <c r="AT1420" s="12">
        <f>AQ1420/227</f>
        <v>3.8273650513950068</v>
      </c>
      <c r="AU1420" s="12"/>
      <c r="AV1420" s="12"/>
      <c r="AX1420" s="12"/>
      <c r="AY1420" s="12"/>
      <c r="AZ1420" s="12"/>
      <c r="BA1420" s="12"/>
      <c r="BB1420" s="12"/>
      <c r="BC1420" s="12"/>
      <c r="BD1420" s="12"/>
      <c r="BE1420" s="12"/>
      <c r="BF1420" s="12"/>
      <c r="BG1420" s="12"/>
      <c r="BH1420" s="12"/>
      <c r="BI1420" s="12"/>
      <c r="BJ1420" s="12"/>
      <c r="BK1420" s="12"/>
      <c r="BL1420" s="12"/>
      <c r="BM1420" s="12"/>
      <c r="BN1420" s="12"/>
      <c r="BO1420" s="12"/>
      <c r="BP1420" s="12"/>
      <c r="BQ1420" s="12"/>
      <c r="BR1420" s="12"/>
      <c r="BS1420" s="12"/>
      <c r="BT1420" s="12"/>
      <c r="BU1420" s="12"/>
      <c r="BV1420" s="12"/>
      <c r="BW1420" s="12"/>
      <c r="BX1420" s="12"/>
      <c r="BY1420" s="12"/>
      <c r="BZ1420" s="12"/>
      <c r="CA1420" s="12"/>
      <c r="CB1420" s="12"/>
      <c r="CC1420" s="12"/>
      <c r="CD1420" s="12"/>
      <c r="CE1420" s="12"/>
      <c r="CF1420" s="12"/>
      <c r="CG1420" s="12"/>
      <c r="CH1420" s="12"/>
      <c r="CI1420" s="12"/>
      <c r="CJ1420" s="12"/>
      <c r="CK1420" s="12"/>
    </row>
    <row r="1421" spans="1:89" x14ac:dyDescent="0.25">
      <c r="A1421" t="s">
        <v>42</v>
      </c>
      <c r="B1421" s="1">
        <v>44335</v>
      </c>
      <c r="C1421" s="1"/>
      <c r="E1421">
        <v>132</v>
      </c>
      <c r="F1421" t="s">
        <v>15</v>
      </c>
      <c r="G1421" s="2"/>
      <c r="H1421" s="12"/>
      <c r="I1421" s="12"/>
      <c r="J1421" s="2"/>
      <c r="K1421" s="2"/>
      <c r="L1421" s="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12"/>
      <c r="AG1421" s="12"/>
      <c r="AH1421" s="17"/>
      <c r="AI1421" s="17"/>
      <c r="AJ1421" s="12">
        <v>54.933333333333337</v>
      </c>
      <c r="AK1421" s="17"/>
      <c r="AL1421" s="17"/>
      <c r="AM1421" s="18"/>
      <c r="AN1421" s="17"/>
      <c r="AO1421" s="12">
        <v>2436.12</v>
      </c>
      <c r="AP1421" s="19">
        <v>41</v>
      </c>
      <c r="AQ1421" s="12">
        <f>AO1421*(AP1421/100)</f>
        <v>998.80919999999992</v>
      </c>
      <c r="AR1421" s="12"/>
      <c r="AS1421" s="12"/>
      <c r="AT1421" s="12">
        <f>AQ1421/227</f>
        <v>4.4000405286343609</v>
      </c>
      <c r="AU1421" s="12"/>
      <c r="AV1421" s="12"/>
      <c r="AX1421" s="12"/>
      <c r="AY1421" s="12"/>
      <c r="AZ1421" s="12"/>
      <c r="BA1421" s="12"/>
      <c r="BB1421" s="12"/>
      <c r="BC1421" s="12"/>
      <c r="BD1421" s="12"/>
      <c r="BE1421" s="12"/>
      <c r="BF1421" s="12"/>
      <c r="BG1421" s="12"/>
      <c r="BH1421" s="12"/>
      <c r="BI1421" s="12"/>
      <c r="BJ1421" s="12"/>
      <c r="BK1421" s="12"/>
      <c r="BL1421" s="12"/>
      <c r="BM1421" s="12"/>
      <c r="BN1421" s="12"/>
      <c r="BO1421" s="12"/>
      <c r="BP1421" s="12"/>
      <c r="BQ1421" s="12"/>
      <c r="BR1421" s="12"/>
      <c r="BS1421" s="12"/>
      <c r="BT1421" s="12"/>
      <c r="BU1421" s="12"/>
      <c r="BV1421" s="12"/>
      <c r="BW1421" s="12"/>
      <c r="BX1421" s="12"/>
      <c r="BY1421" s="12"/>
      <c r="BZ1421" s="12"/>
      <c r="CA1421" s="12"/>
      <c r="CB1421" s="12"/>
      <c r="CC1421" s="12"/>
      <c r="CD1421" s="12"/>
      <c r="CE1421" s="12"/>
      <c r="CF1421" s="12"/>
      <c r="CG1421" s="12"/>
      <c r="CH1421" s="12"/>
      <c r="CI1421" s="12"/>
      <c r="CJ1421" s="12"/>
      <c r="CK1421" s="12"/>
    </row>
    <row r="1422" spans="1:89" x14ac:dyDescent="0.25">
      <c r="A1422" t="s">
        <v>42</v>
      </c>
      <c r="B1422" s="1">
        <v>44342</v>
      </c>
      <c r="C1422" s="1"/>
      <c r="E1422">
        <v>139</v>
      </c>
      <c r="F1422" t="s">
        <v>15</v>
      </c>
      <c r="G1422" s="2"/>
      <c r="H1422" s="12"/>
      <c r="I1422" s="12"/>
      <c r="J1422" s="2"/>
      <c r="K1422" s="2"/>
      <c r="L1422" s="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7"/>
      <c r="AI1422" s="17"/>
      <c r="AJ1422" s="12">
        <v>64.533333333333331</v>
      </c>
      <c r="AK1422" s="17"/>
      <c r="AL1422" s="17"/>
      <c r="AM1422" s="18"/>
      <c r="AN1422" s="17"/>
      <c r="AO1422" s="12">
        <v>2711.5066666666667</v>
      </c>
      <c r="AP1422" s="19">
        <v>41</v>
      </c>
      <c r="AQ1422" s="12">
        <f>AO1422*(AP1422/100)</f>
        <v>1111.7177333333332</v>
      </c>
      <c r="AR1422" s="12"/>
      <c r="AS1422" s="12"/>
      <c r="AT1422" s="12">
        <f>AQ1422/227</f>
        <v>4.8974349486049915</v>
      </c>
      <c r="AU1422" s="12"/>
      <c r="AV1422" s="12"/>
      <c r="AX1422" s="12"/>
      <c r="AY1422" s="12"/>
      <c r="AZ1422" s="12"/>
      <c r="BA1422" s="12"/>
      <c r="BB1422" s="12"/>
      <c r="BC1422" s="12"/>
      <c r="BD1422" s="12"/>
      <c r="BE1422" s="12"/>
      <c r="BF1422" s="12"/>
      <c r="BG1422" s="12"/>
      <c r="BH1422" s="12"/>
      <c r="BI1422" s="12"/>
      <c r="BJ1422" s="12"/>
      <c r="BK1422" s="12"/>
      <c r="BL1422" s="12"/>
      <c r="BM1422" s="12"/>
      <c r="BN1422" s="12"/>
      <c r="BO1422" s="12"/>
      <c r="BP1422" s="12"/>
      <c r="BQ1422" s="12"/>
      <c r="BR1422" s="12"/>
      <c r="BS1422" s="12"/>
      <c r="BT1422" s="12"/>
      <c r="BU1422" s="12"/>
      <c r="BV1422" s="12"/>
      <c r="BW1422" s="12"/>
      <c r="BX1422" s="12"/>
      <c r="BY1422" s="12"/>
      <c r="BZ1422" s="12"/>
      <c r="CA1422" s="12"/>
      <c r="CB1422" s="12"/>
      <c r="CC1422" s="12"/>
      <c r="CD1422" s="12"/>
      <c r="CE1422" s="12"/>
      <c r="CF1422" s="12"/>
      <c r="CG1422" s="12"/>
      <c r="CH1422" s="12"/>
      <c r="CI1422" s="12"/>
      <c r="CJ1422" s="12"/>
      <c r="CK1422" s="12"/>
    </row>
    <row r="1423" spans="1:89" x14ac:dyDescent="0.25">
      <c r="A1423" t="s">
        <v>42</v>
      </c>
      <c r="B1423" s="1">
        <v>44348</v>
      </c>
      <c r="C1423" s="1"/>
      <c r="E1423">
        <v>145</v>
      </c>
      <c r="F1423" t="s">
        <v>15</v>
      </c>
      <c r="G1423" s="2"/>
      <c r="H1423" s="12"/>
      <c r="I1423" s="12"/>
      <c r="J1423" s="2"/>
      <c r="K1423" s="2"/>
      <c r="L1423" s="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7"/>
      <c r="AI1423" s="17"/>
      <c r="AJ1423" s="12">
        <v>70.666666666666657</v>
      </c>
      <c r="AK1423" s="17"/>
      <c r="AL1423" s="17"/>
      <c r="AM1423" s="18"/>
      <c r="AN1423" s="17"/>
      <c r="AO1423" s="12">
        <v>2879.68</v>
      </c>
      <c r="AP1423" s="19">
        <v>41</v>
      </c>
      <c r="AQ1423" s="12">
        <f>AO1423*(AP1423/100)</f>
        <v>1180.6687999999999</v>
      </c>
      <c r="AR1423" s="12"/>
      <c r="AS1423" s="12"/>
      <c r="AT1423" s="12">
        <f>AQ1423/227</f>
        <v>5.201184140969163</v>
      </c>
      <c r="AU1423" s="12"/>
      <c r="AV1423" s="12"/>
      <c r="AX1423" s="12"/>
      <c r="AY1423" s="12"/>
      <c r="AZ1423" s="12"/>
      <c r="BA1423" s="12"/>
      <c r="BB1423" s="12"/>
      <c r="BC1423" s="12"/>
      <c r="BD1423" s="12"/>
      <c r="BE1423" s="12"/>
      <c r="BF1423" s="12"/>
      <c r="BG1423" s="12"/>
      <c r="BH1423" s="12"/>
      <c r="BI1423" s="12"/>
      <c r="BJ1423" s="12"/>
      <c r="BK1423" s="12"/>
      <c r="BL1423" s="12"/>
      <c r="BM1423" s="12"/>
      <c r="BN1423" s="12"/>
      <c r="BO1423" s="12"/>
      <c r="BP1423" s="12"/>
      <c r="BQ1423" s="12"/>
      <c r="BR1423" s="12"/>
      <c r="BS1423" s="12"/>
      <c r="BT1423" s="12"/>
      <c r="BU1423" s="12"/>
      <c r="BV1423" s="12"/>
      <c r="BW1423" s="12"/>
      <c r="BX1423" s="12"/>
      <c r="BY1423" s="12"/>
      <c r="BZ1423" s="12"/>
      <c r="CA1423" s="12"/>
      <c r="CB1423" s="12"/>
      <c r="CC1423" s="12"/>
      <c r="CD1423" s="12"/>
      <c r="CE1423" s="12"/>
      <c r="CF1423" s="12"/>
      <c r="CG1423" s="12"/>
      <c r="CH1423" s="12"/>
      <c r="CI1423" s="12"/>
      <c r="CJ1423" s="12"/>
      <c r="CK1423" s="12"/>
    </row>
    <row r="1424" spans="1:89" x14ac:dyDescent="0.25">
      <c r="A1424" t="s">
        <v>42</v>
      </c>
      <c r="B1424" s="1">
        <v>44349</v>
      </c>
      <c r="C1424" s="1"/>
      <c r="D1424" t="s">
        <v>20</v>
      </c>
      <c r="E1424">
        <v>146</v>
      </c>
      <c r="F1424" t="s">
        <v>15</v>
      </c>
      <c r="G1424" s="2"/>
      <c r="H1424" s="12"/>
      <c r="I1424" s="12"/>
      <c r="J1424" s="2"/>
      <c r="K1424" s="2"/>
      <c r="L1424" s="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12"/>
      <c r="AG1424" s="12"/>
      <c r="AH1424" s="17"/>
      <c r="AI1424" s="17"/>
      <c r="AJ1424" s="12"/>
      <c r="AK1424" s="17"/>
      <c r="AL1424" s="17"/>
      <c r="AM1424" s="18"/>
      <c r="AN1424" s="17"/>
      <c r="AO1424" s="12"/>
      <c r="AP1424" s="12"/>
      <c r="AQ1424" s="12"/>
      <c r="AR1424" s="12"/>
      <c r="AS1424" s="12"/>
      <c r="AT1424" s="12"/>
      <c r="AU1424" s="12"/>
      <c r="AV1424" s="12"/>
      <c r="AX1424" s="12"/>
      <c r="AY1424" s="12"/>
      <c r="AZ1424" s="12"/>
      <c r="BA1424" s="12"/>
      <c r="BB1424" s="12"/>
      <c r="BC1424" s="12"/>
      <c r="BD1424" s="12"/>
      <c r="BE1424" s="12"/>
      <c r="BF1424" s="12"/>
      <c r="BG1424" s="12"/>
      <c r="BH1424" s="12"/>
      <c r="BI1424" s="12"/>
      <c r="BJ1424" s="12"/>
      <c r="BK1424" s="12"/>
      <c r="BL1424" s="12"/>
      <c r="BM1424" s="12"/>
      <c r="BN1424" s="12"/>
      <c r="BO1424" s="12"/>
      <c r="BP1424" s="12"/>
      <c r="BQ1424" s="12"/>
      <c r="BR1424" s="12"/>
      <c r="BS1424" s="12"/>
      <c r="BT1424" s="12"/>
      <c r="BU1424" s="12"/>
      <c r="BV1424" s="12"/>
      <c r="BW1424" s="12"/>
      <c r="BX1424" s="12"/>
      <c r="BY1424" s="12"/>
      <c r="BZ1424" s="12"/>
      <c r="CA1424" s="12"/>
      <c r="CB1424" s="12"/>
      <c r="CC1424" s="12"/>
      <c r="CD1424" s="12"/>
      <c r="CE1424" s="12"/>
      <c r="CF1424" s="12"/>
      <c r="CG1424" s="12"/>
      <c r="CH1424" s="12"/>
      <c r="CI1424" s="12"/>
      <c r="CJ1424" s="12"/>
      <c r="CK1424" s="12"/>
    </row>
    <row r="1425" spans="1:89" x14ac:dyDescent="0.25">
      <c r="A1425" t="s">
        <v>85</v>
      </c>
      <c r="B1425" s="1">
        <v>43839</v>
      </c>
      <c r="C1425" s="1"/>
      <c r="D1425" s="8" t="s">
        <v>14</v>
      </c>
      <c r="E1425">
        <v>0</v>
      </c>
      <c r="F1425" t="s">
        <v>33</v>
      </c>
      <c r="G1425" s="2"/>
      <c r="H1425" s="12"/>
      <c r="I1425" s="12"/>
      <c r="J1425" s="2"/>
      <c r="K1425" s="2"/>
      <c r="L1425" s="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  <c r="AD1425" s="12"/>
      <c r="AE1425" s="12"/>
      <c r="AF1425" s="12"/>
      <c r="AG1425" s="12"/>
      <c r="AH1425" s="12"/>
      <c r="AI1425" s="12"/>
      <c r="AJ1425" s="12"/>
      <c r="AK1425" s="12"/>
      <c r="AL1425" s="12"/>
      <c r="AM1425" s="13"/>
      <c r="AN1425" s="12"/>
      <c r="AO1425" s="12"/>
      <c r="AP1425" s="12"/>
      <c r="AQ1425" s="12"/>
      <c r="AR1425" s="12"/>
      <c r="AS1425" s="12"/>
      <c r="AT1425" s="12"/>
      <c r="AU1425" s="12"/>
      <c r="AV1425" s="12"/>
      <c r="AX1425" s="12"/>
      <c r="AY1425" s="12"/>
      <c r="AZ1425" s="12"/>
      <c r="BA1425" s="12"/>
      <c r="BB1425" s="12"/>
      <c r="BC1425" s="12"/>
      <c r="BD1425" s="12"/>
      <c r="BE1425" s="12"/>
      <c r="BF1425" s="12"/>
      <c r="BG1425" s="12"/>
      <c r="BH1425" s="12"/>
      <c r="BI1425" s="12"/>
      <c r="BJ1425" s="12"/>
      <c r="BK1425" s="12"/>
      <c r="BL1425" s="12"/>
      <c r="BM1425" s="12"/>
      <c r="BN1425" s="12"/>
      <c r="BO1425" s="12"/>
      <c r="BP1425" s="12"/>
      <c r="BQ1425" s="12"/>
      <c r="BR1425" s="12"/>
      <c r="BS1425" s="12"/>
      <c r="BT1425" s="12"/>
      <c r="BU1425" s="12"/>
      <c r="BV1425" s="12"/>
      <c r="BW1425" s="12"/>
      <c r="BX1425" s="12"/>
      <c r="BY1425" s="12"/>
      <c r="BZ1425" s="12"/>
      <c r="CA1425" s="12"/>
      <c r="CB1425" s="12"/>
      <c r="CC1425" s="12"/>
      <c r="CD1425" s="12"/>
      <c r="CE1425" s="12"/>
      <c r="CF1425" s="12"/>
      <c r="CG1425" s="12"/>
      <c r="CH1425" s="12"/>
      <c r="CI1425" s="12"/>
      <c r="CJ1425" s="12"/>
      <c r="CK1425" s="12"/>
    </row>
    <row r="1426" spans="1:89" x14ac:dyDescent="0.25">
      <c r="A1426" t="s">
        <v>85</v>
      </c>
      <c r="B1426" s="1">
        <v>43845</v>
      </c>
      <c r="C1426" s="1"/>
      <c r="E1426">
        <v>6</v>
      </c>
      <c r="F1426" t="s">
        <v>33</v>
      </c>
      <c r="G1426" s="2"/>
      <c r="H1426" s="12"/>
      <c r="I1426" s="12"/>
      <c r="J1426" s="2"/>
      <c r="K1426" s="2"/>
      <c r="L1426" s="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12"/>
      <c r="AM1426" s="13"/>
      <c r="AN1426" s="12"/>
      <c r="AO1426" s="12"/>
      <c r="AP1426" s="12"/>
      <c r="AQ1426" s="12"/>
      <c r="AR1426" s="12"/>
      <c r="AS1426" s="12"/>
      <c r="AT1426" s="12"/>
      <c r="AU1426" s="12"/>
      <c r="AV1426" s="12"/>
      <c r="AX1426" s="12">
        <v>1.0998343297193862</v>
      </c>
      <c r="AY1426" s="12">
        <v>0.13844340211369141</v>
      </c>
      <c r="AZ1426" s="12">
        <v>0.16020269134856102</v>
      </c>
      <c r="BA1426" s="12">
        <v>0.20611264528357057</v>
      </c>
      <c r="BB1426" s="12">
        <v>0.23334738528864915</v>
      </c>
      <c r="BC1426" s="12">
        <v>0.20958005753676606</v>
      </c>
      <c r="BD1426" s="12">
        <v>0.15214814814814795</v>
      </c>
      <c r="BE1426" s="12"/>
      <c r="BF1426" s="12"/>
      <c r="BG1426" s="12"/>
      <c r="BH1426" s="12"/>
      <c r="BI1426" s="12"/>
      <c r="BJ1426" s="12"/>
      <c r="BK1426" s="12">
        <v>14.75</v>
      </c>
      <c r="BL1426" s="12">
        <v>4.25</v>
      </c>
      <c r="BM1426" s="12">
        <v>2.5</v>
      </c>
      <c r="BN1426" s="12">
        <v>5.625</v>
      </c>
      <c r="BO1426" s="12">
        <v>1.125</v>
      </c>
      <c r="BP1426" s="12">
        <v>1.25</v>
      </c>
      <c r="BQ1426" s="12"/>
      <c r="BR1426" s="12"/>
      <c r="BS1426" s="12"/>
      <c r="BT1426" s="12">
        <v>98.375</v>
      </c>
      <c r="BU1426" s="12">
        <v>14.125</v>
      </c>
      <c r="BV1426" s="12">
        <v>20</v>
      </c>
      <c r="BW1426" s="12">
        <v>20.875</v>
      </c>
      <c r="BX1426" s="12">
        <v>21.25</v>
      </c>
      <c r="BY1426" s="12">
        <v>22.125</v>
      </c>
      <c r="BZ1426" s="12"/>
      <c r="CA1426" s="12"/>
      <c r="CB1426" s="12"/>
      <c r="CC1426" s="12">
        <v>0.67625000000000002</v>
      </c>
      <c r="CD1426" s="12">
        <v>0.40875000000000006</v>
      </c>
      <c r="CE1426" s="12">
        <v>0.26749999999999996</v>
      </c>
      <c r="CF1426" s="12"/>
      <c r="CG1426" s="12"/>
      <c r="CH1426" s="12"/>
      <c r="CI1426" s="12"/>
      <c r="CJ1426" s="12"/>
      <c r="CK1426" s="12"/>
    </row>
    <row r="1427" spans="1:89" x14ac:dyDescent="0.25">
      <c r="A1427" t="s">
        <v>85</v>
      </c>
      <c r="B1427" s="1">
        <v>43867</v>
      </c>
      <c r="C1427" s="1"/>
      <c r="E1427">
        <v>28</v>
      </c>
      <c r="F1427" t="s">
        <v>33</v>
      </c>
      <c r="G1427" s="2"/>
      <c r="H1427" s="12">
        <v>219</v>
      </c>
      <c r="I1427" s="12">
        <v>5.6</v>
      </c>
      <c r="J1427" s="2"/>
      <c r="K1427" s="2"/>
      <c r="L1427" s="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2"/>
      <c r="AE1427" s="12"/>
      <c r="AF1427" s="12"/>
      <c r="AG1427" s="12"/>
      <c r="AH1427" s="12"/>
      <c r="AI1427" s="12"/>
      <c r="AJ1427" s="12"/>
      <c r="AK1427" s="12"/>
      <c r="AL1427" s="12"/>
      <c r="AM1427" s="13"/>
      <c r="AN1427" s="12"/>
      <c r="AO1427" s="12"/>
      <c r="AP1427" s="12"/>
      <c r="AQ1427" s="12"/>
      <c r="AR1427" s="12"/>
      <c r="AS1427" s="12"/>
      <c r="AT1427" s="12"/>
      <c r="AU1427" s="12"/>
      <c r="AV1427" s="12"/>
      <c r="AX1427" s="12"/>
      <c r="AY1427" s="12"/>
      <c r="AZ1427" s="12"/>
      <c r="BA1427" s="12"/>
      <c r="BB1427" s="12"/>
      <c r="BC1427" s="12"/>
      <c r="BD1427" s="12"/>
      <c r="BE1427" s="12"/>
      <c r="BF1427" s="12"/>
      <c r="BG1427" s="12"/>
      <c r="BH1427" s="12"/>
      <c r="BI1427" s="12"/>
      <c r="BJ1427" s="12"/>
      <c r="BK1427" s="12"/>
      <c r="BL1427" s="12"/>
      <c r="BM1427" s="12"/>
      <c r="BN1427" s="12"/>
      <c r="BO1427" s="12"/>
      <c r="BP1427" s="12"/>
      <c r="BQ1427" s="12"/>
      <c r="BR1427" s="12"/>
      <c r="BS1427" s="12"/>
      <c r="BT1427" s="12"/>
      <c r="BU1427" s="12"/>
      <c r="BV1427" s="12"/>
      <c r="BW1427" s="12"/>
      <c r="BX1427" s="12"/>
      <c r="BY1427" s="12"/>
      <c r="BZ1427" s="12"/>
      <c r="CA1427" s="12"/>
      <c r="CB1427" s="12"/>
      <c r="CC1427" s="12"/>
      <c r="CD1427" s="12"/>
      <c r="CE1427" s="12"/>
      <c r="CF1427" s="12"/>
      <c r="CG1427" s="12"/>
      <c r="CH1427" s="12"/>
      <c r="CI1427" s="12"/>
      <c r="CJ1427" s="12"/>
      <c r="CK1427" s="12"/>
    </row>
    <row r="1428" spans="1:89" x14ac:dyDescent="0.25">
      <c r="A1428" t="s">
        <v>85</v>
      </c>
      <c r="B1428" s="1">
        <v>43872</v>
      </c>
      <c r="C1428" s="1"/>
      <c r="D1428" s="8" t="s">
        <v>16</v>
      </c>
      <c r="E1428">
        <v>33</v>
      </c>
      <c r="F1428" t="s">
        <v>33</v>
      </c>
      <c r="G1428" s="2"/>
      <c r="H1428" s="12">
        <v>294.5</v>
      </c>
      <c r="I1428" s="12">
        <v>8.35</v>
      </c>
      <c r="J1428" s="2"/>
      <c r="K1428" s="2"/>
      <c r="L1428" s="2"/>
      <c r="M1428" s="12"/>
      <c r="N1428" s="12"/>
      <c r="O1428" s="12"/>
      <c r="P1428" s="12"/>
      <c r="Q1428" s="12"/>
      <c r="R1428" s="12">
        <v>12.625</v>
      </c>
      <c r="S1428" s="12"/>
      <c r="T1428" s="12"/>
      <c r="U1428" s="12">
        <v>17</v>
      </c>
      <c r="V1428" s="12"/>
      <c r="W1428" s="12"/>
      <c r="X1428" s="12">
        <v>7.7499999999999999E-2</v>
      </c>
      <c r="Y1428" s="12"/>
      <c r="Z1428" s="12"/>
      <c r="AA1428" s="12"/>
      <c r="AB1428" s="12"/>
      <c r="AC1428" s="12"/>
      <c r="AD1428" s="12">
        <v>7.7499999999999999E-2</v>
      </c>
      <c r="AE1428" s="12"/>
      <c r="AF1428" s="12"/>
      <c r="AG1428" s="12">
        <v>5.75</v>
      </c>
      <c r="AH1428" s="12">
        <v>5.75</v>
      </c>
      <c r="AI1428" s="12"/>
      <c r="AJ1428" s="12"/>
      <c r="AK1428" s="12"/>
      <c r="AL1428" s="12">
        <v>0</v>
      </c>
      <c r="AM1428" s="13"/>
      <c r="AN1428" s="12">
        <v>0.32439224999999999</v>
      </c>
      <c r="AO1428" s="12"/>
      <c r="AP1428" s="12"/>
      <c r="AQ1428" s="12"/>
      <c r="AR1428" s="12">
        <f>R1428+U1428+AD1428+AQ1428</f>
        <v>29.702500000000001</v>
      </c>
      <c r="AS1428" s="12"/>
      <c r="AT1428" s="12"/>
      <c r="AU1428" s="12"/>
      <c r="AV1428" s="12"/>
      <c r="AX1428" s="12"/>
      <c r="AY1428" s="12"/>
      <c r="AZ1428" s="12"/>
      <c r="BA1428" s="12"/>
      <c r="BB1428" s="12"/>
      <c r="BC1428" s="12"/>
      <c r="BD1428" s="12"/>
      <c r="BE1428" s="12"/>
      <c r="BF1428" s="12"/>
      <c r="BG1428" s="12"/>
      <c r="BH1428" s="12"/>
      <c r="BI1428" s="12"/>
      <c r="BJ1428" s="12"/>
      <c r="BK1428" s="12"/>
      <c r="BL1428" s="12"/>
      <c r="BM1428" s="12"/>
      <c r="BN1428" s="12"/>
      <c r="BO1428" s="12"/>
      <c r="BP1428" s="12"/>
      <c r="BQ1428" s="12"/>
      <c r="BR1428" s="12"/>
      <c r="BS1428" s="12"/>
      <c r="BT1428" s="12"/>
      <c r="BU1428" s="12"/>
      <c r="BV1428" s="12"/>
      <c r="BW1428" s="12"/>
      <c r="BX1428" s="12"/>
      <c r="BY1428" s="12"/>
      <c r="BZ1428" s="12"/>
      <c r="CA1428" s="12"/>
      <c r="CB1428" s="12"/>
      <c r="CC1428" s="12"/>
      <c r="CD1428" s="12"/>
      <c r="CE1428" s="12"/>
      <c r="CF1428" s="12"/>
      <c r="CG1428" s="12"/>
      <c r="CH1428" s="12"/>
      <c r="CI1428" s="12"/>
      <c r="CJ1428" s="12"/>
      <c r="CK1428" s="12"/>
    </row>
    <row r="1429" spans="1:89" x14ac:dyDescent="0.25">
      <c r="A1429" t="s">
        <v>85</v>
      </c>
      <c r="B1429" s="1">
        <v>43880</v>
      </c>
      <c r="C1429" s="1"/>
      <c r="E1429">
        <v>41</v>
      </c>
      <c r="F1429" t="s">
        <v>33</v>
      </c>
      <c r="G1429" s="2"/>
      <c r="H1429" s="12">
        <v>462.25</v>
      </c>
      <c r="I1429" s="12">
        <v>11.45</v>
      </c>
      <c r="J1429" s="2"/>
      <c r="K1429" s="2"/>
      <c r="L1429" s="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2"/>
      <c r="AG1429" s="12"/>
      <c r="AH1429" s="12"/>
      <c r="AI1429" s="12"/>
      <c r="AJ1429" s="12"/>
      <c r="AK1429" s="12"/>
      <c r="AL1429" s="12"/>
      <c r="AM1429" s="13"/>
      <c r="AN1429" s="12"/>
      <c r="AO1429" s="12"/>
      <c r="AP1429" s="12"/>
      <c r="AQ1429" s="12"/>
      <c r="AR1429" s="12"/>
      <c r="AS1429" s="12"/>
      <c r="AT1429" s="12"/>
      <c r="AU1429" s="12"/>
      <c r="AV1429" s="12"/>
      <c r="AX1429" s="12">
        <v>1.2931193391278621</v>
      </c>
      <c r="AY1429" s="12">
        <v>0.16659525212031778</v>
      </c>
      <c r="AZ1429" s="12">
        <v>0.17044892608420908</v>
      </c>
      <c r="BA1429" s="12">
        <v>0.22575522421576044</v>
      </c>
      <c r="BB1429" s="12">
        <v>0.24288272762725124</v>
      </c>
      <c r="BC1429" s="12">
        <v>0.24373582588569515</v>
      </c>
      <c r="BD1429" s="12">
        <v>0.24370138319462845</v>
      </c>
      <c r="BE1429" s="12"/>
      <c r="BF1429" s="12"/>
      <c r="BG1429" s="12"/>
      <c r="BH1429" s="12"/>
      <c r="BI1429" s="12"/>
      <c r="BJ1429" s="12"/>
      <c r="BK1429" s="12"/>
      <c r="BL1429" s="12"/>
      <c r="BM1429" s="12"/>
      <c r="BN1429" s="12"/>
      <c r="BO1429" s="12"/>
      <c r="BP1429" s="12"/>
      <c r="BQ1429" s="12"/>
      <c r="BR1429" s="12"/>
      <c r="BS1429" s="12"/>
      <c r="BT1429" s="12"/>
      <c r="BU1429" s="12"/>
      <c r="BV1429" s="12"/>
      <c r="BW1429" s="12"/>
      <c r="BX1429" s="12"/>
      <c r="BY1429" s="12"/>
      <c r="BZ1429" s="12"/>
      <c r="CA1429" s="12"/>
      <c r="CB1429" s="12"/>
      <c r="CC1429" s="12"/>
      <c r="CD1429" s="12"/>
      <c r="CE1429" s="12"/>
      <c r="CF1429" s="12"/>
      <c r="CG1429" s="12"/>
      <c r="CH1429" s="12"/>
      <c r="CI1429" s="12"/>
      <c r="CJ1429" s="12"/>
      <c r="CK1429" s="12"/>
    </row>
    <row r="1430" spans="1:89" x14ac:dyDescent="0.25">
      <c r="A1430" t="s">
        <v>85</v>
      </c>
      <c r="B1430" s="1">
        <v>43889</v>
      </c>
      <c r="C1430" s="1"/>
      <c r="D1430" s="8" t="s">
        <v>17</v>
      </c>
      <c r="E1430">
        <v>50</v>
      </c>
      <c r="F1430" t="s">
        <v>33</v>
      </c>
      <c r="G1430" s="2"/>
      <c r="H1430" s="12">
        <v>605.5</v>
      </c>
      <c r="I1430" s="12">
        <v>13.5</v>
      </c>
      <c r="J1430" s="2"/>
      <c r="K1430" s="2">
        <v>50</v>
      </c>
      <c r="L1430" s="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  <c r="AL1430" s="12"/>
      <c r="AM1430" s="13"/>
      <c r="AN1430" s="12"/>
      <c r="AO1430" s="12"/>
      <c r="AP1430" s="12"/>
      <c r="AQ1430" s="12"/>
      <c r="AR1430" s="12"/>
      <c r="AS1430" s="12"/>
      <c r="AT1430" s="12"/>
      <c r="AU1430" s="12"/>
      <c r="AV1430" s="12"/>
      <c r="AX1430" s="12"/>
      <c r="AY1430" s="12"/>
      <c r="AZ1430" s="12"/>
      <c r="BA1430" s="12"/>
      <c r="BB1430" s="12"/>
      <c r="BC1430" s="12"/>
      <c r="BD1430" s="12"/>
      <c r="BE1430" s="12"/>
      <c r="BF1430" s="12"/>
      <c r="BG1430" s="12"/>
      <c r="BH1430" s="12"/>
      <c r="BI1430" s="12"/>
      <c r="BJ1430" s="12"/>
      <c r="BK1430" s="12"/>
      <c r="BL1430" s="12"/>
      <c r="BM1430" s="12"/>
      <c r="BN1430" s="12"/>
      <c r="BO1430" s="12"/>
      <c r="BP1430" s="12"/>
      <c r="BQ1430" s="12"/>
      <c r="BR1430" s="12"/>
      <c r="BS1430" s="12"/>
      <c r="BT1430" s="12"/>
      <c r="BU1430" s="12"/>
      <c r="BV1430" s="12"/>
      <c r="BW1430" s="12"/>
      <c r="BX1430" s="12"/>
      <c r="BY1430" s="12"/>
      <c r="BZ1430" s="12"/>
      <c r="CA1430" s="12"/>
      <c r="CB1430" s="12"/>
      <c r="CC1430" s="12"/>
      <c r="CD1430" s="12"/>
      <c r="CE1430" s="12"/>
      <c r="CF1430" s="12"/>
      <c r="CG1430" s="12"/>
      <c r="CH1430" s="12"/>
      <c r="CI1430" s="12"/>
      <c r="CJ1430" s="12"/>
      <c r="CK1430" s="12"/>
    </row>
    <row r="1431" spans="1:89" x14ac:dyDescent="0.25">
      <c r="A1431" t="s">
        <v>85</v>
      </c>
      <c r="B1431" s="1">
        <v>43893</v>
      </c>
      <c r="C1431" s="1"/>
      <c r="E1431">
        <v>54</v>
      </c>
      <c r="F1431" t="s">
        <v>33</v>
      </c>
      <c r="G1431" s="2"/>
      <c r="H1431" s="12"/>
      <c r="I1431" s="12"/>
      <c r="J1431" s="2"/>
      <c r="K1431" s="2"/>
      <c r="L1431" s="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2"/>
      <c r="AG1431" s="12"/>
      <c r="AH1431" s="12"/>
      <c r="AI1431" s="12"/>
      <c r="AJ1431" s="12"/>
      <c r="AK1431" s="12"/>
      <c r="AL1431" s="12"/>
      <c r="AM1431" s="13"/>
      <c r="AN1431" s="12"/>
      <c r="AO1431" s="12"/>
      <c r="AP1431" s="12"/>
      <c r="AQ1431" s="12"/>
      <c r="AR1431" s="12"/>
      <c r="AS1431" s="12"/>
      <c r="AT1431" s="12"/>
      <c r="AU1431" s="12"/>
      <c r="AV1431" s="12"/>
      <c r="AX1431" s="12">
        <v>1.5016690515561948</v>
      </c>
      <c r="AY1431" s="12">
        <v>0.23242709400058845</v>
      </c>
      <c r="AZ1431" s="12">
        <v>0.21838494786608248</v>
      </c>
      <c r="BA1431" s="12">
        <v>0.2486834573415313</v>
      </c>
      <c r="BB1431" s="12">
        <v>0.27535392156032623</v>
      </c>
      <c r="BC1431" s="12">
        <v>0.26339797343153748</v>
      </c>
      <c r="BD1431" s="12">
        <v>0.26342165735612894</v>
      </c>
      <c r="BE1431" s="12"/>
      <c r="BF1431" s="12"/>
      <c r="BG1431" s="12"/>
      <c r="BH1431" s="12"/>
      <c r="BI1431" s="12"/>
      <c r="BJ1431" s="12"/>
      <c r="BK1431" s="12"/>
      <c r="BL1431" s="12"/>
      <c r="BM1431" s="12"/>
      <c r="BN1431" s="12"/>
      <c r="BO1431" s="12"/>
      <c r="BP1431" s="12"/>
      <c r="BQ1431" s="12"/>
      <c r="BR1431" s="12"/>
      <c r="BS1431" s="12"/>
      <c r="BT1431" s="12"/>
      <c r="BU1431" s="12"/>
      <c r="BV1431" s="12"/>
      <c r="BW1431" s="12"/>
      <c r="BX1431" s="12"/>
      <c r="BY1431" s="12"/>
      <c r="BZ1431" s="12"/>
      <c r="CA1431" s="12"/>
      <c r="CB1431" s="12"/>
      <c r="CC1431" s="12"/>
      <c r="CD1431" s="12"/>
      <c r="CE1431" s="12"/>
      <c r="CF1431" s="12"/>
      <c r="CG1431" s="12"/>
      <c r="CH1431" s="12"/>
      <c r="CI1431" s="12"/>
      <c r="CJ1431" s="12"/>
      <c r="CK1431" s="12"/>
    </row>
    <row r="1432" spans="1:89" x14ac:dyDescent="0.25">
      <c r="A1432" t="s">
        <v>85</v>
      </c>
      <c r="B1432" s="1">
        <v>43895</v>
      </c>
      <c r="C1432" s="1"/>
      <c r="E1432">
        <v>56</v>
      </c>
      <c r="F1432" t="s">
        <v>33</v>
      </c>
      <c r="G1432" s="2"/>
      <c r="H1432" s="12">
        <v>672</v>
      </c>
      <c r="I1432" s="12">
        <v>15</v>
      </c>
      <c r="J1432" s="2"/>
      <c r="K1432" s="2"/>
      <c r="L1432" s="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12"/>
      <c r="AK1432" s="12"/>
      <c r="AL1432" s="12"/>
      <c r="AM1432" s="13"/>
      <c r="AN1432" s="12"/>
      <c r="AO1432" s="12"/>
      <c r="AP1432" s="12"/>
      <c r="AQ1432" s="12"/>
      <c r="AR1432" s="12"/>
      <c r="AS1432" s="12"/>
      <c r="AT1432" s="12"/>
      <c r="AU1432" s="12"/>
      <c r="AV1432" s="12"/>
      <c r="AX1432" s="12"/>
      <c r="AY1432" s="12"/>
      <c r="AZ1432" s="12"/>
      <c r="BA1432" s="12"/>
      <c r="BB1432" s="12"/>
      <c r="BC1432" s="12"/>
      <c r="BD1432" s="12"/>
      <c r="BE1432" s="12"/>
      <c r="BF1432" s="12"/>
      <c r="BG1432" s="12"/>
      <c r="BH1432" s="12"/>
      <c r="BI1432" s="12"/>
      <c r="BJ1432" s="12"/>
      <c r="BK1432" s="12"/>
      <c r="BL1432" s="12"/>
      <c r="BM1432" s="12"/>
      <c r="BN1432" s="12"/>
      <c r="BO1432" s="12"/>
      <c r="BP1432" s="12"/>
      <c r="BQ1432" s="12"/>
      <c r="BR1432" s="12"/>
      <c r="BS1432" s="12"/>
      <c r="BT1432" s="12"/>
      <c r="BU1432" s="12"/>
      <c r="BV1432" s="12"/>
      <c r="BW1432" s="12"/>
      <c r="BX1432" s="12"/>
      <c r="BY1432" s="12"/>
      <c r="BZ1432" s="12"/>
      <c r="CA1432" s="12"/>
      <c r="CB1432" s="12"/>
      <c r="CC1432" s="12"/>
      <c r="CD1432" s="12"/>
      <c r="CE1432" s="12"/>
      <c r="CF1432" s="12"/>
      <c r="CG1432" s="12"/>
      <c r="CH1432" s="12"/>
      <c r="CI1432" s="12"/>
      <c r="CJ1432" s="12"/>
      <c r="CK1432" s="12"/>
    </row>
    <row r="1433" spans="1:89" x14ac:dyDescent="0.25">
      <c r="A1433" t="s">
        <v>85</v>
      </c>
      <c r="B1433" s="1">
        <v>43900</v>
      </c>
      <c r="C1433" s="1"/>
      <c r="E1433">
        <v>61</v>
      </c>
      <c r="F1433" t="s">
        <v>33</v>
      </c>
      <c r="G1433" s="2"/>
      <c r="H1433" s="12"/>
      <c r="I1433" s="12"/>
      <c r="J1433" s="2"/>
      <c r="K1433" s="2"/>
      <c r="L1433" s="2"/>
      <c r="M1433" s="12"/>
      <c r="N1433" s="12"/>
      <c r="O1433" s="12"/>
      <c r="P1433" s="12"/>
      <c r="Q1433" s="12"/>
      <c r="R1433" s="12">
        <v>123.54798998044964</v>
      </c>
      <c r="S1433" s="12"/>
      <c r="T1433" s="12"/>
      <c r="U1433" s="12">
        <v>91.568222548061243</v>
      </c>
      <c r="V1433" s="12"/>
      <c r="W1433" s="12"/>
      <c r="X1433" s="12">
        <v>12.902984685565331</v>
      </c>
      <c r="Y1433" s="12">
        <v>15.796320666340826</v>
      </c>
      <c r="Z1433" s="12"/>
      <c r="AA1433" s="12"/>
      <c r="AB1433" s="12"/>
      <c r="AC1433" s="12"/>
      <c r="AD1433" s="12">
        <v>28.699305351906155</v>
      </c>
      <c r="AE1433" s="12"/>
      <c r="AF1433" s="12"/>
      <c r="AG1433" s="12">
        <v>178.47820951449987</v>
      </c>
      <c r="AH1433" s="12">
        <v>125.66055718475073</v>
      </c>
      <c r="AI1433" s="12">
        <v>22.163224991854023</v>
      </c>
      <c r="AJ1433" s="12"/>
      <c r="AK1433" s="12">
        <v>14.341662593678723</v>
      </c>
      <c r="AL1433" s="12">
        <v>16.312764744216356</v>
      </c>
      <c r="AM1433" s="13"/>
      <c r="AN1433" s="12">
        <v>1.9668821267151733</v>
      </c>
      <c r="AO1433" s="12"/>
      <c r="AP1433" s="12"/>
      <c r="AQ1433" s="12"/>
      <c r="AR1433" s="12">
        <f>R1433+U1433+AD1433+AQ1433</f>
        <v>243.81551788041705</v>
      </c>
      <c r="AS1433" s="12"/>
      <c r="AT1433" s="12"/>
      <c r="AU1433" s="12"/>
      <c r="AV1433" s="12"/>
      <c r="AX1433" s="12"/>
      <c r="AY1433" s="12"/>
      <c r="AZ1433" s="12"/>
      <c r="BA1433" s="12"/>
      <c r="BB1433" s="12"/>
      <c r="BC1433" s="12"/>
      <c r="BD1433" s="12"/>
      <c r="BE1433" s="12"/>
      <c r="BF1433" s="12"/>
      <c r="BG1433" s="12"/>
      <c r="BH1433" s="12"/>
      <c r="BI1433" s="12"/>
      <c r="BJ1433" s="12"/>
      <c r="BK1433" s="12"/>
      <c r="BL1433" s="12"/>
      <c r="BM1433" s="12"/>
      <c r="BN1433" s="12"/>
      <c r="BO1433" s="12"/>
      <c r="BP1433" s="12"/>
      <c r="BQ1433" s="12"/>
      <c r="BR1433" s="12"/>
      <c r="BS1433" s="12"/>
      <c r="BT1433" s="12"/>
      <c r="BU1433" s="12"/>
      <c r="BV1433" s="12"/>
      <c r="BW1433" s="12"/>
      <c r="BX1433" s="12"/>
      <c r="BY1433" s="12"/>
      <c r="BZ1433" s="12"/>
      <c r="CA1433" s="12"/>
      <c r="CB1433" s="12"/>
      <c r="CC1433" s="12"/>
      <c r="CD1433" s="12"/>
      <c r="CE1433" s="12"/>
      <c r="CF1433" s="12"/>
      <c r="CG1433" s="12"/>
      <c r="CH1433" s="12"/>
      <c r="CI1433" s="12"/>
      <c r="CJ1433" s="12"/>
      <c r="CK1433" s="12"/>
    </row>
    <row r="1434" spans="1:89" x14ac:dyDescent="0.25">
      <c r="A1434" t="s">
        <v>85</v>
      </c>
      <c r="B1434" s="1">
        <v>43901</v>
      </c>
      <c r="C1434" s="1"/>
      <c r="E1434">
        <v>62</v>
      </c>
      <c r="F1434" t="s">
        <v>33</v>
      </c>
      <c r="G1434" s="2"/>
      <c r="H1434" s="12">
        <v>719.5</v>
      </c>
      <c r="I1434" s="12">
        <v>16.350000000000001</v>
      </c>
      <c r="J1434" s="2"/>
      <c r="K1434" s="2"/>
      <c r="L1434" s="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2"/>
      <c r="AG1434" s="12"/>
      <c r="AH1434" s="12"/>
      <c r="AI1434" s="12"/>
      <c r="AJ1434" s="12"/>
      <c r="AK1434" s="12"/>
      <c r="AL1434" s="12"/>
      <c r="AM1434" s="13"/>
      <c r="AN1434" s="12"/>
      <c r="AO1434" s="12"/>
      <c r="AP1434" s="12"/>
      <c r="AQ1434" s="12"/>
      <c r="AR1434" s="12"/>
      <c r="AS1434" s="12"/>
      <c r="AT1434" s="12"/>
      <c r="AU1434" s="12"/>
      <c r="AV1434" s="12"/>
      <c r="AX1434" s="12"/>
      <c r="AY1434" s="12"/>
      <c r="AZ1434" s="12"/>
      <c r="BA1434" s="12"/>
      <c r="BB1434" s="12"/>
      <c r="BC1434" s="12"/>
      <c r="BD1434" s="12"/>
      <c r="BE1434" s="12"/>
      <c r="BF1434" s="12"/>
      <c r="BG1434" s="12"/>
      <c r="BH1434" s="12"/>
      <c r="BI1434" s="12"/>
      <c r="BJ1434" s="12"/>
      <c r="BK1434" s="12"/>
      <c r="BL1434" s="12"/>
      <c r="BM1434" s="12"/>
      <c r="BN1434" s="12"/>
      <c r="BO1434" s="12"/>
      <c r="BP1434" s="12"/>
      <c r="BQ1434" s="12"/>
      <c r="BR1434" s="12"/>
      <c r="BS1434" s="12"/>
      <c r="BT1434" s="12"/>
      <c r="BU1434" s="12"/>
      <c r="BV1434" s="12"/>
      <c r="BW1434" s="12"/>
      <c r="BX1434" s="12"/>
      <c r="BY1434" s="12"/>
      <c r="BZ1434" s="12"/>
      <c r="CA1434" s="12"/>
      <c r="CB1434" s="12"/>
      <c r="CC1434" s="12"/>
      <c r="CD1434" s="12"/>
      <c r="CE1434" s="12"/>
      <c r="CF1434" s="12"/>
      <c r="CG1434" s="12"/>
      <c r="CH1434" s="12"/>
      <c r="CI1434" s="12"/>
      <c r="CJ1434" s="12"/>
      <c r="CK1434" s="12"/>
    </row>
    <row r="1435" spans="1:89" x14ac:dyDescent="0.25">
      <c r="A1435" t="s">
        <v>85</v>
      </c>
      <c r="B1435" s="10">
        <v>43908</v>
      </c>
      <c r="C1435" s="10"/>
      <c r="D1435" t="s">
        <v>186</v>
      </c>
      <c r="E1435">
        <v>69</v>
      </c>
      <c r="F1435" t="s">
        <v>33</v>
      </c>
      <c r="G1435" s="2"/>
      <c r="H1435" s="12">
        <v>761.5</v>
      </c>
      <c r="I1435" s="12">
        <v>17.399999999999999</v>
      </c>
      <c r="J1435" s="2"/>
      <c r="K1435" s="2"/>
      <c r="L1435" s="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  <c r="AC1435" s="12"/>
      <c r="AD1435" s="12"/>
      <c r="AE1435" s="12"/>
      <c r="AF1435" s="12"/>
      <c r="AG1435" s="12"/>
      <c r="AH1435" s="12"/>
      <c r="AI1435" s="12"/>
      <c r="AJ1435" s="12"/>
      <c r="AK1435" s="12"/>
      <c r="AL1435" s="12"/>
      <c r="AM1435" s="13"/>
      <c r="AN1435" s="12"/>
      <c r="AO1435" s="12"/>
      <c r="AP1435" s="12"/>
      <c r="AQ1435" s="12"/>
      <c r="AR1435" s="12"/>
      <c r="AS1435" s="12"/>
      <c r="AT1435" s="12"/>
      <c r="AU1435" s="12"/>
      <c r="AV1435" s="12"/>
      <c r="AX1435" s="12"/>
      <c r="AY1435" s="12"/>
      <c r="AZ1435" s="12"/>
      <c r="BA1435" s="12"/>
      <c r="BB1435" s="12"/>
      <c r="BC1435" s="12"/>
      <c r="BD1435" s="12"/>
      <c r="BE1435" s="12"/>
      <c r="BF1435" s="12"/>
      <c r="BG1435" s="12"/>
      <c r="BH1435" s="12"/>
      <c r="BI1435" s="12"/>
      <c r="BJ1435" s="12"/>
      <c r="BK1435" s="12"/>
      <c r="BL1435" s="12"/>
      <c r="BM1435" s="12"/>
      <c r="BN1435" s="12"/>
      <c r="BO1435" s="12"/>
      <c r="BP1435" s="12"/>
      <c r="BQ1435" s="12"/>
      <c r="BR1435" s="12"/>
      <c r="BS1435" s="12"/>
      <c r="BT1435" s="12"/>
      <c r="BU1435" s="12"/>
      <c r="BV1435" s="12"/>
      <c r="BW1435" s="12"/>
      <c r="BX1435" s="12"/>
      <c r="BY1435" s="12"/>
      <c r="BZ1435" s="12"/>
      <c r="CA1435" s="12"/>
      <c r="CB1435" s="12"/>
      <c r="CC1435" s="12"/>
      <c r="CD1435" s="12"/>
      <c r="CE1435" s="12"/>
      <c r="CF1435" s="12"/>
      <c r="CG1435" s="12"/>
      <c r="CH1435" s="12"/>
      <c r="CI1435" s="12"/>
      <c r="CJ1435" s="12"/>
      <c r="CK1435" s="12"/>
    </row>
    <row r="1436" spans="1:89" x14ac:dyDescent="0.25">
      <c r="A1436" t="s">
        <v>85</v>
      </c>
      <c r="B1436" s="1">
        <v>43909</v>
      </c>
      <c r="C1436" s="1"/>
      <c r="E1436">
        <v>70</v>
      </c>
      <c r="F1436" t="s">
        <v>33</v>
      </c>
      <c r="G1436" s="2"/>
      <c r="H1436" s="12"/>
      <c r="I1436" s="12"/>
      <c r="J1436" s="2"/>
      <c r="K1436" s="2"/>
      <c r="L1436" s="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2"/>
      <c r="AG1436" s="12"/>
      <c r="AH1436" s="12"/>
      <c r="AI1436" s="12"/>
      <c r="AJ1436" s="12"/>
      <c r="AK1436" s="12"/>
      <c r="AL1436" s="12"/>
      <c r="AM1436" s="13"/>
      <c r="AN1436" s="12"/>
      <c r="AO1436" s="12"/>
      <c r="AP1436" s="12"/>
      <c r="AQ1436" s="12"/>
      <c r="AR1436" s="12"/>
      <c r="AS1436" s="12"/>
      <c r="AT1436" s="12"/>
      <c r="AU1436" s="12"/>
      <c r="AV1436" s="12"/>
      <c r="AX1436" s="12">
        <v>0.99367281283069109</v>
      </c>
      <c r="AY1436" s="12">
        <v>6.0091949164986981E-2</v>
      </c>
      <c r="AZ1436" s="12">
        <v>0.11400953265702052</v>
      </c>
      <c r="BA1436" s="12">
        <v>0.17201889450000651</v>
      </c>
      <c r="BB1436" s="12">
        <v>0.19706854126746964</v>
      </c>
      <c r="BC1436" s="12">
        <v>0.22088952274279633</v>
      </c>
      <c r="BD1436" s="12">
        <v>0.22959437249841103</v>
      </c>
      <c r="BE1436" s="12"/>
      <c r="BF1436" s="12"/>
      <c r="BG1436" s="12"/>
      <c r="BH1436" s="12"/>
      <c r="BI1436" s="12"/>
      <c r="BJ1436" s="12"/>
      <c r="BK1436" s="12"/>
      <c r="BL1436" s="12"/>
      <c r="BM1436" s="12"/>
      <c r="BN1436" s="12"/>
      <c r="BO1436" s="12"/>
      <c r="BP1436" s="12"/>
      <c r="BQ1436" s="12"/>
      <c r="BR1436" s="12"/>
      <c r="BS1436" s="12"/>
      <c r="BT1436" s="12"/>
      <c r="BU1436" s="12"/>
      <c r="BV1436" s="12"/>
      <c r="BW1436" s="12"/>
      <c r="BX1436" s="12"/>
      <c r="BY1436" s="12"/>
      <c r="BZ1436" s="12"/>
      <c r="CA1436" s="12"/>
      <c r="CB1436" s="12"/>
      <c r="CC1436" s="12"/>
      <c r="CD1436" s="12"/>
      <c r="CE1436" s="12"/>
      <c r="CF1436" s="12"/>
      <c r="CG1436" s="12"/>
      <c r="CH1436" s="12"/>
      <c r="CI1436" s="12"/>
      <c r="CJ1436" s="12"/>
      <c r="CK1436" s="12"/>
    </row>
    <row r="1437" spans="1:89" x14ac:dyDescent="0.25">
      <c r="A1437" t="s">
        <v>85</v>
      </c>
      <c r="B1437" s="1">
        <v>43915</v>
      </c>
      <c r="C1437" s="1"/>
      <c r="E1437">
        <v>76</v>
      </c>
      <c r="F1437" t="s">
        <v>33</v>
      </c>
      <c r="G1437" s="2"/>
      <c r="H1437" s="12">
        <v>783.75</v>
      </c>
      <c r="I1437" s="12">
        <v>17.7</v>
      </c>
      <c r="J1437" s="2"/>
      <c r="K1437" s="2"/>
      <c r="L1437" s="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12"/>
      <c r="AG1437" s="12"/>
      <c r="AH1437" s="12"/>
      <c r="AI1437" s="12"/>
      <c r="AJ1437" s="12"/>
      <c r="AK1437" s="12"/>
      <c r="AL1437" s="12"/>
      <c r="AM1437" s="13"/>
      <c r="AN1437" s="12"/>
      <c r="AO1437" s="12"/>
      <c r="AP1437" s="12"/>
      <c r="AQ1437" s="12"/>
      <c r="AR1437" s="12"/>
      <c r="AS1437" s="12"/>
      <c r="AT1437" s="12"/>
      <c r="AU1437" s="12"/>
      <c r="AV1437" s="12"/>
      <c r="AX1437" s="12"/>
      <c r="AY1437" s="12"/>
      <c r="AZ1437" s="12"/>
      <c r="BA1437" s="12"/>
      <c r="BB1437" s="12"/>
      <c r="BC1437" s="12"/>
      <c r="BD1437" s="12"/>
      <c r="BE1437" s="12"/>
      <c r="BF1437" s="12"/>
      <c r="BG1437" s="12"/>
      <c r="BH1437" s="12"/>
      <c r="BI1437" s="12"/>
      <c r="BJ1437" s="12"/>
      <c r="BK1437" s="12"/>
      <c r="BL1437" s="12"/>
      <c r="BM1437" s="12"/>
      <c r="BN1437" s="12"/>
      <c r="BO1437" s="12"/>
      <c r="BP1437" s="12"/>
      <c r="BQ1437" s="12"/>
      <c r="BR1437" s="12"/>
      <c r="BS1437" s="12"/>
      <c r="BT1437" s="12"/>
      <c r="BU1437" s="12"/>
      <c r="BV1437" s="12"/>
      <c r="BW1437" s="12"/>
      <c r="BX1437" s="12"/>
      <c r="BY1437" s="12"/>
      <c r="BZ1437" s="12"/>
      <c r="CA1437" s="12"/>
      <c r="CB1437" s="12"/>
      <c r="CC1437" s="12"/>
      <c r="CD1437" s="12"/>
      <c r="CE1437" s="12"/>
      <c r="CF1437" s="12"/>
      <c r="CG1437" s="12"/>
      <c r="CH1437" s="12"/>
      <c r="CI1437" s="12"/>
      <c r="CJ1437" s="12"/>
      <c r="CK1437" s="12"/>
    </row>
    <row r="1438" spans="1:89" x14ac:dyDescent="0.25">
      <c r="A1438" t="s">
        <v>85</v>
      </c>
      <c r="B1438" s="1">
        <v>43922</v>
      </c>
      <c r="C1438" s="1"/>
      <c r="E1438">
        <v>83</v>
      </c>
      <c r="F1438" t="s">
        <v>33</v>
      </c>
      <c r="G1438" s="2"/>
      <c r="H1438" s="12"/>
      <c r="I1438" s="12"/>
      <c r="J1438" s="2"/>
      <c r="K1438" s="2"/>
      <c r="L1438" s="2"/>
      <c r="M1438" s="12"/>
      <c r="N1438" s="12"/>
      <c r="O1438" s="12"/>
      <c r="P1438" s="12"/>
      <c r="Q1438" s="12"/>
      <c r="R1438" s="12">
        <v>164.3228774127503</v>
      </c>
      <c r="S1438" s="12"/>
      <c r="T1438" s="12"/>
      <c r="U1438" s="12">
        <v>128.89418973923677</v>
      </c>
      <c r="V1438" s="12"/>
      <c r="W1438" s="12"/>
      <c r="X1438" s="12">
        <v>1.7972704266511761</v>
      </c>
      <c r="Y1438" s="12"/>
      <c r="Z1438" s="12">
        <v>239.2840568934545</v>
      </c>
      <c r="AA1438" s="12"/>
      <c r="AB1438" s="12"/>
      <c r="AC1438" s="12"/>
      <c r="AD1438" s="12">
        <v>241.08132732010569</v>
      </c>
      <c r="AE1438" s="12"/>
      <c r="AF1438" s="12"/>
      <c r="AG1438" s="12">
        <v>190.97814440361128</v>
      </c>
      <c r="AH1438" s="12">
        <v>13.960649690690861</v>
      </c>
      <c r="AI1438" s="12">
        <v>80.817930680576666</v>
      </c>
      <c r="AJ1438" s="12"/>
      <c r="AK1438" s="12">
        <v>7.1332554539239172</v>
      </c>
      <c r="AL1438" s="12">
        <v>89.066308578419836</v>
      </c>
      <c r="AM1438" s="13"/>
      <c r="AN1438" s="12">
        <v>2.670820924667221</v>
      </c>
      <c r="AO1438" s="12"/>
      <c r="AP1438" s="12"/>
      <c r="AQ1438" s="12"/>
      <c r="AR1438" s="12">
        <f>R1438+U1438+AD1438+AQ1438</f>
        <v>534.2983944720927</v>
      </c>
      <c r="AS1438" s="12"/>
      <c r="AT1438" s="12"/>
      <c r="AU1438" s="12"/>
      <c r="AV1438" s="12"/>
      <c r="AX1438" s="12">
        <v>1.1986579263286199</v>
      </c>
      <c r="AY1438" s="12">
        <v>0.10716651140951078</v>
      </c>
      <c r="AZ1438" s="12">
        <v>0.14297764729066217</v>
      </c>
      <c r="BA1438" s="12">
        <v>0.15889618007586465</v>
      </c>
      <c r="BB1438" s="12">
        <v>0.16524451893410042</v>
      </c>
      <c r="BC1438" s="12">
        <v>0.17174552532786774</v>
      </c>
      <c r="BD1438" s="12">
        <v>0.21836987830042937</v>
      </c>
      <c r="BE1438" s="12">
        <v>0.23425766499018491</v>
      </c>
      <c r="BF1438" s="12"/>
      <c r="BG1438" s="12"/>
      <c r="BH1438" s="12"/>
      <c r="BI1438" s="12"/>
      <c r="BJ1438" s="12"/>
      <c r="BK1438" s="12">
        <v>13.625</v>
      </c>
      <c r="BL1438" s="12">
        <v>0.8125</v>
      </c>
      <c r="BM1438" s="12">
        <v>1.5625</v>
      </c>
      <c r="BN1438" s="12">
        <v>0.75</v>
      </c>
      <c r="BO1438" s="12">
        <v>3.4375</v>
      </c>
      <c r="BP1438" s="12">
        <v>4.5</v>
      </c>
      <c r="BQ1438" s="12">
        <v>2.0625</v>
      </c>
      <c r="BR1438" s="12">
        <v>0.5</v>
      </c>
      <c r="BS1438" s="12"/>
      <c r="BT1438" s="12">
        <v>85.8125</v>
      </c>
      <c r="BU1438" s="12">
        <v>11</v>
      </c>
      <c r="BV1438" s="12">
        <v>15.375</v>
      </c>
      <c r="BW1438" s="12">
        <v>9.75</v>
      </c>
      <c r="BX1438" s="12">
        <v>9.625</v>
      </c>
      <c r="BY1438" s="12">
        <v>10.125</v>
      </c>
      <c r="BZ1438" s="12"/>
      <c r="CA1438" s="12">
        <v>15</v>
      </c>
      <c r="CB1438" s="12">
        <v>14.9375</v>
      </c>
      <c r="CC1438" s="12">
        <v>0.70250000000000001</v>
      </c>
      <c r="CD1438" s="12">
        <v>0.42749999999999999</v>
      </c>
      <c r="CE1438" s="12">
        <v>0.27500000000000002</v>
      </c>
      <c r="CF1438" s="12"/>
      <c r="CG1438" s="12"/>
      <c r="CH1438" s="12"/>
      <c r="CI1438" s="12"/>
      <c r="CJ1438" s="12"/>
      <c r="CK1438" s="12"/>
    </row>
    <row r="1439" spans="1:89" x14ac:dyDescent="0.25">
      <c r="A1439" t="s">
        <v>85</v>
      </c>
      <c r="B1439" s="1">
        <v>43941</v>
      </c>
      <c r="C1439" s="1"/>
      <c r="D1439" s="8" t="s">
        <v>18</v>
      </c>
      <c r="E1439">
        <v>102</v>
      </c>
      <c r="F1439" t="s">
        <v>33</v>
      </c>
      <c r="G1439" s="2"/>
      <c r="H1439" s="12"/>
      <c r="I1439" s="12"/>
      <c r="J1439" s="2"/>
      <c r="K1439" s="2"/>
      <c r="L1439" s="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12"/>
      <c r="AM1439" s="13"/>
      <c r="AN1439" s="12"/>
      <c r="AO1439" s="12"/>
      <c r="AP1439" s="12"/>
      <c r="AQ1439" s="12"/>
      <c r="AR1439" s="12"/>
      <c r="AS1439" s="12"/>
      <c r="AT1439" s="12"/>
      <c r="AU1439" s="12"/>
      <c r="AV1439" s="12"/>
      <c r="AX1439" s="12"/>
      <c r="AY1439" s="12"/>
      <c r="AZ1439" s="12"/>
      <c r="BA1439" s="12"/>
      <c r="BB1439" s="12"/>
      <c r="BC1439" s="12"/>
      <c r="BD1439" s="12"/>
      <c r="BE1439" s="12"/>
      <c r="BF1439" s="12"/>
      <c r="BG1439" s="12"/>
      <c r="BH1439" s="12"/>
      <c r="BI1439" s="12"/>
      <c r="BJ1439" s="12"/>
      <c r="BK1439" s="12"/>
      <c r="BL1439" s="12"/>
      <c r="BM1439" s="12"/>
      <c r="BN1439" s="12"/>
      <c r="BO1439" s="12"/>
      <c r="BP1439" s="12"/>
      <c r="BQ1439" s="12"/>
      <c r="BR1439" s="12"/>
      <c r="BS1439" s="12"/>
      <c r="BT1439" s="12"/>
      <c r="BU1439" s="12"/>
      <c r="BV1439" s="12"/>
      <c r="BW1439" s="12"/>
      <c r="BX1439" s="12"/>
      <c r="BY1439" s="12"/>
      <c r="BZ1439" s="12"/>
      <c r="CA1439" s="12"/>
      <c r="CB1439" s="12"/>
      <c r="CC1439" s="12"/>
      <c r="CD1439" s="12"/>
      <c r="CE1439" s="12"/>
      <c r="CF1439" s="12"/>
      <c r="CG1439" s="12"/>
      <c r="CH1439" s="12"/>
      <c r="CI1439" s="12"/>
      <c r="CJ1439" s="12"/>
      <c r="CK1439" s="12"/>
    </row>
    <row r="1440" spans="1:89" x14ac:dyDescent="0.25">
      <c r="A1440" t="s">
        <v>85</v>
      </c>
      <c r="B1440" s="1">
        <v>43950</v>
      </c>
      <c r="C1440" s="1"/>
      <c r="D1440" s="8" t="s">
        <v>19</v>
      </c>
      <c r="E1440">
        <v>111</v>
      </c>
      <c r="F1440" t="s">
        <v>33</v>
      </c>
      <c r="G1440" s="2"/>
      <c r="H1440" s="12"/>
      <c r="I1440" s="12"/>
      <c r="J1440" s="2"/>
      <c r="K1440" s="2"/>
      <c r="L1440" s="2">
        <v>111</v>
      </c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12"/>
      <c r="AK1440" s="12"/>
      <c r="AL1440" s="12"/>
      <c r="AM1440" s="13"/>
      <c r="AN1440" s="12"/>
      <c r="AO1440" s="12"/>
      <c r="AP1440" s="12"/>
      <c r="AQ1440" s="12"/>
      <c r="AR1440" s="12"/>
      <c r="AS1440" s="12"/>
      <c r="AT1440" s="12"/>
      <c r="AU1440" s="12"/>
      <c r="AV1440" s="12"/>
      <c r="AX1440" s="12"/>
      <c r="AY1440" s="12"/>
      <c r="AZ1440" s="12"/>
      <c r="BA1440" s="12"/>
      <c r="BB1440" s="12"/>
      <c r="BC1440" s="12"/>
      <c r="BD1440" s="12"/>
      <c r="BE1440" s="12"/>
      <c r="BF1440" s="12"/>
      <c r="BG1440" s="12"/>
      <c r="BH1440" s="12"/>
      <c r="BI1440" s="12"/>
      <c r="BJ1440" s="12"/>
      <c r="BK1440" s="12"/>
      <c r="BL1440" s="12"/>
      <c r="BM1440" s="12"/>
      <c r="BN1440" s="12"/>
      <c r="BO1440" s="12"/>
      <c r="BP1440" s="12"/>
      <c r="BQ1440" s="12"/>
      <c r="BR1440" s="12"/>
      <c r="BS1440" s="12"/>
      <c r="BT1440" s="12"/>
      <c r="BU1440" s="12"/>
      <c r="BV1440" s="12"/>
      <c r="BW1440" s="12"/>
      <c r="BX1440" s="12"/>
      <c r="BY1440" s="12"/>
      <c r="BZ1440" s="12"/>
      <c r="CA1440" s="12"/>
      <c r="CB1440" s="12"/>
      <c r="CC1440" s="12"/>
      <c r="CD1440" s="12"/>
      <c r="CE1440" s="12"/>
      <c r="CF1440" s="12"/>
      <c r="CG1440" s="12"/>
      <c r="CH1440" s="12"/>
      <c r="CI1440" s="12"/>
      <c r="CJ1440" s="12"/>
      <c r="CK1440" s="12"/>
    </row>
    <row r="1441" spans="1:89" x14ac:dyDescent="0.25">
      <c r="A1441" t="s">
        <v>85</v>
      </c>
      <c r="B1441" s="1">
        <v>43979</v>
      </c>
      <c r="C1441" s="1"/>
      <c r="D1441" s="8" t="s">
        <v>20</v>
      </c>
      <c r="E1441">
        <v>140</v>
      </c>
      <c r="F1441" t="s">
        <v>33</v>
      </c>
      <c r="G1441" s="2"/>
      <c r="H1441" s="12"/>
      <c r="I1441" s="12"/>
      <c r="J1441" s="2"/>
      <c r="K1441" s="2"/>
      <c r="L1441" s="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12"/>
      <c r="AH1441" s="12"/>
      <c r="AI1441" s="12"/>
      <c r="AJ1441" s="12"/>
      <c r="AK1441" s="12"/>
      <c r="AL1441" s="12"/>
      <c r="AM1441" s="13"/>
      <c r="AN1441" s="12"/>
      <c r="AO1441" s="12">
        <v>2325</v>
      </c>
      <c r="AP1441" s="12">
        <v>42</v>
      </c>
      <c r="AQ1441" s="12">
        <v>976.5</v>
      </c>
      <c r="AR1441" s="12"/>
      <c r="AS1441" s="12"/>
      <c r="AT1441" s="12">
        <v>4.3017621145374445</v>
      </c>
      <c r="AU1441" s="12"/>
      <c r="AV1441" s="12"/>
      <c r="AX1441" s="12"/>
      <c r="AY1441" s="12"/>
      <c r="AZ1441" s="12"/>
      <c r="BA1441" s="12"/>
      <c r="BB1441" s="12"/>
      <c r="BC1441" s="12"/>
      <c r="BD1441" s="12"/>
      <c r="BE1441" s="12"/>
      <c r="BF1441" s="12"/>
      <c r="BG1441" s="12"/>
      <c r="BH1441" s="12"/>
      <c r="BI1441" s="12"/>
      <c r="BJ1441" s="12"/>
      <c r="BK1441" s="12"/>
      <c r="BL1441" s="12"/>
      <c r="BM1441" s="12"/>
      <c r="BN1441" s="12"/>
      <c r="BO1441" s="12"/>
      <c r="BP1441" s="12"/>
      <c r="BQ1441" s="12"/>
      <c r="BR1441" s="12"/>
      <c r="BS1441" s="12"/>
      <c r="BT1441" s="12"/>
      <c r="BU1441" s="12"/>
      <c r="BV1441" s="12"/>
      <c r="BW1441" s="12"/>
      <c r="BX1441" s="12"/>
      <c r="BY1441" s="12"/>
      <c r="BZ1441" s="12"/>
      <c r="CA1441" s="12"/>
      <c r="CB1441" s="12"/>
      <c r="CC1441" s="12"/>
      <c r="CD1441" s="12"/>
      <c r="CE1441" s="12"/>
      <c r="CF1441" s="12"/>
      <c r="CG1441" s="12"/>
      <c r="CH1441" s="12"/>
      <c r="CI1441" s="12"/>
      <c r="CJ1441" s="12"/>
      <c r="CK1441" s="12"/>
    </row>
    <row r="1442" spans="1:89" x14ac:dyDescent="0.25">
      <c r="A1442" t="s">
        <v>85</v>
      </c>
      <c r="B1442" s="1">
        <v>44028</v>
      </c>
      <c r="C1442" s="1"/>
      <c r="E1442">
        <v>189</v>
      </c>
      <c r="F1442" t="s">
        <v>33</v>
      </c>
      <c r="G1442" s="2"/>
      <c r="H1442" s="12"/>
      <c r="I1442" s="12"/>
      <c r="J1442" s="2"/>
      <c r="K1442" s="2"/>
      <c r="L1442" s="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12"/>
      <c r="AM1442" s="13"/>
      <c r="AN1442" s="12"/>
      <c r="AO1442" s="12"/>
      <c r="AP1442" s="12"/>
      <c r="AQ1442" s="12"/>
      <c r="AR1442" s="12"/>
      <c r="AS1442" s="12"/>
      <c r="AT1442" s="12"/>
      <c r="AU1442" s="12"/>
      <c r="AV1442" s="12"/>
      <c r="AX1442" s="12">
        <v>0.89676090936018449</v>
      </c>
      <c r="AY1442" s="12">
        <v>4.6392758944915125E-2</v>
      </c>
      <c r="AZ1442" s="12">
        <v>7.1343437764975925E-2</v>
      </c>
      <c r="BA1442" s="12">
        <v>0.10352273779794946</v>
      </c>
      <c r="BB1442" s="12">
        <v>0.1194060748806632</v>
      </c>
      <c r="BC1442" s="12">
        <v>0.12187738150300462</v>
      </c>
      <c r="BD1442" s="12">
        <v>0.13662481308182081</v>
      </c>
      <c r="BE1442" s="12">
        <v>0.14700997419933209</v>
      </c>
      <c r="BF1442" s="12">
        <v>0.15058373118752338</v>
      </c>
      <c r="BG1442" s="12"/>
      <c r="BH1442" s="12"/>
      <c r="BI1442" s="12"/>
      <c r="BJ1442" s="12"/>
      <c r="BK1442" s="12">
        <v>9.5416666666666661</v>
      </c>
      <c r="BL1442" s="12">
        <v>1.3333333333333333</v>
      </c>
      <c r="BM1442" s="12">
        <v>1.1666666666666667</v>
      </c>
      <c r="BN1442" s="12">
        <v>0.91666666666666663</v>
      </c>
      <c r="BO1442" s="12">
        <v>1</v>
      </c>
      <c r="BP1442" s="12">
        <v>1.9166666666666667</v>
      </c>
      <c r="BQ1442" s="12">
        <v>1.7083333333333335</v>
      </c>
      <c r="BR1442" s="12">
        <v>0.83333333333333337</v>
      </c>
      <c r="BS1442" s="12">
        <v>0.66666666666666663</v>
      </c>
      <c r="BT1442" s="12">
        <v>51.666666666666657</v>
      </c>
      <c r="BU1442" s="12">
        <v>6.666666666666667</v>
      </c>
      <c r="BV1442" s="12">
        <v>6</v>
      </c>
      <c r="BW1442" s="12">
        <v>6.833333333333333</v>
      </c>
      <c r="BX1442" s="12">
        <v>6.833333333333333</v>
      </c>
      <c r="BY1442" s="12">
        <v>6</v>
      </c>
      <c r="BZ1442" s="12">
        <v>6.5</v>
      </c>
      <c r="CA1442" s="12">
        <v>6.166666666666667</v>
      </c>
      <c r="CB1442" s="12">
        <v>6.666666666666667</v>
      </c>
      <c r="CC1442" s="12">
        <v>0.46666666666666667</v>
      </c>
      <c r="CD1442" s="12">
        <v>0.25</v>
      </c>
      <c r="CE1442" s="12">
        <v>0.21666666666666667</v>
      </c>
      <c r="CF1442" s="12"/>
      <c r="CG1442" s="12"/>
      <c r="CH1442" s="12"/>
      <c r="CI1442" s="12"/>
      <c r="CJ1442" s="12"/>
      <c r="CK1442" s="12"/>
    </row>
    <row r="1443" spans="1:89" x14ac:dyDescent="0.25">
      <c r="A1443" t="s">
        <v>85</v>
      </c>
      <c r="B1443" s="1">
        <v>44040</v>
      </c>
      <c r="C1443" s="1"/>
      <c r="E1443">
        <v>201</v>
      </c>
      <c r="F1443" t="s">
        <v>33</v>
      </c>
      <c r="G1443" s="2"/>
      <c r="H1443" s="12"/>
      <c r="I1443" s="12"/>
      <c r="J1443" s="2"/>
      <c r="K1443" s="2"/>
      <c r="L1443" s="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2"/>
      <c r="AG1443" s="12"/>
      <c r="AH1443" s="12"/>
      <c r="AI1443" s="12"/>
      <c r="AJ1443" s="12"/>
      <c r="AK1443" s="12"/>
      <c r="AL1443" s="12"/>
      <c r="AM1443" s="13"/>
      <c r="AN1443" s="12"/>
      <c r="AO1443" s="12"/>
      <c r="AP1443" s="12"/>
      <c r="AQ1443" s="12"/>
      <c r="AR1443" s="12"/>
      <c r="AS1443" s="12"/>
      <c r="AT1443" s="12"/>
      <c r="AU1443" s="12"/>
      <c r="AV1443" s="12"/>
      <c r="AX1443" s="12">
        <v>0.85771199217808491</v>
      </c>
      <c r="AY1443" s="12">
        <v>4.3303553702600792E-2</v>
      </c>
      <c r="AZ1443" s="12">
        <v>7.5436619718309755E-2</v>
      </c>
      <c r="BA1443" s="12">
        <v>0.10616920194829534</v>
      </c>
      <c r="BB1443" s="12">
        <v>0.11480318347058049</v>
      </c>
      <c r="BC1443" s="12">
        <v>0.10682222624652914</v>
      </c>
      <c r="BD1443" s="12">
        <v>0.12295498082367881</v>
      </c>
      <c r="BE1443" s="12">
        <v>0.1428992284064641</v>
      </c>
      <c r="BF1443" s="12">
        <v>0.14532299786162645</v>
      </c>
      <c r="BG1443" s="12"/>
      <c r="BH1443" s="12"/>
      <c r="BI1443" s="12"/>
      <c r="BJ1443" s="12"/>
      <c r="BK1443" s="12">
        <v>25.5</v>
      </c>
      <c r="BL1443" s="12">
        <v>1</v>
      </c>
      <c r="BM1443" s="12">
        <v>1</v>
      </c>
      <c r="BN1443" s="12">
        <v>2</v>
      </c>
      <c r="BO1443" s="12">
        <v>6</v>
      </c>
      <c r="BP1443" s="12">
        <v>7</v>
      </c>
      <c r="BQ1443" s="12">
        <v>5.5</v>
      </c>
      <c r="BR1443" s="12">
        <v>2</v>
      </c>
      <c r="BS1443" s="12">
        <v>1</v>
      </c>
      <c r="BT1443" s="12">
        <v>51.5</v>
      </c>
      <c r="BU1443" s="12">
        <v>6</v>
      </c>
      <c r="BV1443" s="12">
        <v>7</v>
      </c>
      <c r="BW1443" s="12">
        <v>11</v>
      </c>
      <c r="BX1443" s="12">
        <v>5</v>
      </c>
      <c r="BY1443" s="12">
        <v>6</v>
      </c>
      <c r="BZ1443" s="12">
        <v>7.5</v>
      </c>
      <c r="CA1443" s="12">
        <v>4</v>
      </c>
      <c r="CB1443" s="12">
        <v>5</v>
      </c>
      <c r="CC1443" s="12">
        <v>0.58000000000000007</v>
      </c>
      <c r="CD1443" s="12">
        <v>0.28000000000000003</v>
      </c>
      <c r="CE1443" s="12">
        <v>0.3</v>
      </c>
      <c r="CF1443" s="12"/>
      <c r="CG1443" s="12"/>
      <c r="CH1443" s="12"/>
      <c r="CI1443" s="12"/>
      <c r="CJ1443" s="12"/>
      <c r="CK1443" s="12"/>
    </row>
    <row r="1444" spans="1:89" x14ac:dyDescent="0.25">
      <c r="A1444" t="s">
        <v>34</v>
      </c>
      <c r="B1444" s="1">
        <v>43511</v>
      </c>
      <c r="C1444" s="1"/>
      <c r="D1444" t="s">
        <v>14</v>
      </c>
      <c r="E1444">
        <v>0</v>
      </c>
      <c r="F1444" t="s">
        <v>31</v>
      </c>
      <c r="G1444" s="2"/>
      <c r="H1444" s="12"/>
      <c r="I1444" s="12"/>
      <c r="J1444" s="2"/>
      <c r="K1444" s="2"/>
      <c r="L1444" s="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12"/>
      <c r="AH1444" s="12"/>
      <c r="AI1444" s="12"/>
      <c r="AJ1444" s="12"/>
      <c r="AK1444" s="12"/>
      <c r="AL1444" s="12"/>
      <c r="AM1444" s="13"/>
      <c r="AN1444" s="12"/>
      <c r="AO1444" s="12"/>
      <c r="AP1444" s="12"/>
      <c r="AQ1444" s="12"/>
      <c r="AR1444" s="12"/>
      <c r="AS1444" s="12"/>
      <c r="AT1444" s="12"/>
      <c r="AU1444" s="12"/>
      <c r="AV1444" s="12"/>
      <c r="AX1444" s="12"/>
      <c r="AY1444" s="12"/>
      <c r="AZ1444" s="12"/>
      <c r="BA1444" s="12"/>
      <c r="BB1444" s="12"/>
      <c r="BC1444" s="12"/>
      <c r="BD1444" s="12"/>
      <c r="BE1444" s="12"/>
      <c r="BF1444" s="12"/>
      <c r="BG1444" s="12"/>
      <c r="BH1444" s="12"/>
      <c r="BI1444" s="12"/>
      <c r="BJ1444" s="12"/>
      <c r="BK1444" s="12"/>
      <c r="BL1444" s="12"/>
      <c r="BM1444" s="12"/>
      <c r="BN1444" s="12"/>
      <c r="BO1444" s="12"/>
      <c r="BP1444" s="12"/>
      <c r="BQ1444" s="12"/>
      <c r="BR1444" s="12"/>
      <c r="BS1444" s="12"/>
      <c r="BT1444" s="12"/>
      <c r="BU1444" s="12"/>
      <c r="BV1444" s="12"/>
      <c r="BW1444" s="12"/>
      <c r="BX1444" s="12"/>
      <c r="BY1444" s="12"/>
      <c r="BZ1444" s="12"/>
      <c r="CA1444" s="12"/>
      <c r="CB1444" s="12"/>
      <c r="CC1444" s="12"/>
      <c r="CD1444" s="12"/>
      <c r="CE1444" s="12"/>
      <c r="CF1444" s="12"/>
      <c r="CG1444" s="12"/>
      <c r="CH1444" s="12"/>
      <c r="CI1444" s="12"/>
      <c r="CJ1444" s="12"/>
      <c r="CK1444" s="12"/>
    </row>
    <row r="1445" spans="1:89" x14ac:dyDescent="0.25">
      <c r="A1445" t="s">
        <v>34</v>
      </c>
      <c r="B1445" s="1">
        <v>43538</v>
      </c>
      <c r="C1445" s="1"/>
      <c r="D1445" t="s">
        <v>16</v>
      </c>
      <c r="E1445">
        <v>27</v>
      </c>
      <c r="F1445" t="s">
        <v>31</v>
      </c>
      <c r="G1445" s="2"/>
      <c r="H1445" s="12">
        <v>361.25</v>
      </c>
      <c r="I1445" s="12">
        <v>8.3125</v>
      </c>
      <c r="J1445" s="2"/>
      <c r="K1445" s="2"/>
      <c r="L1445" s="2"/>
      <c r="M1445" s="12">
        <v>7.1875</v>
      </c>
      <c r="N1445" s="12">
        <v>2.0625</v>
      </c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12"/>
      <c r="AG1445" s="12"/>
      <c r="AH1445" s="12"/>
      <c r="AI1445" s="12"/>
      <c r="AJ1445" s="12"/>
      <c r="AK1445" s="12"/>
      <c r="AL1445" s="12"/>
      <c r="AM1445" s="13"/>
      <c r="AN1445" s="12"/>
      <c r="AO1445" s="12"/>
      <c r="AP1445" s="12"/>
      <c r="AQ1445" s="12"/>
      <c r="AR1445" s="12"/>
      <c r="AS1445" s="12"/>
      <c r="AT1445" s="12"/>
      <c r="AU1445" s="12"/>
      <c r="AV1445" s="12"/>
      <c r="AX1445" s="12"/>
      <c r="AY1445" s="12"/>
      <c r="AZ1445" s="12"/>
      <c r="BA1445" s="12"/>
      <c r="BB1445" s="12"/>
      <c r="BC1445" s="12"/>
      <c r="BD1445" s="12"/>
      <c r="BE1445" s="12"/>
      <c r="BF1445" s="12"/>
      <c r="BG1445" s="12"/>
      <c r="BH1445" s="12"/>
      <c r="BI1445" s="12"/>
      <c r="BJ1445" s="12"/>
      <c r="BK1445" s="12"/>
      <c r="BL1445" s="12"/>
      <c r="BM1445" s="12"/>
      <c r="BN1445" s="12"/>
      <c r="BO1445" s="12"/>
      <c r="BP1445" s="12"/>
      <c r="BQ1445" s="12"/>
      <c r="BR1445" s="12"/>
      <c r="BS1445" s="12"/>
      <c r="BT1445" s="12"/>
      <c r="BU1445" s="12"/>
      <c r="BV1445" s="12"/>
      <c r="BW1445" s="12"/>
      <c r="BX1445" s="12"/>
      <c r="BY1445" s="12"/>
      <c r="BZ1445" s="12"/>
      <c r="CA1445" s="12"/>
      <c r="CB1445" s="12"/>
      <c r="CC1445" s="12"/>
      <c r="CD1445" s="12"/>
      <c r="CE1445" s="12"/>
      <c r="CF1445" s="12"/>
      <c r="CG1445" s="12"/>
      <c r="CH1445" s="12"/>
      <c r="CI1445" s="12"/>
      <c r="CJ1445" s="12"/>
      <c r="CK1445" s="12"/>
    </row>
    <row r="1446" spans="1:89" x14ac:dyDescent="0.25">
      <c r="A1446" t="s">
        <v>34</v>
      </c>
      <c r="B1446" s="1">
        <v>43545</v>
      </c>
      <c r="C1446" s="1"/>
      <c r="E1446">
        <v>34</v>
      </c>
      <c r="F1446" t="s">
        <v>31</v>
      </c>
      <c r="G1446" s="2"/>
      <c r="H1446" s="12">
        <v>538.75</v>
      </c>
      <c r="I1446" s="12">
        <v>10.6875</v>
      </c>
      <c r="J1446" s="2"/>
      <c r="K1446" s="2"/>
      <c r="L1446" s="2"/>
      <c r="M1446" s="12">
        <v>6.9375</v>
      </c>
      <c r="N1446" s="12">
        <v>4.75</v>
      </c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12"/>
      <c r="AH1446" s="12"/>
      <c r="AI1446" s="12"/>
      <c r="AJ1446" s="12"/>
      <c r="AK1446" s="12"/>
      <c r="AL1446" s="12"/>
      <c r="AM1446" s="13"/>
      <c r="AN1446" s="12"/>
      <c r="AO1446" s="12"/>
      <c r="AP1446" s="12"/>
      <c r="AQ1446" s="12"/>
      <c r="AR1446" s="12"/>
      <c r="AS1446" s="12"/>
      <c r="AT1446" s="12"/>
      <c r="AU1446" s="12"/>
      <c r="AV1446" s="12"/>
      <c r="AX1446" s="12"/>
      <c r="AY1446" s="12"/>
      <c r="AZ1446" s="12"/>
      <c r="BA1446" s="12"/>
      <c r="BB1446" s="12"/>
      <c r="BC1446" s="12"/>
      <c r="BD1446" s="12"/>
      <c r="BE1446" s="12"/>
      <c r="BF1446" s="12"/>
      <c r="BG1446" s="12"/>
      <c r="BH1446" s="12"/>
      <c r="BI1446" s="12"/>
      <c r="BJ1446" s="12"/>
      <c r="BK1446" s="12"/>
      <c r="BL1446" s="12"/>
      <c r="BM1446" s="12"/>
      <c r="BN1446" s="12"/>
      <c r="BO1446" s="12"/>
      <c r="BP1446" s="12"/>
      <c r="BQ1446" s="12"/>
      <c r="BR1446" s="12"/>
      <c r="BS1446" s="12"/>
      <c r="BT1446" s="12"/>
      <c r="BU1446" s="12"/>
      <c r="BV1446" s="12"/>
      <c r="BW1446" s="12"/>
      <c r="BX1446" s="12"/>
      <c r="BY1446" s="12"/>
      <c r="BZ1446" s="12"/>
      <c r="CA1446" s="12"/>
      <c r="CB1446" s="12"/>
      <c r="CC1446" s="12"/>
      <c r="CD1446" s="12"/>
      <c r="CE1446" s="12"/>
      <c r="CF1446" s="12"/>
      <c r="CG1446" s="12"/>
      <c r="CH1446" s="12"/>
      <c r="CI1446" s="12"/>
      <c r="CJ1446" s="12"/>
      <c r="CK1446" s="12"/>
    </row>
    <row r="1447" spans="1:89" x14ac:dyDescent="0.25">
      <c r="A1447" t="s">
        <v>34</v>
      </c>
      <c r="B1447" s="1">
        <v>43551</v>
      </c>
      <c r="C1447" s="1"/>
      <c r="E1447">
        <v>40</v>
      </c>
      <c r="F1447" t="s">
        <v>31</v>
      </c>
      <c r="G1447" s="2"/>
      <c r="H1447" s="12">
        <v>687.5</v>
      </c>
      <c r="I1447" s="12">
        <v>12.8125</v>
      </c>
      <c r="J1447" s="2"/>
      <c r="K1447" s="2"/>
      <c r="L1447" s="2"/>
      <c r="M1447" s="12">
        <v>7.3125</v>
      </c>
      <c r="N1447" s="12">
        <v>6.4375</v>
      </c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12"/>
      <c r="AG1447" s="12"/>
      <c r="AH1447" s="12"/>
      <c r="AI1447" s="12"/>
      <c r="AJ1447" s="12"/>
      <c r="AK1447" s="12"/>
      <c r="AL1447" s="12"/>
      <c r="AM1447" s="13"/>
      <c r="AN1447" s="12"/>
      <c r="AO1447" s="12"/>
      <c r="AP1447" s="12"/>
      <c r="AQ1447" s="12"/>
      <c r="AR1447" s="12"/>
      <c r="AS1447" s="12"/>
      <c r="AT1447" s="12"/>
      <c r="AU1447" s="12"/>
      <c r="AV1447" s="12"/>
      <c r="AX1447" s="12"/>
      <c r="AY1447" s="12"/>
      <c r="AZ1447" s="12"/>
      <c r="BA1447" s="12"/>
      <c r="BB1447" s="12"/>
      <c r="BC1447" s="12"/>
      <c r="BD1447" s="12"/>
      <c r="BE1447" s="12"/>
      <c r="BF1447" s="12"/>
      <c r="BG1447" s="12"/>
      <c r="BH1447" s="12"/>
      <c r="BI1447" s="12"/>
      <c r="BJ1447" s="12"/>
      <c r="BK1447" s="12"/>
      <c r="BL1447" s="12"/>
      <c r="BM1447" s="12"/>
      <c r="BN1447" s="12"/>
      <c r="BO1447" s="12"/>
      <c r="BP1447" s="12"/>
      <c r="BQ1447" s="12"/>
      <c r="BR1447" s="12"/>
      <c r="BS1447" s="12"/>
      <c r="BT1447" s="12"/>
      <c r="BU1447" s="12"/>
      <c r="BV1447" s="12"/>
      <c r="BW1447" s="12"/>
      <c r="BX1447" s="12"/>
      <c r="BY1447" s="12"/>
      <c r="BZ1447" s="12"/>
      <c r="CA1447" s="12"/>
      <c r="CB1447" s="12"/>
      <c r="CC1447" s="12"/>
      <c r="CD1447" s="12"/>
      <c r="CE1447" s="12"/>
      <c r="CF1447" s="12"/>
      <c r="CG1447" s="12"/>
      <c r="CH1447" s="12"/>
      <c r="CI1447" s="12"/>
      <c r="CJ1447" s="12"/>
      <c r="CK1447" s="12"/>
    </row>
    <row r="1448" spans="1:89" x14ac:dyDescent="0.25">
      <c r="A1448" t="s">
        <v>34</v>
      </c>
      <c r="B1448" s="1">
        <v>43553</v>
      </c>
      <c r="C1448" s="1"/>
      <c r="E1448">
        <v>42</v>
      </c>
      <c r="F1448" t="s">
        <v>31</v>
      </c>
      <c r="G1448" s="2"/>
      <c r="H1448" s="12"/>
      <c r="I1448" s="12"/>
      <c r="J1448" s="2"/>
      <c r="K1448" s="2"/>
      <c r="L1448" s="2"/>
      <c r="M1448" s="12"/>
      <c r="N1448" s="12"/>
      <c r="O1448" s="12"/>
      <c r="P1448" s="12"/>
      <c r="Q1448" s="12"/>
      <c r="R1448" s="12">
        <v>126.8239393939394</v>
      </c>
      <c r="S1448" s="12"/>
      <c r="T1448" s="12"/>
      <c r="U1448" s="12">
        <v>103.89386363636362</v>
      </c>
      <c r="V1448" s="12"/>
      <c r="W1448" s="12"/>
      <c r="X1448" s="12">
        <v>5.6160606060606062</v>
      </c>
      <c r="Y1448" s="12">
        <v>0</v>
      </c>
      <c r="Z1448" s="12">
        <v>0</v>
      </c>
      <c r="AA1448" s="12"/>
      <c r="AB1448" s="12"/>
      <c r="AC1448" s="12">
        <v>0</v>
      </c>
      <c r="AD1448" s="12">
        <v>5.6160606060606062</v>
      </c>
      <c r="AE1448" s="12"/>
      <c r="AF1448" s="12"/>
      <c r="AG1448" s="12">
        <v>80.136363636363626</v>
      </c>
      <c r="AH1448" s="12">
        <v>76.553030303030297</v>
      </c>
      <c r="AI1448" s="12"/>
      <c r="AJ1448" s="12">
        <v>0</v>
      </c>
      <c r="AK1448" s="12">
        <v>0</v>
      </c>
      <c r="AL1448" s="12">
        <v>3.583333333333333</v>
      </c>
      <c r="AM1448" s="13"/>
      <c r="AN1448" s="12">
        <v>1.9561084393939392</v>
      </c>
      <c r="AO1448" s="12"/>
      <c r="AP1448" s="12"/>
      <c r="AQ1448" s="12"/>
      <c r="AR1448" s="12">
        <f>R1448+U1448+AD1448+AQ1448</f>
        <v>236.33386363636362</v>
      </c>
      <c r="AS1448" s="12"/>
      <c r="AT1448" s="12"/>
      <c r="AU1448" s="12"/>
      <c r="AV1448" s="12"/>
      <c r="AX1448" s="12"/>
      <c r="AY1448" s="12"/>
      <c r="AZ1448" s="12"/>
      <c r="BA1448" s="12"/>
      <c r="BB1448" s="12"/>
      <c r="BC1448" s="12"/>
      <c r="BD1448" s="12"/>
      <c r="BE1448" s="12"/>
      <c r="BF1448" s="12"/>
      <c r="BG1448" s="12"/>
      <c r="BH1448" s="12"/>
      <c r="BI1448" s="12"/>
      <c r="BJ1448" s="12"/>
      <c r="BK1448" s="12"/>
      <c r="BL1448" s="12"/>
      <c r="BM1448" s="12"/>
      <c r="BN1448" s="12"/>
      <c r="BO1448" s="12"/>
      <c r="BP1448" s="12"/>
      <c r="BQ1448" s="12"/>
      <c r="BR1448" s="12"/>
      <c r="BS1448" s="12"/>
      <c r="BT1448" s="12"/>
      <c r="BU1448" s="12"/>
      <c r="BV1448" s="12"/>
      <c r="BW1448" s="12"/>
      <c r="BX1448" s="12"/>
      <c r="BY1448" s="12"/>
      <c r="BZ1448" s="12"/>
      <c r="CA1448" s="12"/>
      <c r="CB1448" s="12"/>
      <c r="CC1448" s="12"/>
      <c r="CD1448" s="12"/>
      <c r="CE1448" s="12"/>
      <c r="CF1448" s="12"/>
      <c r="CG1448" s="12"/>
      <c r="CH1448" s="12"/>
      <c r="CI1448" s="12"/>
      <c r="CJ1448" s="12"/>
      <c r="CK1448" s="12"/>
    </row>
    <row r="1449" spans="1:89" x14ac:dyDescent="0.25">
      <c r="A1449" t="s">
        <v>34</v>
      </c>
      <c r="B1449" s="1">
        <v>43555</v>
      </c>
      <c r="C1449" s="1"/>
      <c r="D1449" t="s">
        <v>17</v>
      </c>
      <c r="E1449">
        <v>44</v>
      </c>
      <c r="F1449" t="s">
        <v>31</v>
      </c>
      <c r="G1449" s="2"/>
      <c r="H1449" s="12"/>
      <c r="I1449" s="12"/>
      <c r="J1449" s="2"/>
      <c r="K1449" s="2">
        <v>44</v>
      </c>
      <c r="L1449" s="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2"/>
      <c r="AG1449" s="12"/>
      <c r="AH1449" s="12"/>
      <c r="AI1449" s="12"/>
      <c r="AJ1449" s="12"/>
      <c r="AK1449" s="12"/>
      <c r="AL1449" s="12"/>
      <c r="AM1449" s="13"/>
      <c r="AN1449" s="12"/>
      <c r="AO1449" s="12"/>
      <c r="AP1449" s="12"/>
      <c r="AQ1449" s="12"/>
      <c r="AR1449" s="12"/>
      <c r="AS1449" s="12"/>
      <c r="AT1449" s="12"/>
      <c r="AU1449" s="12"/>
      <c r="AV1449" s="12"/>
      <c r="AX1449" s="12"/>
      <c r="AY1449" s="12"/>
      <c r="AZ1449" s="12"/>
      <c r="BA1449" s="12"/>
      <c r="BB1449" s="12"/>
      <c r="BC1449" s="12"/>
      <c r="BD1449" s="12"/>
      <c r="BE1449" s="12"/>
      <c r="BF1449" s="12"/>
      <c r="BG1449" s="12"/>
      <c r="BH1449" s="12"/>
      <c r="BI1449" s="12"/>
      <c r="BJ1449" s="12"/>
      <c r="BK1449" s="12"/>
      <c r="BL1449" s="12"/>
      <c r="BM1449" s="12"/>
      <c r="BN1449" s="12"/>
      <c r="BO1449" s="12"/>
      <c r="BP1449" s="12"/>
      <c r="BQ1449" s="12"/>
      <c r="BR1449" s="12"/>
      <c r="BS1449" s="12"/>
      <c r="BT1449" s="12"/>
      <c r="BU1449" s="12"/>
      <c r="BV1449" s="12"/>
      <c r="BW1449" s="12"/>
      <c r="BX1449" s="12"/>
      <c r="BY1449" s="12"/>
      <c r="BZ1449" s="12"/>
      <c r="CA1449" s="12"/>
      <c r="CB1449" s="12"/>
      <c r="CC1449" s="12"/>
      <c r="CD1449" s="12"/>
      <c r="CE1449" s="12"/>
      <c r="CF1449" s="12"/>
      <c r="CG1449" s="12"/>
      <c r="CH1449" s="12"/>
      <c r="CI1449" s="12"/>
      <c r="CJ1449" s="12"/>
      <c r="CK1449" s="12"/>
    </row>
    <row r="1450" spans="1:89" x14ac:dyDescent="0.25">
      <c r="A1450" t="s">
        <v>34</v>
      </c>
      <c r="B1450" s="1">
        <v>43558</v>
      </c>
      <c r="C1450" s="1"/>
      <c r="E1450">
        <v>47</v>
      </c>
      <c r="F1450" t="s">
        <v>31</v>
      </c>
      <c r="G1450" s="2"/>
      <c r="H1450" s="12">
        <v>866.875</v>
      </c>
      <c r="I1450" s="12">
        <v>14.1875</v>
      </c>
      <c r="J1450" s="2"/>
      <c r="K1450" s="2"/>
      <c r="L1450" s="2"/>
      <c r="M1450" s="12"/>
      <c r="N1450" s="12"/>
      <c r="O1450" s="12">
        <v>7.125</v>
      </c>
      <c r="P1450" s="12"/>
      <c r="Q1450" s="12">
        <v>7.25</v>
      </c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12"/>
      <c r="AH1450" s="12"/>
      <c r="AI1450" s="12"/>
      <c r="AJ1450" s="12"/>
      <c r="AK1450" s="12"/>
      <c r="AL1450" s="12"/>
      <c r="AM1450" s="13"/>
      <c r="AN1450" s="12"/>
      <c r="AO1450" s="12"/>
      <c r="AP1450" s="12"/>
      <c r="AQ1450" s="12"/>
      <c r="AR1450" s="12"/>
      <c r="AS1450" s="12"/>
      <c r="AT1450" s="12"/>
      <c r="AU1450" s="12"/>
      <c r="AV1450" s="12"/>
      <c r="AX1450" s="12"/>
      <c r="AY1450" s="12"/>
      <c r="AZ1450" s="12"/>
      <c r="BA1450" s="12"/>
      <c r="BB1450" s="12"/>
      <c r="BC1450" s="12"/>
      <c r="BD1450" s="12"/>
      <c r="BE1450" s="12"/>
      <c r="BF1450" s="12"/>
      <c r="BG1450" s="12"/>
      <c r="BH1450" s="12"/>
      <c r="BI1450" s="12"/>
      <c r="BJ1450" s="12"/>
      <c r="BK1450" s="12"/>
      <c r="BL1450" s="12"/>
      <c r="BM1450" s="12"/>
      <c r="BN1450" s="12"/>
      <c r="BO1450" s="12"/>
      <c r="BP1450" s="12"/>
      <c r="BQ1450" s="12"/>
      <c r="BR1450" s="12"/>
      <c r="BS1450" s="12"/>
      <c r="BT1450" s="12"/>
      <c r="BU1450" s="12"/>
      <c r="BV1450" s="12"/>
      <c r="BW1450" s="12"/>
      <c r="BX1450" s="12"/>
      <c r="BY1450" s="12"/>
      <c r="BZ1450" s="12"/>
      <c r="CA1450" s="12"/>
      <c r="CB1450" s="12"/>
      <c r="CC1450" s="12"/>
      <c r="CD1450" s="12"/>
      <c r="CE1450" s="12"/>
      <c r="CF1450" s="12"/>
      <c r="CG1450" s="12"/>
      <c r="CH1450" s="12"/>
      <c r="CI1450" s="12"/>
      <c r="CJ1450" s="12"/>
      <c r="CK1450" s="12"/>
    </row>
    <row r="1451" spans="1:89" x14ac:dyDescent="0.25">
      <c r="A1451" t="s">
        <v>34</v>
      </c>
      <c r="B1451" s="1">
        <v>43567</v>
      </c>
      <c r="C1451" s="1"/>
      <c r="E1451">
        <v>56</v>
      </c>
      <c r="F1451" t="s">
        <v>31</v>
      </c>
      <c r="G1451" s="2"/>
      <c r="H1451" s="12">
        <v>1010.625</v>
      </c>
      <c r="I1451" s="12">
        <v>16.375</v>
      </c>
      <c r="J1451" s="2"/>
      <c r="K1451" s="2"/>
      <c r="L1451" s="2"/>
      <c r="M1451" s="12"/>
      <c r="N1451" s="12"/>
      <c r="O1451" s="12"/>
      <c r="P1451" s="12">
        <v>8.375</v>
      </c>
      <c r="Q1451" s="12">
        <v>11</v>
      </c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  <c r="AK1451" s="12"/>
      <c r="AL1451" s="12"/>
      <c r="AM1451" s="13"/>
      <c r="AN1451" s="12"/>
      <c r="AO1451" s="12"/>
      <c r="AP1451" s="12"/>
      <c r="AQ1451" s="12"/>
      <c r="AR1451" s="12"/>
      <c r="AS1451" s="12"/>
      <c r="AT1451" s="12"/>
      <c r="AU1451" s="12"/>
      <c r="AV1451" s="12"/>
      <c r="AX1451" s="12"/>
      <c r="AY1451" s="12"/>
      <c r="AZ1451" s="12"/>
      <c r="BA1451" s="12"/>
      <c r="BB1451" s="12"/>
      <c r="BC1451" s="12"/>
      <c r="BD1451" s="12"/>
      <c r="BE1451" s="12"/>
      <c r="BF1451" s="12"/>
      <c r="BG1451" s="12"/>
      <c r="BH1451" s="12"/>
      <c r="BI1451" s="12"/>
      <c r="BJ1451" s="12"/>
      <c r="BK1451" s="12"/>
      <c r="BL1451" s="12"/>
      <c r="BM1451" s="12"/>
      <c r="BN1451" s="12"/>
      <c r="BO1451" s="12"/>
      <c r="BP1451" s="12"/>
      <c r="BQ1451" s="12"/>
      <c r="BR1451" s="12"/>
      <c r="BS1451" s="12"/>
      <c r="BT1451" s="12"/>
      <c r="BU1451" s="12"/>
      <c r="BV1451" s="12"/>
      <c r="BW1451" s="12"/>
      <c r="BX1451" s="12"/>
      <c r="BY1451" s="12"/>
      <c r="BZ1451" s="12"/>
      <c r="CA1451" s="12"/>
      <c r="CB1451" s="12"/>
      <c r="CC1451" s="12"/>
      <c r="CD1451" s="12"/>
      <c r="CE1451" s="12"/>
      <c r="CF1451" s="12"/>
      <c r="CG1451" s="12"/>
      <c r="CH1451" s="12"/>
      <c r="CI1451" s="12"/>
      <c r="CJ1451" s="12"/>
      <c r="CK1451" s="12"/>
    </row>
    <row r="1452" spans="1:89" x14ac:dyDescent="0.25">
      <c r="A1452" t="s">
        <v>34</v>
      </c>
      <c r="B1452" s="1">
        <v>43570</v>
      </c>
      <c r="C1452" s="1"/>
      <c r="E1452">
        <v>59</v>
      </c>
      <c r="F1452" t="s">
        <v>31</v>
      </c>
      <c r="G1452" s="2"/>
      <c r="H1452" s="12"/>
      <c r="I1452" s="12"/>
      <c r="J1452" s="2"/>
      <c r="K1452" s="2"/>
      <c r="L1452" s="2"/>
      <c r="M1452" s="12"/>
      <c r="N1452" s="12"/>
      <c r="O1452" s="12"/>
      <c r="P1452" s="12"/>
      <c r="Q1452" s="12"/>
      <c r="R1452" s="12">
        <v>266.38372881355929</v>
      </c>
      <c r="S1452" s="12"/>
      <c r="T1452" s="12"/>
      <c r="U1452" s="12">
        <v>197.29627118644063</v>
      </c>
      <c r="V1452" s="12"/>
      <c r="W1452" s="12"/>
      <c r="X1452" s="12">
        <v>12.724067796610168</v>
      </c>
      <c r="Y1452" s="12">
        <v>3.9050847457627111</v>
      </c>
      <c r="Z1452" s="12">
        <v>0</v>
      </c>
      <c r="AA1452" s="12"/>
      <c r="AB1452" s="12"/>
      <c r="AC1452" s="12">
        <v>29.597288135593217</v>
      </c>
      <c r="AD1452" s="12">
        <v>46.226440677966096</v>
      </c>
      <c r="AE1452" s="12"/>
      <c r="AF1452" s="12"/>
      <c r="AG1452" s="12">
        <v>194.44067796610167</v>
      </c>
      <c r="AH1452" s="12">
        <v>117.15254237288134</v>
      </c>
      <c r="AI1452" s="12">
        <v>22.666666666666668</v>
      </c>
      <c r="AJ1452" s="12">
        <v>0</v>
      </c>
      <c r="AK1452" s="12">
        <v>13.01694915254237</v>
      </c>
      <c r="AL1452" s="12">
        <v>8.9491525423728806</v>
      </c>
      <c r="AM1452" s="13"/>
      <c r="AN1452" s="12">
        <v>3.5341716610169489</v>
      </c>
      <c r="AO1452" s="12"/>
      <c r="AP1452" s="12"/>
      <c r="AQ1452" s="12"/>
      <c r="AR1452" s="12">
        <f>R1452+U1452+AD1452+AQ1452</f>
        <v>509.90644067796603</v>
      </c>
      <c r="AS1452" s="12"/>
      <c r="AT1452" s="12"/>
      <c r="AU1452" s="12"/>
      <c r="AV1452" s="12"/>
      <c r="AX1452" s="12"/>
      <c r="AY1452" s="12"/>
      <c r="AZ1452" s="12"/>
      <c r="BA1452" s="12"/>
      <c r="BB1452" s="12"/>
      <c r="BC1452" s="12"/>
      <c r="BD1452" s="12"/>
      <c r="BE1452" s="12"/>
      <c r="BF1452" s="12"/>
      <c r="BG1452" s="12"/>
      <c r="BH1452" s="12"/>
      <c r="BI1452" s="12"/>
      <c r="BJ1452" s="12"/>
      <c r="BK1452" s="12"/>
      <c r="BL1452" s="12"/>
      <c r="BM1452" s="12"/>
      <c r="BN1452" s="12"/>
      <c r="BO1452" s="12"/>
      <c r="BP1452" s="12"/>
      <c r="BQ1452" s="12"/>
      <c r="BR1452" s="12"/>
      <c r="BS1452" s="12"/>
      <c r="BT1452" s="12"/>
      <c r="BU1452" s="12"/>
      <c r="BV1452" s="12"/>
      <c r="BW1452" s="12"/>
      <c r="BX1452" s="12"/>
      <c r="BY1452" s="12"/>
      <c r="BZ1452" s="12"/>
      <c r="CA1452" s="12"/>
      <c r="CB1452" s="12"/>
      <c r="CC1452" s="12"/>
      <c r="CD1452" s="12"/>
      <c r="CE1452" s="12"/>
      <c r="CF1452" s="12"/>
      <c r="CG1452" s="12"/>
      <c r="CH1452" s="12"/>
      <c r="CI1452" s="12"/>
      <c r="CJ1452" s="12"/>
      <c r="CK1452" s="12"/>
    </row>
    <row r="1453" spans="1:89" x14ac:dyDescent="0.25">
      <c r="A1453" t="s">
        <v>34</v>
      </c>
      <c r="B1453" s="1">
        <v>43571</v>
      </c>
      <c r="C1453" s="1"/>
      <c r="E1453">
        <v>60</v>
      </c>
      <c r="F1453" t="s">
        <v>31</v>
      </c>
      <c r="G1453" s="2"/>
      <c r="H1453" s="12">
        <v>1066.25</v>
      </c>
      <c r="I1453" s="12">
        <v>17.8125</v>
      </c>
      <c r="J1453" s="2"/>
      <c r="K1453" s="2"/>
      <c r="L1453" s="2"/>
      <c r="M1453" s="12"/>
      <c r="N1453" s="12"/>
      <c r="O1453" s="12"/>
      <c r="P1453" s="12">
        <v>8.5</v>
      </c>
      <c r="Q1453" s="12">
        <v>13</v>
      </c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12"/>
      <c r="AM1453" s="13"/>
      <c r="AN1453" s="12"/>
      <c r="AO1453" s="12"/>
      <c r="AP1453" s="12"/>
      <c r="AQ1453" s="12"/>
      <c r="AR1453" s="12"/>
      <c r="AS1453" s="12"/>
      <c r="AT1453" s="12"/>
      <c r="AU1453" s="12"/>
      <c r="AV1453" s="12"/>
      <c r="AX1453" s="12"/>
      <c r="AY1453" s="12"/>
      <c r="AZ1453" s="12"/>
      <c r="BA1453" s="12"/>
      <c r="BB1453" s="12"/>
      <c r="BC1453" s="12"/>
      <c r="BD1453" s="12"/>
      <c r="BE1453" s="12"/>
      <c r="BF1453" s="12"/>
      <c r="BG1453" s="12"/>
      <c r="BH1453" s="12"/>
      <c r="BI1453" s="12"/>
      <c r="BJ1453" s="12"/>
      <c r="BK1453" s="12"/>
      <c r="BL1453" s="12"/>
      <c r="BM1453" s="12"/>
      <c r="BN1453" s="12"/>
      <c r="BO1453" s="12"/>
      <c r="BP1453" s="12"/>
      <c r="BQ1453" s="12"/>
      <c r="BR1453" s="12"/>
      <c r="BS1453" s="12"/>
      <c r="BT1453" s="12"/>
      <c r="BU1453" s="12"/>
      <c r="BV1453" s="12"/>
      <c r="BW1453" s="12"/>
      <c r="BX1453" s="12"/>
      <c r="BY1453" s="12"/>
      <c r="BZ1453" s="12"/>
      <c r="CA1453" s="12"/>
      <c r="CB1453" s="12"/>
      <c r="CC1453" s="12"/>
      <c r="CD1453" s="12"/>
      <c r="CE1453" s="12"/>
      <c r="CF1453" s="12"/>
      <c r="CG1453" s="12"/>
      <c r="CH1453" s="12"/>
      <c r="CI1453" s="12"/>
      <c r="CJ1453" s="12"/>
      <c r="CK1453" s="12"/>
    </row>
    <row r="1454" spans="1:89" x14ac:dyDescent="0.25">
      <c r="A1454" t="s">
        <v>34</v>
      </c>
      <c r="B1454" s="1">
        <v>43585</v>
      </c>
      <c r="C1454" s="1"/>
      <c r="E1454">
        <v>74</v>
      </c>
      <c r="F1454" t="s">
        <v>31</v>
      </c>
      <c r="G1454" s="2"/>
      <c r="H1454" s="12">
        <v>1206.875</v>
      </c>
      <c r="I1454" s="12">
        <v>20</v>
      </c>
      <c r="J1454" s="2"/>
      <c r="K1454" s="2"/>
      <c r="L1454" s="2"/>
      <c r="M1454" s="12"/>
      <c r="N1454" s="12"/>
      <c r="O1454" s="12"/>
      <c r="P1454" s="12">
        <v>9.0625</v>
      </c>
      <c r="Q1454" s="12">
        <v>16.5</v>
      </c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12"/>
      <c r="AH1454" s="12"/>
      <c r="AI1454" s="12"/>
      <c r="AJ1454" s="12"/>
      <c r="AK1454" s="12"/>
      <c r="AL1454" s="12"/>
      <c r="AM1454" s="13"/>
      <c r="AN1454" s="12"/>
      <c r="AO1454" s="12"/>
      <c r="AP1454" s="12"/>
      <c r="AQ1454" s="12"/>
      <c r="AR1454" s="12"/>
      <c r="AS1454" s="12"/>
      <c r="AT1454" s="12"/>
      <c r="AU1454" s="12"/>
      <c r="AV1454" s="12"/>
      <c r="AX1454" s="12"/>
      <c r="AY1454" s="12"/>
      <c r="AZ1454" s="12"/>
      <c r="BA1454" s="12"/>
      <c r="BB1454" s="12"/>
      <c r="BC1454" s="12"/>
      <c r="BD1454" s="12"/>
      <c r="BE1454" s="12"/>
      <c r="BF1454" s="12"/>
      <c r="BG1454" s="12"/>
      <c r="BH1454" s="12"/>
      <c r="BI1454" s="12"/>
      <c r="BJ1454" s="12"/>
      <c r="BK1454" s="12"/>
      <c r="BL1454" s="12"/>
      <c r="BM1454" s="12"/>
      <c r="BN1454" s="12"/>
      <c r="BO1454" s="12"/>
      <c r="BP1454" s="12"/>
      <c r="BQ1454" s="12"/>
      <c r="BR1454" s="12"/>
      <c r="BS1454" s="12"/>
      <c r="BT1454" s="12"/>
      <c r="BU1454" s="12"/>
      <c r="BV1454" s="12"/>
      <c r="BW1454" s="12"/>
      <c r="BX1454" s="12"/>
      <c r="BY1454" s="12"/>
      <c r="BZ1454" s="12"/>
      <c r="CA1454" s="12"/>
      <c r="CB1454" s="12"/>
      <c r="CC1454" s="12"/>
      <c r="CD1454" s="12"/>
      <c r="CE1454" s="12"/>
      <c r="CF1454" s="12"/>
      <c r="CG1454" s="12"/>
      <c r="CH1454" s="12"/>
      <c r="CI1454" s="12"/>
      <c r="CJ1454" s="12"/>
      <c r="CK1454" s="12"/>
    </row>
    <row r="1455" spans="1:89" x14ac:dyDescent="0.25">
      <c r="A1455" t="s">
        <v>34</v>
      </c>
      <c r="B1455" s="1">
        <v>43592</v>
      </c>
      <c r="C1455" s="1"/>
      <c r="E1455">
        <v>81</v>
      </c>
      <c r="F1455" t="s">
        <v>31</v>
      </c>
      <c r="G1455" s="2"/>
      <c r="H1455" s="12">
        <v>1270.625</v>
      </c>
      <c r="I1455" s="12">
        <v>21.5625</v>
      </c>
      <c r="J1455" s="2"/>
      <c r="K1455" s="2"/>
      <c r="L1455" s="2"/>
      <c r="M1455" s="12"/>
      <c r="N1455" s="12"/>
      <c r="O1455" s="12"/>
      <c r="P1455" s="12">
        <v>8.8125</v>
      </c>
      <c r="Q1455" s="12">
        <v>18.875</v>
      </c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2"/>
      <c r="AG1455" s="12"/>
      <c r="AH1455" s="12"/>
      <c r="AI1455" s="12"/>
      <c r="AJ1455" s="12"/>
      <c r="AK1455" s="12"/>
      <c r="AL1455" s="12"/>
      <c r="AM1455" s="13"/>
      <c r="AN1455" s="12"/>
      <c r="AO1455" s="12"/>
      <c r="AP1455" s="12"/>
      <c r="AQ1455" s="12"/>
      <c r="AR1455" s="12"/>
      <c r="AS1455" s="12"/>
      <c r="AT1455" s="12"/>
      <c r="AU1455" s="12"/>
      <c r="AV1455" s="12"/>
      <c r="AX1455" s="12"/>
      <c r="AY1455" s="12"/>
      <c r="AZ1455" s="12"/>
      <c r="BA1455" s="12"/>
      <c r="BB1455" s="12"/>
      <c r="BC1455" s="12"/>
      <c r="BD1455" s="12"/>
      <c r="BE1455" s="12"/>
      <c r="BF1455" s="12"/>
      <c r="BG1455" s="12"/>
      <c r="BH1455" s="12"/>
      <c r="BI1455" s="12"/>
      <c r="BJ1455" s="12"/>
      <c r="BK1455" s="12"/>
      <c r="BL1455" s="12"/>
      <c r="BM1455" s="12"/>
      <c r="BN1455" s="12"/>
      <c r="BO1455" s="12"/>
      <c r="BP1455" s="12"/>
      <c r="BQ1455" s="12"/>
      <c r="BR1455" s="12"/>
      <c r="BS1455" s="12"/>
      <c r="BT1455" s="12"/>
      <c r="BU1455" s="12"/>
      <c r="BV1455" s="12"/>
      <c r="BW1455" s="12"/>
      <c r="BX1455" s="12"/>
      <c r="BY1455" s="12"/>
      <c r="BZ1455" s="12"/>
      <c r="CA1455" s="12"/>
      <c r="CB1455" s="12"/>
      <c r="CC1455" s="12"/>
      <c r="CD1455" s="12"/>
      <c r="CE1455" s="12"/>
      <c r="CF1455" s="12"/>
      <c r="CG1455" s="12"/>
      <c r="CH1455" s="12"/>
      <c r="CI1455" s="12"/>
      <c r="CJ1455" s="12"/>
      <c r="CK1455" s="12"/>
    </row>
    <row r="1456" spans="1:89" x14ac:dyDescent="0.25">
      <c r="A1456" t="s">
        <v>34</v>
      </c>
      <c r="B1456" s="1">
        <v>43640</v>
      </c>
      <c r="C1456" s="1"/>
      <c r="E1456">
        <v>129</v>
      </c>
      <c r="F1456" t="s">
        <v>31</v>
      </c>
      <c r="G1456" s="2"/>
      <c r="H1456" s="12"/>
      <c r="I1456" s="12"/>
      <c r="J1456" s="2"/>
      <c r="K1456" s="2"/>
      <c r="L1456" s="2"/>
      <c r="M1456" s="12"/>
      <c r="N1456" s="12"/>
      <c r="O1456" s="12"/>
      <c r="P1456" s="12"/>
      <c r="Q1456" s="12"/>
      <c r="R1456" s="12">
        <v>656.70066115702491</v>
      </c>
      <c r="S1456" s="12"/>
      <c r="T1456" s="12"/>
      <c r="U1456" s="12">
        <v>294.75884297520673</v>
      </c>
      <c r="V1456" s="12"/>
      <c r="W1456" s="12"/>
      <c r="X1456" s="12">
        <v>0</v>
      </c>
      <c r="Y1456" s="12">
        <v>0</v>
      </c>
      <c r="Z1456" s="12">
        <v>522.21206611570267</v>
      </c>
      <c r="AA1456" s="12"/>
      <c r="AB1456" s="12"/>
      <c r="AC1456" s="12">
        <v>285.89338842975218</v>
      </c>
      <c r="AD1456" s="12">
        <v>808.1054545454549</v>
      </c>
      <c r="AE1456" s="12"/>
      <c r="AF1456" s="12"/>
      <c r="AG1456" s="12">
        <v>161.19008264462812</v>
      </c>
      <c r="AH1456" s="12">
        <v>0</v>
      </c>
      <c r="AI1456" s="12">
        <v>45</v>
      </c>
      <c r="AJ1456" s="12">
        <v>42.925619834710751</v>
      </c>
      <c r="AK1456" s="12">
        <v>0</v>
      </c>
      <c r="AL1456" s="12">
        <v>0</v>
      </c>
      <c r="AM1456" s="13"/>
      <c r="AN1456" s="12">
        <v>4.0284108595041337</v>
      </c>
      <c r="AO1456" s="12"/>
      <c r="AP1456" s="12"/>
      <c r="AQ1456" s="12"/>
      <c r="AR1456" s="12">
        <f>R1456+U1456+AD1456+AQ1456</f>
        <v>1759.5649586776865</v>
      </c>
      <c r="AS1456" s="12"/>
      <c r="AT1456" s="12"/>
      <c r="AU1456" s="12"/>
      <c r="AV1456" s="12"/>
      <c r="AX1456" s="12"/>
      <c r="AY1456" s="12"/>
      <c r="AZ1456" s="12"/>
      <c r="BA1456" s="12"/>
      <c r="BB1456" s="12"/>
      <c r="BC1456" s="12"/>
      <c r="BD1456" s="12"/>
      <c r="BE1456" s="12"/>
      <c r="BF1456" s="12"/>
      <c r="BG1456" s="12"/>
      <c r="BH1456" s="12"/>
      <c r="BI1456" s="12"/>
      <c r="BJ1456" s="12"/>
      <c r="BK1456" s="12"/>
      <c r="BL1456" s="12"/>
      <c r="BM1456" s="12"/>
      <c r="BN1456" s="12"/>
      <c r="BO1456" s="12"/>
      <c r="BP1456" s="12"/>
      <c r="BQ1456" s="12"/>
      <c r="BR1456" s="12"/>
      <c r="BS1456" s="12"/>
      <c r="BT1456" s="12"/>
      <c r="BU1456" s="12"/>
      <c r="BV1456" s="12"/>
      <c r="BW1456" s="12"/>
      <c r="BX1456" s="12"/>
      <c r="BY1456" s="12"/>
      <c r="BZ1456" s="12"/>
      <c r="CA1456" s="12"/>
      <c r="CB1456" s="12"/>
      <c r="CC1456" s="12"/>
      <c r="CD1456" s="12"/>
      <c r="CE1456" s="12"/>
      <c r="CF1456" s="12"/>
      <c r="CG1456" s="12"/>
      <c r="CH1456" s="12"/>
      <c r="CI1456" s="12"/>
      <c r="CJ1456" s="12"/>
      <c r="CK1456" s="12"/>
    </row>
    <row r="1457" spans="1:89" x14ac:dyDescent="0.25">
      <c r="A1457" t="s">
        <v>34</v>
      </c>
      <c r="B1457" s="1">
        <v>43641</v>
      </c>
      <c r="C1457" s="1"/>
      <c r="D1457" t="s">
        <v>19</v>
      </c>
      <c r="E1457">
        <v>130</v>
      </c>
      <c r="F1457" t="s">
        <v>31</v>
      </c>
      <c r="G1457" s="2"/>
      <c r="H1457" s="12"/>
      <c r="I1457" s="12"/>
      <c r="J1457" s="2"/>
      <c r="K1457" s="2"/>
      <c r="L1457" s="2">
        <v>130</v>
      </c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2"/>
      <c r="AG1457" s="12"/>
      <c r="AH1457" s="12"/>
      <c r="AI1457" s="12"/>
      <c r="AJ1457" s="12"/>
      <c r="AK1457" s="12"/>
      <c r="AL1457" s="12"/>
      <c r="AM1457" s="13"/>
      <c r="AN1457" s="12"/>
      <c r="AO1457" s="12"/>
      <c r="AP1457" s="12"/>
      <c r="AQ1457" s="12"/>
      <c r="AR1457" s="12"/>
      <c r="AS1457" s="12"/>
      <c r="AT1457" s="12"/>
      <c r="AU1457" s="12"/>
      <c r="AV1457" s="12"/>
      <c r="AX1457" s="12"/>
      <c r="AY1457" s="12"/>
      <c r="AZ1457" s="12"/>
      <c r="BA1457" s="12"/>
      <c r="BB1457" s="12"/>
      <c r="BC1457" s="12"/>
      <c r="BD1457" s="12"/>
      <c r="BE1457" s="12"/>
      <c r="BF1457" s="12"/>
      <c r="BG1457" s="12"/>
      <c r="BH1457" s="12"/>
      <c r="BI1457" s="12"/>
      <c r="BJ1457" s="12"/>
      <c r="BK1457" s="12"/>
      <c r="BL1457" s="12"/>
      <c r="BM1457" s="12"/>
      <c r="BN1457" s="12"/>
      <c r="BO1457" s="12"/>
      <c r="BP1457" s="12"/>
      <c r="BQ1457" s="12"/>
      <c r="BR1457" s="12"/>
      <c r="BS1457" s="12"/>
      <c r="BT1457" s="12"/>
      <c r="BU1457" s="12"/>
      <c r="BV1457" s="12"/>
      <c r="BW1457" s="12"/>
      <c r="BX1457" s="12"/>
      <c r="BY1457" s="12"/>
      <c r="BZ1457" s="12"/>
      <c r="CA1457" s="12"/>
      <c r="CB1457" s="12"/>
      <c r="CC1457" s="12"/>
      <c r="CD1457" s="12"/>
      <c r="CE1457" s="12"/>
      <c r="CF1457" s="12"/>
      <c r="CG1457" s="12"/>
      <c r="CH1457" s="12"/>
      <c r="CI1457" s="12"/>
      <c r="CJ1457" s="12"/>
      <c r="CK1457" s="12"/>
    </row>
    <row r="1458" spans="1:89" x14ac:dyDescent="0.25">
      <c r="A1458" t="s">
        <v>34</v>
      </c>
      <c r="B1458" s="1">
        <v>43691</v>
      </c>
      <c r="C1458" s="1"/>
      <c r="D1458" t="s">
        <v>20</v>
      </c>
      <c r="E1458">
        <v>180</v>
      </c>
      <c r="F1458" t="s">
        <v>31</v>
      </c>
      <c r="G1458" s="2"/>
      <c r="H1458" s="12"/>
      <c r="I1458" s="12"/>
      <c r="J1458" s="2"/>
      <c r="K1458" s="2"/>
      <c r="L1458" s="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12"/>
      <c r="AH1458" s="12"/>
      <c r="AI1458" s="12"/>
      <c r="AJ1458" s="12"/>
      <c r="AK1458" s="12"/>
      <c r="AL1458" s="12"/>
      <c r="AM1458" s="13"/>
      <c r="AN1458" s="12"/>
      <c r="AO1458" s="12">
        <v>5237.3737373737376</v>
      </c>
      <c r="AP1458" s="12">
        <v>37.96</v>
      </c>
      <c r="AQ1458" s="12">
        <v>1988.1070707070708</v>
      </c>
      <c r="AR1458" s="12"/>
      <c r="AS1458" s="12"/>
      <c r="AT1458" s="12">
        <v>8.7581809282249807</v>
      </c>
      <c r="AU1458" s="12"/>
      <c r="AV1458" s="12"/>
      <c r="AX1458" s="12"/>
      <c r="AY1458" s="12"/>
      <c r="AZ1458" s="12"/>
      <c r="BA1458" s="12"/>
      <c r="BB1458" s="12"/>
      <c r="BC1458" s="12"/>
      <c r="BD1458" s="12"/>
      <c r="BE1458" s="12"/>
      <c r="BF1458" s="12"/>
      <c r="BG1458" s="12"/>
      <c r="BH1458" s="12"/>
      <c r="BI1458" s="12"/>
      <c r="BJ1458" s="12"/>
      <c r="BK1458" s="12"/>
      <c r="BL1458" s="12"/>
      <c r="BM1458" s="12"/>
      <c r="BN1458" s="12"/>
      <c r="BO1458" s="12"/>
      <c r="BP1458" s="12"/>
      <c r="BQ1458" s="12"/>
      <c r="BR1458" s="12"/>
      <c r="BS1458" s="12"/>
      <c r="BT1458" s="12"/>
      <c r="BU1458" s="12"/>
      <c r="BV1458" s="12"/>
      <c r="BW1458" s="12"/>
      <c r="BX1458" s="12"/>
      <c r="BY1458" s="12"/>
      <c r="BZ1458" s="12"/>
      <c r="CA1458" s="12"/>
      <c r="CB1458" s="12"/>
      <c r="CC1458" s="12"/>
      <c r="CD1458" s="12"/>
      <c r="CE1458" s="12"/>
      <c r="CF1458" s="12"/>
      <c r="CG1458" s="12"/>
      <c r="CH1458" s="12"/>
      <c r="CI1458" s="12"/>
      <c r="CJ1458" s="12"/>
      <c r="CK1458" s="12"/>
    </row>
    <row r="1459" spans="1:89" x14ac:dyDescent="0.25">
      <c r="A1459" t="s">
        <v>35</v>
      </c>
      <c r="B1459" s="1">
        <v>43511</v>
      </c>
      <c r="C1459" s="1"/>
      <c r="D1459" t="s">
        <v>14</v>
      </c>
      <c r="E1459">
        <v>0</v>
      </c>
      <c r="F1459" t="s">
        <v>32</v>
      </c>
      <c r="G1459" s="2"/>
      <c r="H1459" s="12"/>
      <c r="I1459" s="12"/>
      <c r="J1459" s="2"/>
      <c r="K1459" s="2"/>
      <c r="L1459" s="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  <c r="AK1459" s="12"/>
      <c r="AL1459" s="12"/>
      <c r="AM1459" s="13"/>
      <c r="AN1459" s="12"/>
      <c r="AO1459" s="12"/>
      <c r="AP1459" s="12"/>
      <c r="AQ1459" s="12"/>
      <c r="AR1459" s="12"/>
      <c r="AS1459" s="12"/>
      <c r="AT1459" s="12"/>
      <c r="AU1459" s="12"/>
      <c r="AV1459" s="12"/>
      <c r="AX1459" s="12"/>
      <c r="AY1459" s="12"/>
      <c r="AZ1459" s="12"/>
      <c r="BA1459" s="12"/>
      <c r="BB1459" s="12"/>
      <c r="BC1459" s="12"/>
      <c r="BD1459" s="12"/>
      <c r="BE1459" s="12"/>
      <c r="BF1459" s="12"/>
      <c r="BG1459" s="12"/>
      <c r="BH1459" s="12"/>
      <c r="BI1459" s="12"/>
      <c r="BJ1459" s="12"/>
      <c r="BK1459" s="12"/>
      <c r="BL1459" s="12"/>
      <c r="BM1459" s="12"/>
      <c r="BN1459" s="12"/>
      <c r="BO1459" s="12"/>
      <c r="BP1459" s="12"/>
      <c r="BQ1459" s="12"/>
      <c r="BR1459" s="12"/>
      <c r="BS1459" s="12"/>
      <c r="BT1459" s="12"/>
      <c r="BU1459" s="12"/>
      <c r="BV1459" s="12"/>
      <c r="BW1459" s="12"/>
      <c r="BX1459" s="12"/>
      <c r="BY1459" s="12"/>
      <c r="BZ1459" s="12"/>
      <c r="CA1459" s="12"/>
      <c r="CB1459" s="12"/>
      <c r="CC1459" s="12"/>
      <c r="CD1459" s="12"/>
      <c r="CE1459" s="12"/>
      <c r="CF1459" s="12"/>
      <c r="CG1459" s="12"/>
      <c r="CH1459" s="12"/>
      <c r="CI1459" s="12"/>
      <c r="CJ1459" s="12"/>
      <c r="CK1459" s="12"/>
    </row>
    <row r="1460" spans="1:89" x14ac:dyDescent="0.25">
      <c r="A1460" t="s">
        <v>35</v>
      </c>
      <c r="B1460" s="1">
        <v>43538</v>
      </c>
      <c r="C1460" s="1"/>
      <c r="D1460" t="s">
        <v>16</v>
      </c>
      <c r="E1460">
        <v>27</v>
      </c>
      <c r="F1460" t="s">
        <v>32</v>
      </c>
      <c r="G1460" s="2"/>
      <c r="H1460" s="12">
        <v>357.14285714285717</v>
      </c>
      <c r="I1460" s="12">
        <v>8.6428571428571423</v>
      </c>
      <c r="J1460" s="2"/>
      <c r="K1460" s="2"/>
      <c r="L1460" s="2"/>
      <c r="M1460" s="12">
        <v>6.2142857142857144</v>
      </c>
      <c r="N1460" s="12">
        <v>2</v>
      </c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12"/>
      <c r="AH1460" s="12"/>
      <c r="AI1460" s="12"/>
      <c r="AJ1460" s="12"/>
      <c r="AK1460" s="12"/>
      <c r="AL1460" s="12"/>
      <c r="AM1460" s="13"/>
      <c r="AN1460" s="12"/>
      <c r="AO1460" s="12"/>
      <c r="AP1460" s="12"/>
      <c r="AQ1460" s="12"/>
      <c r="AR1460" s="12"/>
      <c r="AS1460" s="12"/>
      <c r="AT1460" s="12"/>
      <c r="AU1460" s="12"/>
      <c r="AV1460" s="12"/>
      <c r="AX1460" s="12"/>
      <c r="AY1460" s="12"/>
      <c r="AZ1460" s="12"/>
      <c r="BA1460" s="12"/>
      <c r="BB1460" s="12"/>
      <c r="BC1460" s="12"/>
      <c r="BD1460" s="12"/>
      <c r="BE1460" s="12"/>
      <c r="BF1460" s="12"/>
      <c r="BG1460" s="12"/>
      <c r="BH1460" s="12"/>
      <c r="BI1460" s="12"/>
      <c r="BJ1460" s="12"/>
      <c r="BK1460" s="12"/>
      <c r="BL1460" s="12"/>
      <c r="BM1460" s="12"/>
      <c r="BN1460" s="12"/>
      <c r="BO1460" s="12"/>
      <c r="BP1460" s="12"/>
      <c r="BQ1460" s="12"/>
      <c r="BR1460" s="12"/>
      <c r="BS1460" s="12"/>
      <c r="BT1460" s="12"/>
      <c r="BU1460" s="12"/>
      <c r="BV1460" s="12"/>
      <c r="BW1460" s="12"/>
      <c r="BX1460" s="12"/>
      <c r="BY1460" s="12"/>
      <c r="BZ1460" s="12"/>
      <c r="CA1460" s="12"/>
      <c r="CB1460" s="12"/>
      <c r="CC1460" s="12"/>
      <c r="CD1460" s="12"/>
      <c r="CE1460" s="12"/>
      <c r="CF1460" s="12"/>
      <c r="CG1460" s="12"/>
      <c r="CH1460" s="12"/>
      <c r="CI1460" s="12"/>
      <c r="CJ1460" s="12"/>
      <c r="CK1460" s="12"/>
    </row>
    <row r="1461" spans="1:89" x14ac:dyDescent="0.25">
      <c r="A1461" t="s">
        <v>35</v>
      </c>
      <c r="B1461" s="1">
        <v>43545</v>
      </c>
      <c r="C1461" s="1"/>
      <c r="E1461">
        <v>34</v>
      </c>
      <c r="F1461" t="s">
        <v>32</v>
      </c>
      <c r="G1461" s="2"/>
      <c r="H1461" s="12">
        <v>508.57142857142856</v>
      </c>
      <c r="I1461" s="12">
        <v>10.714285714285714</v>
      </c>
      <c r="J1461" s="2"/>
      <c r="K1461" s="2"/>
      <c r="L1461" s="2"/>
      <c r="M1461" s="12">
        <v>7.2142857142857144</v>
      </c>
      <c r="N1461" s="12">
        <v>4.4285714285714288</v>
      </c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  <c r="AG1461" s="12"/>
      <c r="AH1461" s="12"/>
      <c r="AI1461" s="12"/>
      <c r="AJ1461" s="12"/>
      <c r="AK1461" s="12"/>
      <c r="AL1461" s="12"/>
      <c r="AM1461" s="13"/>
      <c r="AN1461" s="12"/>
      <c r="AO1461" s="12"/>
      <c r="AP1461" s="12"/>
      <c r="AQ1461" s="12"/>
      <c r="AR1461" s="12"/>
      <c r="AS1461" s="12"/>
      <c r="AT1461" s="12"/>
      <c r="AU1461" s="12"/>
      <c r="AV1461" s="12"/>
      <c r="AX1461" s="12"/>
      <c r="AY1461" s="12"/>
      <c r="AZ1461" s="12"/>
      <c r="BA1461" s="12"/>
      <c r="BB1461" s="12"/>
      <c r="BC1461" s="12"/>
      <c r="BD1461" s="12"/>
      <c r="BE1461" s="12"/>
      <c r="BF1461" s="12"/>
      <c r="BG1461" s="12"/>
      <c r="BH1461" s="12"/>
      <c r="BI1461" s="12"/>
      <c r="BJ1461" s="12"/>
      <c r="BK1461" s="12"/>
      <c r="BL1461" s="12"/>
      <c r="BM1461" s="12"/>
      <c r="BN1461" s="12"/>
      <c r="BO1461" s="12"/>
      <c r="BP1461" s="12"/>
      <c r="BQ1461" s="12"/>
      <c r="BR1461" s="12"/>
      <c r="BS1461" s="12"/>
      <c r="BT1461" s="12"/>
      <c r="BU1461" s="12"/>
      <c r="BV1461" s="12"/>
      <c r="BW1461" s="12"/>
      <c r="BX1461" s="12"/>
      <c r="BY1461" s="12"/>
      <c r="BZ1461" s="12"/>
      <c r="CA1461" s="12"/>
      <c r="CB1461" s="12"/>
      <c r="CC1461" s="12"/>
      <c r="CD1461" s="12"/>
      <c r="CE1461" s="12"/>
      <c r="CF1461" s="12"/>
      <c r="CG1461" s="12"/>
      <c r="CH1461" s="12"/>
      <c r="CI1461" s="12"/>
      <c r="CJ1461" s="12"/>
      <c r="CK1461" s="12"/>
    </row>
    <row r="1462" spans="1:89" x14ac:dyDescent="0.25">
      <c r="A1462" t="s">
        <v>35</v>
      </c>
      <c r="B1462" s="1">
        <v>43551</v>
      </c>
      <c r="C1462" s="1"/>
      <c r="E1462">
        <v>40</v>
      </c>
      <c r="F1462" t="s">
        <v>32</v>
      </c>
      <c r="G1462" s="2"/>
      <c r="H1462" s="12">
        <v>660.71428571428567</v>
      </c>
      <c r="I1462" s="12">
        <v>12.5</v>
      </c>
      <c r="J1462" s="2"/>
      <c r="K1462" s="2"/>
      <c r="L1462" s="2"/>
      <c r="M1462" s="12">
        <v>7.4285714285714288</v>
      </c>
      <c r="N1462" s="12">
        <v>6.0714285714285712</v>
      </c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  <c r="AK1462" s="12"/>
      <c r="AL1462" s="12"/>
      <c r="AM1462" s="13"/>
      <c r="AN1462" s="12"/>
      <c r="AO1462" s="12"/>
      <c r="AP1462" s="12"/>
      <c r="AQ1462" s="12"/>
      <c r="AR1462" s="12"/>
      <c r="AS1462" s="12"/>
      <c r="AT1462" s="12"/>
      <c r="AU1462" s="12"/>
      <c r="AV1462" s="12"/>
      <c r="AX1462" s="12"/>
      <c r="AY1462" s="12"/>
      <c r="AZ1462" s="12"/>
      <c r="BA1462" s="12"/>
      <c r="BB1462" s="12"/>
      <c r="BC1462" s="12"/>
      <c r="BD1462" s="12"/>
      <c r="BE1462" s="12"/>
      <c r="BF1462" s="12"/>
      <c r="BG1462" s="12"/>
      <c r="BH1462" s="12"/>
      <c r="BI1462" s="12"/>
      <c r="BJ1462" s="12"/>
      <c r="BK1462" s="12"/>
      <c r="BL1462" s="12"/>
      <c r="BM1462" s="12"/>
      <c r="BN1462" s="12"/>
      <c r="BO1462" s="12"/>
      <c r="BP1462" s="12"/>
      <c r="BQ1462" s="12"/>
      <c r="BR1462" s="12"/>
      <c r="BS1462" s="12"/>
      <c r="BT1462" s="12"/>
      <c r="BU1462" s="12"/>
      <c r="BV1462" s="12"/>
      <c r="BW1462" s="12"/>
      <c r="BX1462" s="12"/>
      <c r="BY1462" s="12"/>
      <c r="BZ1462" s="12"/>
      <c r="CA1462" s="12"/>
      <c r="CB1462" s="12"/>
      <c r="CC1462" s="12"/>
      <c r="CD1462" s="12"/>
      <c r="CE1462" s="12"/>
      <c r="CF1462" s="12"/>
      <c r="CG1462" s="12"/>
      <c r="CH1462" s="12"/>
      <c r="CI1462" s="12"/>
      <c r="CJ1462" s="12"/>
      <c r="CK1462" s="12"/>
    </row>
    <row r="1463" spans="1:89" x14ac:dyDescent="0.25">
      <c r="A1463" t="s">
        <v>35</v>
      </c>
      <c r="B1463" s="1">
        <v>43553</v>
      </c>
      <c r="C1463" s="1"/>
      <c r="E1463">
        <v>42</v>
      </c>
      <c r="F1463" t="s">
        <v>32</v>
      </c>
      <c r="G1463" s="2"/>
      <c r="H1463" s="12"/>
      <c r="I1463" s="12"/>
      <c r="J1463" s="2"/>
      <c r="K1463" s="2"/>
      <c r="L1463" s="2"/>
      <c r="M1463" s="12"/>
      <c r="N1463" s="12"/>
      <c r="O1463" s="12"/>
      <c r="P1463" s="12"/>
      <c r="Q1463" s="12"/>
      <c r="R1463" s="12">
        <v>117.21830555555555</v>
      </c>
      <c r="S1463" s="12"/>
      <c r="T1463" s="12"/>
      <c r="U1463" s="12">
        <v>96.65113888888888</v>
      </c>
      <c r="V1463" s="12"/>
      <c r="W1463" s="12"/>
      <c r="X1463" s="12">
        <v>3.1303611111111111</v>
      </c>
      <c r="Y1463" s="12">
        <v>0</v>
      </c>
      <c r="Z1463" s="12">
        <v>0</v>
      </c>
      <c r="AA1463" s="12"/>
      <c r="AB1463" s="12"/>
      <c r="AC1463" s="12">
        <v>0</v>
      </c>
      <c r="AD1463" s="12">
        <v>3.1303611111111111</v>
      </c>
      <c r="AE1463" s="12"/>
      <c r="AF1463" s="12"/>
      <c r="AG1463" s="12">
        <v>59.830555555555563</v>
      </c>
      <c r="AH1463" s="12">
        <v>52.888888888888893</v>
      </c>
      <c r="AI1463" s="12"/>
      <c r="AJ1463" s="12">
        <v>0</v>
      </c>
      <c r="AK1463" s="12">
        <v>0</v>
      </c>
      <c r="AL1463" s="12">
        <v>6.9416666666666664</v>
      </c>
      <c r="AM1463" s="13"/>
      <c r="AN1463" s="12">
        <v>1.7534924361111113</v>
      </c>
      <c r="AO1463" s="12"/>
      <c r="AP1463" s="12"/>
      <c r="AQ1463" s="12"/>
      <c r="AR1463" s="12">
        <f>R1463+U1463+AD1463+AQ1463</f>
        <v>216.99980555555553</v>
      </c>
      <c r="AS1463" s="12"/>
      <c r="AT1463" s="12"/>
      <c r="AU1463" s="12"/>
      <c r="AV1463" s="12"/>
      <c r="AX1463" s="12"/>
      <c r="AY1463" s="12"/>
      <c r="AZ1463" s="12"/>
      <c r="BA1463" s="12"/>
      <c r="BB1463" s="12"/>
      <c r="BC1463" s="12"/>
      <c r="BD1463" s="12"/>
      <c r="BE1463" s="12"/>
      <c r="BF1463" s="12"/>
      <c r="BG1463" s="12"/>
      <c r="BH1463" s="12"/>
      <c r="BI1463" s="12"/>
      <c r="BJ1463" s="12"/>
      <c r="BK1463" s="12"/>
      <c r="BL1463" s="12"/>
      <c r="BM1463" s="12"/>
      <c r="BN1463" s="12"/>
      <c r="BO1463" s="12"/>
      <c r="BP1463" s="12"/>
      <c r="BQ1463" s="12"/>
      <c r="BR1463" s="12"/>
      <c r="BS1463" s="12"/>
      <c r="BT1463" s="12"/>
      <c r="BU1463" s="12"/>
      <c r="BV1463" s="12"/>
      <c r="BW1463" s="12"/>
      <c r="BX1463" s="12"/>
      <c r="BY1463" s="12"/>
      <c r="BZ1463" s="12"/>
      <c r="CA1463" s="12"/>
      <c r="CB1463" s="12"/>
      <c r="CC1463" s="12"/>
      <c r="CD1463" s="12"/>
      <c r="CE1463" s="12"/>
      <c r="CF1463" s="12"/>
      <c r="CG1463" s="12"/>
      <c r="CH1463" s="12"/>
      <c r="CI1463" s="12"/>
      <c r="CJ1463" s="12"/>
      <c r="CK1463" s="12"/>
    </row>
    <row r="1464" spans="1:89" x14ac:dyDescent="0.25">
      <c r="A1464" t="s">
        <v>35</v>
      </c>
      <c r="B1464" s="1">
        <v>43555</v>
      </c>
      <c r="C1464" s="1"/>
      <c r="D1464" t="s">
        <v>17</v>
      </c>
      <c r="E1464">
        <v>44</v>
      </c>
      <c r="F1464" t="s">
        <v>32</v>
      </c>
      <c r="G1464" s="2"/>
      <c r="H1464" s="12"/>
      <c r="I1464" s="12"/>
      <c r="J1464" s="2"/>
      <c r="K1464" s="2">
        <v>44</v>
      </c>
      <c r="L1464" s="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12"/>
      <c r="AM1464" s="13"/>
      <c r="AN1464" s="12"/>
      <c r="AO1464" s="12"/>
      <c r="AP1464" s="12"/>
      <c r="AQ1464" s="12"/>
      <c r="AR1464" s="12"/>
      <c r="AS1464" s="12"/>
      <c r="AT1464" s="12"/>
      <c r="AU1464" s="12"/>
      <c r="AV1464" s="12"/>
      <c r="AX1464" s="12"/>
      <c r="AY1464" s="12"/>
      <c r="AZ1464" s="12"/>
      <c r="BA1464" s="12"/>
      <c r="BB1464" s="12"/>
      <c r="BC1464" s="12"/>
      <c r="BD1464" s="12"/>
      <c r="BE1464" s="12"/>
      <c r="BF1464" s="12"/>
      <c r="BG1464" s="12"/>
      <c r="BH1464" s="12"/>
      <c r="BI1464" s="12"/>
      <c r="BJ1464" s="12"/>
      <c r="BK1464" s="12"/>
      <c r="BL1464" s="12"/>
      <c r="BM1464" s="12"/>
      <c r="BN1464" s="12"/>
      <c r="BO1464" s="12"/>
      <c r="BP1464" s="12"/>
      <c r="BQ1464" s="12"/>
      <c r="BR1464" s="12"/>
      <c r="BS1464" s="12"/>
      <c r="BT1464" s="12"/>
      <c r="BU1464" s="12"/>
      <c r="BV1464" s="12"/>
      <c r="BW1464" s="12"/>
      <c r="BX1464" s="12"/>
      <c r="BY1464" s="12"/>
      <c r="BZ1464" s="12"/>
      <c r="CA1464" s="12"/>
      <c r="CB1464" s="12"/>
      <c r="CC1464" s="12"/>
      <c r="CD1464" s="12"/>
      <c r="CE1464" s="12"/>
      <c r="CF1464" s="12"/>
      <c r="CG1464" s="12"/>
      <c r="CH1464" s="12"/>
      <c r="CI1464" s="12"/>
      <c r="CJ1464" s="12"/>
      <c r="CK1464" s="12"/>
    </row>
    <row r="1465" spans="1:89" x14ac:dyDescent="0.25">
      <c r="A1465" t="s">
        <v>35</v>
      </c>
      <c r="B1465" s="1">
        <v>43558</v>
      </c>
      <c r="C1465" s="1"/>
      <c r="E1465">
        <v>47</v>
      </c>
      <c r="F1465" t="s">
        <v>32</v>
      </c>
      <c r="G1465" s="2"/>
      <c r="H1465" s="12">
        <v>845</v>
      </c>
      <c r="I1465" s="12">
        <v>14.5</v>
      </c>
      <c r="J1465" s="2"/>
      <c r="K1465" s="2"/>
      <c r="L1465" s="2"/>
      <c r="M1465" s="12"/>
      <c r="N1465" s="12"/>
      <c r="O1465" s="12">
        <v>7.416666666666667</v>
      </c>
      <c r="P1465" s="12"/>
      <c r="Q1465" s="12">
        <v>7</v>
      </c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12"/>
      <c r="AH1465" s="12"/>
      <c r="AI1465" s="12"/>
      <c r="AJ1465" s="12"/>
      <c r="AK1465" s="12"/>
      <c r="AL1465" s="12"/>
      <c r="AM1465" s="13"/>
      <c r="AN1465" s="12"/>
      <c r="AO1465" s="12"/>
      <c r="AP1465" s="12"/>
      <c r="AQ1465" s="12"/>
      <c r="AR1465" s="12"/>
      <c r="AS1465" s="12"/>
      <c r="AT1465" s="12"/>
      <c r="AU1465" s="12"/>
      <c r="AV1465" s="12"/>
      <c r="AX1465" s="12"/>
      <c r="AY1465" s="12"/>
      <c r="AZ1465" s="12"/>
      <c r="BA1465" s="12"/>
      <c r="BB1465" s="12"/>
      <c r="BC1465" s="12"/>
      <c r="BD1465" s="12"/>
      <c r="BE1465" s="12"/>
      <c r="BF1465" s="12"/>
      <c r="BG1465" s="12"/>
      <c r="BH1465" s="12"/>
      <c r="BI1465" s="12"/>
      <c r="BJ1465" s="12"/>
      <c r="BK1465" s="12"/>
      <c r="BL1465" s="12"/>
      <c r="BM1465" s="12"/>
      <c r="BN1465" s="12"/>
      <c r="BO1465" s="12"/>
      <c r="BP1465" s="12"/>
      <c r="BQ1465" s="12"/>
      <c r="BR1465" s="12"/>
      <c r="BS1465" s="12"/>
      <c r="BT1465" s="12"/>
      <c r="BU1465" s="12"/>
      <c r="BV1465" s="12"/>
      <c r="BW1465" s="12"/>
      <c r="BX1465" s="12"/>
      <c r="BY1465" s="12"/>
      <c r="BZ1465" s="12"/>
      <c r="CA1465" s="12"/>
      <c r="CB1465" s="12"/>
      <c r="CC1465" s="12"/>
      <c r="CD1465" s="12"/>
      <c r="CE1465" s="12"/>
      <c r="CF1465" s="12"/>
      <c r="CG1465" s="12"/>
      <c r="CH1465" s="12"/>
      <c r="CI1465" s="12"/>
      <c r="CJ1465" s="12"/>
      <c r="CK1465" s="12"/>
    </row>
    <row r="1466" spans="1:89" x14ac:dyDescent="0.25">
      <c r="A1466" t="s">
        <v>35</v>
      </c>
      <c r="B1466" s="1">
        <v>43567</v>
      </c>
      <c r="C1466" s="1"/>
      <c r="E1466">
        <v>56</v>
      </c>
      <c r="F1466" t="s">
        <v>32</v>
      </c>
      <c r="G1466" s="2"/>
      <c r="H1466" s="12">
        <v>1022.1428571428571</v>
      </c>
      <c r="I1466" s="12">
        <v>16.642857142857142</v>
      </c>
      <c r="J1466" s="2"/>
      <c r="K1466" s="2"/>
      <c r="L1466" s="2"/>
      <c r="M1466" s="12"/>
      <c r="N1466" s="12"/>
      <c r="O1466" s="12"/>
      <c r="P1466" s="12">
        <v>9</v>
      </c>
      <c r="Q1466" s="12">
        <v>9.7142857142857135</v>
      </c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12"/>
      <c r="AH1466" s="12"/>
      <c r="AI1466" s="12"/>
      <c r="AJ1466" s="12"/>
      <c r="AK1466" s="12"/>
      <c r="AL1466" s="12"/>
      <c r="AM1466" s="13"/>
      <c r="AN1466" s="12"/>
      <c r="AO1466" s="12"/>
      <c r="AP1466" s="12"/>
      <c r="AQ1466" s="12"/>
      <c r="AR1466" s="12"/>
      <c r="AS1466" s="12"/>
      <c r="AT1466" s="12"/>
      <c r="AU1466" s="12"/>
      <c r="AV1466" s="12"/>
      <c r="AX1466" s="12"/>
      <c r="AY1466" s="12"/>
      <c r="AZ1466" s="12"/>
      <c r="BA1466" s="12"/>
      <c r="BB1466" s="12"/>
      <c r="BC1466" s="12"/>
      <c r="BD1466" s="12"/>
      <c r="BE1466" s="12"/>
      <c r="BF1466" s="12"/>
      <c r="BG1466" s="12"/>
      <c r="BH1466" s="12"/>
      <c r="BI1466" s="12"/>
      <c r="BJ1466" s="12"/>
      <c r="BK1466" s="12"/>
      <c r="BL1466" s="12"/>
      <c r="BM1466" s="12"/>
      <c r="BN1466" s="12"/>
      <c r="BO1466" s="12"/>
      <c r="BP1466" s="12"/>
      <c r="BQ1466" s="12"/>
      <c r="BR1466" s="12"/>
      <c r="BS1466" s="12"/>
      <c r="BT1466" s="12"/>
      <c r="BU1466" s="12"/>
      <c r="BV1466" s="12"/>
      <c r="BW1466" s="12"/>
      <c r="BX1466" s="12"/>
      <c r="BY1466" s="12"/>
      <c r="BZ1466" s="12"/>
      <c r="CA1466" s="12"/>
      <c r="CB1466" s="12"/>
      <c r="CC1466" s="12"/>
      <c r="CD1466" s="12"/>
      <c r="CE1466" s="12"/>
      <c r="CF1466" s="12"/>
      <c r="CG1466" s="12"/>
      <c r="CH1466" s="12"/>
      <c r="CI1466" s="12"/>
      <c r="CJ1466" s="12"/>
      <c r="CK1466" s="12"/>
    </row>
    <row r="1467" spans="1:89" x14ac:dyDescent="0.25">
      <c r="A1467" t="s">
        <v>35</v>
      </c>
      <c r="B1467" s="1">
        <v>43570</v>
      </c>
      <c r="C1467" s="1"/>
      <c r="E1467">
        <v>59</v>
      </c>
      <c r="F1467" t="s">
        <v>32</v>
      </c>
      <c r="G1467" s="2"/>
      <c r="H1467" s="12"/>
      <c r="I1467" s="12"/>
      <c r="J1467" s="2"/>
      <c r="K1467" s="2"/>
      <c r="L1467" s="2"/>
      <c r="M1467" s="12"/>
      <c r="N1467" s="12"/>
      <c r="O1467" s="12"/>
      <c r="P1467" s="12"/>
      <c r="Q1467" s="12"/>
      <c r="R1467" s="12">
        <v>244.82909090909089</v>
      </c>
      <c r="S1467" s="12"/>
      <c r="T1467" s="12"/>
      <c r="U1467" s="12">
        <v>177.97430303030302</v>
      </c>
      <c r="V1467" s="12"/>
      <c r="W1467" s="12"/>
      <c r="X1467" s="12">
        <v>15.422060606060604</v>
      </c>
      <c r="Y1467" s="12">
        <v>2.0247272727272723</v>
      </c>
      <c r="Z1467" s="12">
        <v>0</v>
      </c>
      <c r="AA1467" s="12"/>
      <c r="AB1467" s="12"/>
      <c r="AC1467" s="12">
        <v>7.0671515151515152</v>
      </c>
      <c r="AD1467" s="12">
        <v>24.513939393939392</v>
      </c>
      <c r="AE1467" s="12"/>
      <c r="AF1467" s="12"/>
      <c r="AG1467" s="12">
        <v>205.57575757575756</v>
      </c>
      <c r="AH1467" s="12">
        <v>163.68484848484849</v>
      </c>
      <c r="AI1467" s="12">
        <v>5.666666666666667</v>
      </c>
      <c r="AJ1467" s="12">
        <v>0</v>
      </c>
      <c r="AK1467" s="12">
        <v>4.6545454545454543</v>
      </c>
      <c r="AL1467" s="12">
        <v>24.048484848484851</v>
      </c>
      <c r="AM1467" s="13"/>
      <c r="AN1467" s="12">
        <v>3.3182153696969698</v>
      </c>
      <c r="AO1467" s="12"/>
      <c r="AP1467" s="12"/>
      <c r="AQ1467" s="12"/>
      <c r="AR1467" s="12">
        <f>R1467+U1467+AD1467+AQ1467</f>
        <v>447.31733333333329</v>
      </c>
      <c r="AS1467" s="12"/>
      <c r="AT1467" s="12"/>
      <c r="AU1467" s="12"/>
      <c r="AV1467" s="12"/>
      <c r="AX1467" s="12"/>
      <c r="AY1467" s="12"/>
      <c r="AZ1467" s="12"/>
      <c r="BA1467" s="12"/>
      <c r="BB1467" s="12"/>
      <c r="BC1467" s="12"/>
      <c r="BD1467" s="12"/>
      <c r="BE1467" s="12"/>
      <c r="BF1467" s="12"/>
      <c r="BG1467" s="12"/>
      <c r="BH1467" s="12"/>
      <c r="BI1467" s="12"/>
      <c r="BJ1467" s="12"/>
      <c r="BK1467" s="12"/>
      <c r="BL1467" s="12"/>
      <c r="BM1467" s="12"/>
      <c r="BN1467" s="12"/>
      <c r="BO1467" s="12"/>
      <c r="BP1467" s="12"/>
      <c r="BQ1467" s="12"/>
      <c r="BR1467" s="12"/>
      <c r="BS1467" s="12"/>
      <c r="BT1467" s="12"/>
      <c r="BU1467" s="12"/>
      <c r="BV1467" s="12"/>
      <c r="BW1467" s="12"/>
      <c r="BX1467" s="12"/>
      <c r="BY1467" s="12"/>
      <c r="BZ1467" s="12"/>
      <c r="CA1467" s="12"/>
      <c r="CB1467" s="12"/>
      <c r="CC1467" s="12"/>
      <c r="CD1467" s="12"/>
      <c r="CE1467" s="12"/>
      <c r="CF1467" s="12"/>
      <c r="CG1467" s="12"/>
      <c r="CH1467" s="12"/>
      <c r="CI1467" s="12"/>
      <c r="CJ1467" s="12"/>
      <c r="CK1467" s="12"/>
    </row>
    <row r="1468" spans="1:89" x14ac:dyDescent="0.25">
      <c r="A1468" t="s">
        <v>35</v>
      </c>
      <c r="B1468" s="1">
        <v>43571</v>
      </c>
      <c r="C1468" s="1"/>
      <c r="E1468">
        <v>60</v>
      </c>
      <c r="F1468" t="s">
        <v>32</v>
      </c>
      <c r="G1468" s="2"/>
      <c r="H1468" s="12">
        <v>1085</v>
      </c>
      <c r="I1468" s="12">
        <v>18.357142857142858</v>
      </c>
      <c r="J1468" s="2"/>
      <c r="K1468" s="2"/>
      <c r="L1468" s="2"/>
      <c r="M1468" s="12"/>
      <c r="N1468" s="12"/>
      <c r="O1468" s="12"/>
      <c r="P1468" s="12">
        <v>9.9</v>
      </c>
      <c r="Q1468" s="12">
        <v>11.2</v>
      </c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12"/>
      <c r="AH1468" s="12"/>
      <c r="AI1468" s="12"/>
      <c r="AJ1468" s="12"/>
      <c r="AK1468" s="12"/>
      <c r="AL1468" s="12"/>
      <c r="AM1468" s="13"/>
      <c r="AN1468" s="12"/>
      <c r="AO1468" s="12"/>
      <c r="AP1468" s="12"/>
      <c r="AQ1468" s="12"/>
      <c r="AR1468" s="12"/>
      <c r="AS1468" s="12"/>
      <c r="AT1468" s="12"/>
      <c r="AU1468" s="12"/>
      <c r="AV1468" s="12"/>
      <c r="AX1468" s="12"/>
      <c r="AY1468" s="12"/>
      <c r="AZ1468" s="12"/>
      <c r="BA1468" s="12"/>
      <c r="BB1468" s="12"/>
      <c r="BC1468" s="12"/>
      <c r="BD1468" s="12"/>
      <c r="BE1468" s="12"/>
      <c r="BF1468" s="12"/>
      <c r="BG1468" s="12"/>
      <c r="BH1468" s="12"/>
      <c r="BI1468" s="12"/>
      <c r="BJ1468" s="12"/>
      <c r="BK1468" s="12"/>
      <c r="BL1468" s="12"/>
      <c r="BM1468" s="12"/>
      <c r="BN1468" s="12"/>
      <c r="BO1468" s="12"/>
      <c r="BP1468" s="12"/>
      <c r="BQ1468" s="12"/>
      <c r="BR1468" s="12"/>
      <c r="BS1468" s="12"/>
      <c r="BT1468" s="12"/>
      <c r="BU1468" s="12"/>
      <c r="BV1468" s="12"/>
      <c r="BW1468" s="12"/>
      <c r="BX1468" s="12"/>
      <c r="BY1468" s="12"/>
      <c r="BZ1468" s="12"/>
      <c r="CA1468" s="12"/>
      <c r="CB1468" s="12"/>
      <c r="CC1468" s="12"/>
      <c r="CD1468" s="12"/>
      <c r="CE1468" s="12"/>
      <c r="CF1468" s="12"/>
      <c r="CG1468" s="12"/>
      <c r="CH1468" s="12"/>
      <c r="CI1468" s="12"/>
      <c r="CJ1468" s="12"/>
      <c r="CK1468" s="12"/>
    </row>
    <row r="1469" spans="1:89" x14ac:dyDescent="0.25">
      <c r="A1469" t="s">
        <v>35</v>
      </c>
      <c r="B1469" s="1">
        <v>43585</v>
      </c>
      <c r="C1469" s="1"/>
      <c r="E1469">
        <v>74</v>
      </c>
      <c r="F1469" t="s">
        <v>32</v>
      </c>
      <c r="G1469" s="2"/>
      <c r="H1469" s="12">
        <v>1241.4285714285713</v>
      </c>
      <c r="I1469" s="12">
        <v>20.285714285714285</v>
      </c>
      <c r="J1469" s="2"/>
      <c r="K1469" s="2"/>
      <c r="L1469" s="2"/>
      <c r="M1469" s="12"/>
      <c r="N1469" s="12"/>
      <c r="O1469" s="12"/>
      <c r="P1469" s="12">
        <v>11.357142857142858</v>
      </c>
      <c r="Q1469" s="12">
        <v>16.428571428571427</v>
      </c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  <c r="AG1469" s="12"/>
      <c r="AH1469" s="12"/>
      <c r="AI1469" s="12"/>
      <c r="AJ1469" s="12"/>
      <c r="AK1469" s="12"/>
      <c r="AL1469" s="12"/>
      <c r="AM1469" s="13"/>
      <c r="AN1469" s="12"/>
      <c r="AO1469" s="12"/>
      <c r="AP1469" s="12"/>
      <c r="AQ1469" s="12"/>
      <c r="AR1469" s="12"/>
      <c r="AS1469" s="12"/>
      <c r="AT1469" s="12"/>
      <c r="AU1469" s="12"/>
      <c r="AV1469" s="12"/>
      <c r="AX1469" s="12"/>
      <c r="AY1469" s="12"/>
      <c r="AZ1469" s="12"/>
      <c r="BA1469" s="12"/>
      <c r="BB1469" s="12"/>
      <c r="BC1469" s="12"/>
      <c r="BD1469" s="12"/>
      <c r="BE1469" s="12"/>
      <c r="BF1469" s="12"/>
      <c r="BG1469" s="12"/>
      <c r="BH1469" s="12"/>
      <c r="BI1469" s="12"/>
      <c r="BJ1469" s="12"/>
      <c r="BK1469" s="12"/>
      <c r="BL1469" s="12"/>
      <c r="BM1469" s="12"/>
      <c r="BN1469" s="12"/>
      <c r="BO1469" s="12"/>
      <c r="BP1469" s="12"/>
      <c r="BQ1469" s="12"/>
      <c r="BR1469" s="12"/>
      <c r="BS1469" s="12"/>
      <c r="BT1469" s="12"/>
      <c r="BU1469" s="12"/>
      <c r="BV1469" s="12"/>
      <c r="BW1469" s="12"/>
      <c r="BX1469" s="12"/>
      <c r="BY1469" s="12"/>
      <c r="BZ1469" s="12"/>
      <c r="CA1469" s="12"/>
      <c r="CB1469" s="12"/>
      <c r="CC1469" s="12"/>
      <c r="CD1469" s="12"/>
      <c r="CE1469" s="12"/>
      <c r="CF1469" s="12"/>
      <c r="CG1469" s="12"/>
      <c r="CH1469" s="12"/>
      <c r="CI1469" s="12"/>
      <c r="CJ1469" s="12"/>
      <c r="CK1469" s="12"/>
    </row>
    <row r="1470" spans="1:89" x14ac:dyDescent="0.25">
      <c r="A1470" t="s">
        <v>35</v>
      </c>
      <c r="B1470" s="1">
        <v>43592</v>
      </c>
      <c r="C1470" s="1"/>
      <c r="E1470">
        <v>81</v>
      </c>
      <c r="F1470" t="s">
        <v>32</v>
      </c>
      <c r="G1470" s="2"/>
      <c r="H1470" s="12">
        <v>1320</v>
      </c>
      <c r="I1470" s="12">
        <v>21.928571428571427</v>
      </c>
      <c r="J1470" s="2"/>
      <c r="K1470" s="2"/>
      <c r="L1470" s="2"/>
      <c r="M1470" s="12"/>
      <c r="N1470" s="12"/>
      <c r="O1470" s="12"/>
      <c r="P1470" s="12">
        <v>11.857142857142858</v>
      </c>
      <c r="Q1470" s="12">
        <v>18</v>
      </c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12"/>
      <c r="AH1470" s="12"/>
      <c r="AI1470" s="12"/>
      <c r="AJ1470" s="12"/>
      <c r="AK1470" s="12"/>
      <c r="AL1470" s="12"/>
      <c r="AM1470" s="13"/>
      <c r="AN1470" s="12"/>
      <c r="AO1470" s="12"/>
      <c r="AP1470" s="12"/>
      <c r="AQ1470" s="12"/>
      <c r="AR1470" s="12"/>
      <c r="AS1470" s="12"/>
      <c r="AT1470" s="12"/>
      <c r="AU1470" s="12"/>
      <c r="AV1470" s="12"/>
      <c r="AX1470" s="12"/>
      <c r="AY1470" s="12"/>
      <c r="AZ1470" s="12"/>
      <c r="BA1470" s="12"/>
      <c r="BB1470" s="12"/>
      <c r="BC1470" s="12"/>
      <c r="BD1470" s="12"/>
      <c r="BE1470" s="12"/>
      <c r="BF1470" s="12"/>
      <c r="BG1470" s="12"/>
      <c r="BH1470" s="12"/>
      <c r="BI1470" s="12"/>
      <c r="BJ1470" s="12"/>
      <c r="BK1470" s="12"/>
      <c r="BL1470" s="12"/>
      <c r="BM1470" s="12"/>
      <c r="BN1470" s="12"/>
      <c r="BO1470" s="12"/>
      <c r="BP1470" s="12"/>
      <c r="BQ1470" s="12"/>
      <c r="BR1470" s="12"/>
      <c r="BS1470" s="12"/>
      <c r="BT1470" s="12"/>
      <c r="BU1470" s="12"/>
      <c r="BV1470" s="12"/>
      <c r="BW1470" s="12"/>
      <c r="BX1470" s="12"/>
      <c r="BY1470" s="12"/>
      <c r="BZ1470" s="12"/>
      <c r="CA1470" s="12"/>
      <c r="CB1470" s="12"/>
      <c r="CC1470" s="12"/>
      <c r="CD1470" s="12"/>
      <c r="CE1470" s="12"/>
      <c r="CF1470" s="12"/>
      <c r="CG1470" s="12"/>
      <c r="CH1470" s="12"/>
      <c r="CI1470" s="12"/>
      <c r="CJ1470" s="12"/>
      <c r="CK1470" s="12"/>
    </row>
    <row r="1471" spans="1:89" x14ac:dyDescent="0.25">
      <c r="A1471" t="s">
        <v>35</v>
      </c>
      <c r="B1471" s="1">
        <v>43640</v>
      </c>
      <c r="C1471" s="1"/>
      <c r="E1471">
        <v>129</v>
      </c>
      <c r="F1471" t="s">
        <v>32</v>
      </c>
      <c r="G1471" s="2"/>
      <c r="H1471" s="12"/>
      <c r="I1471" s="12"/>
      <c r="J1471" s="2"/>
      <c r="K1471" s="2"/>
      <c r="L1471" s="2"/>
      <c r="M1471" s="12"/>
      <c r="N1471" s="12"/>
      <c r="O1471" s="12"/>
      <c r="P1471" s="12"/>
      <c r="Q1471" s="12"/>
      <c r="R1471" s="12">
        <v>645.56190476190466</v>
      </c>
      <c r="S1471" s="12"/>
      <c r="T1471" s="12"/>
      <c r="U1471" s="12">
        <v>311.80190476190472</v>
      </c>
      <c r="V1471" s="12"/>
      <c r="W1471" s="12"/>
      <c r="X1471" s="12">
        <v>0</v>
      </c>
      <c r="Y1471" s="12">
        <v>0</v>
      </c>
      <c r="Z1471" s="12">
        <v>459.45904761904751</v>
      </c>
      <c r="AA1471" s="12"/>
      <c r="AB1471" s="12"/>
      <c r="AC1471" s="12">
        <v>181.59238095238092</v>
      </c>
      <c r="AD1471" s="12">
        <v>641.05142857142846</v>
      </c>
      <c r="AE1471" s="12"/>
      <c r="AF1471" s="12"/>
      <c r="AG1471" s="12">
        <v>139.42857142857142</v>
      </c>
      <c r="AH1471" s="12">
        <v>0</v>
      </c>
      <c r="AI1471" s="12">
        <v>49.333333333333336</v>
      </c>
      <c r="AJ1471" s="12">
        <v>26.666666666666661</v>
      </c>
      <c r="AK1471" s="12">
        <v>0</v>
      </c>
      <c r="AL1471" s="12">
        <v>0</v>
      </c>
      <c r="AM1471" s="13"/>
      <c r="AN1471" s="12">
        <v>4.3287146666666656</v>
      </c>
      <c r="AO1471" s="12"/>
      <c r="AP1471" s="12"/>
      <c r="AQ1471" s="12"/>
      <c r="AR1471" s="12">
        <f>R1471+U1471+AD1471+AQ1471</f>
        <v>1598.4152380952378</v>
      </c>
      <c r="AS1471" s="12"/>
      <c r="AT1471" s="12"/>
      <c r="AU1471" s="12"/>
      <c r="AV1471" s="12"/>
      <c r="AX1471" s="12"/>
      <c r="AY1471" s="12"/>
      <c r="AZ1471" s="12"/>
      <c r="BA1471" s="12"/>
      <c r="BB1471" s="12"/>
      <c r="BC1471" s="12"/>
      <c r="BD1471" s="12"/>
      <c r="BE1471" s="12"/>
      <c r="BF1471" s="12"/>
      <c r="BG1471" s="12"/>
      <c r="BH1471" s="12"/>
      <c r="BI1471" s="12"/>
      <c r="BJ1471" s="12"/>
      <c r="BK1471" s="12"/>
      <c r="BL1471" s="12"/>
      <c r="BM1471" s="12"/>
      <c r="BN1471" s="12"/>
      <c r="BO1471" s="12"/>
      <c r="BP1471" s="12"/>
      <c r="BQ1471" s="12"/>
      <c r="BR1471" s="12"/>
      <c r="BS1471" s="12"/>
      <c r="BT1471" s="12"/>
      <c r="BU1471" s="12"/>
      <c r="BV1471" s="12"/>
      <c r="BW1471" s="12"/>
      <c r="BX1471" s="12"/>
      <c r="BY1471" s="12"/>
      <c r="BZ1471" s="12"/>
      <c r="CA1471" s="12"/>
      <c r="CB1471" s="12"/>
      <c r="CC1471" s="12"/>
      <c r="CD1471" s="12"/>
      <c r="CE1471" s="12"/>
      <c r="CF1471" s="12"/>
      <c r="CG1471" s="12"/>
      <c r="CH1471" s="12"/>
      <c r="CI1471" s="12"/>
      <c r="CJ1471" s="12"/>
      <c r="CK1471" s="12"/>
    </row>
    <row r="1472" spans="1:89" x14ac:dyDescent="0.25">
      <c r="A1472" t="s">
        <v>35</v>
      </c>
      <c r="B1472" s="1">
        <v>43641</v>
      </c>
      <c r="C1472" s="1"/>
      <c r="D1472" t="s">
        <v>19</v>
      </c>
      <c r="E1472">
        <v>130</v>
      </c>
      <c r="F1472" t="s">
        <v>32</v>
      </c>
      <c r="G1472" s="2"/>
      <c r="H1472" s="12"/>
      <c r="I1472" s="12"/>
      <c r="J1472" s="2"/>
      <c r="K1472" s="2"/>
      <c r="L1472" s="2">
        <v>130</v>
      </c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12"/>
      <c r="AH1472" s="12"/>
      <c r="AI1472" s="12"/>
      <c r="AJ1472" s="12"/>
      <c r="AK1472" s="12"/>
      <c r="AL1472" s="12"/>
      <c r="AM1472" s="13"/>
      <c r="AN1472" s="12"/>
      <c r="AO1472" s="12"/>
      <c r="AP1472" s="12"/>
      <c r="AQ1472" s="12"/>
      <c r="AR1472" s="12"/>
      <c r="AS1472" s="12"/>
      <c r="AT1472" s="12"/>
      <c r="AU1472" s="12"/>
      <c r="AV1472" s="12"/>
      <c r="AX1472" s="12"/>
      <c r="AY1472" s="12"/>
      <c r="AZ1472" s="12"/>
      <c r="BA1472" s="12"/>
      <c r="BB1472" s="12"/>
      <c r="BC1472" s="12"/>
      <c r="BD1472" s="12"/>
      <c r="BE1472" s="12"/>
      <c r="BF1472" s="12"/>
      <c r="BG1472" s="12"/>
      <c r="BH1472" s="12"/>
      <c r="BI1472" s="12"/>
      <c r="BJ1472" s="12"/>
      <c r="BK1472" s="12"/>
      <c r="BL1472" s="12"/>
      <c r="BM1472" s="12"/>
      <c r="BN1472" s="12"/>
      <c r="BO1472" s="12"/>
      <c r="BP1472" s="12"/>
      <c r="BQ1472" s="12"/>
      <c r="BR1472" s="12"/>
      <c r="BS1472" s="12"/>
      <c r="BT1472" s="12"/>
      <c r="BU1472" s="12"/>
      <c r="BV1472" s="12"/>
      <c r="BW1472" s="12"/>
      <c r="BX1472" s="12"/>
      <c r="BY1472" s="12"/>
      <c r="BZ1472" s="12"/>
      <c r="CA1472" s="12"/>
      <c r="CB1472" s="12"/>
      <c r="CC1472" s="12"/>
      <c r="CD1472" s="12"/>
      <c r="CE1472" s="12"/>
      <c r="CF1472" s="12"/>
      <c r="CG1472" s="12"/>
      <c r="CH1472" s="12"/>
      <c r="CI1472" s="12"/>
      <c r="CJ1472" s="12"/>
      <c r="CK1472" s="12"/>
    </row>
    <row r="1473" spans="1:89" x14ac:dyDescent="0.25">
      <c r="A1473" t="s">
        <v>35</v>
      </c>
      <c r="B1473" s="1">
        <v>43691</v>
      </c>
      <c r="C1473" s="1"/>
      <c r="D1473" t="s">
        <v>20</v>
      </c>
      <c r="E1473">
        <v>180</v>
      </c>
      <c r="F1473" t="s">
        <v>32</v>
      </c>
      <c r="G1473" s="2"/>
      <c r="H1473" s="12"/>
      <c r="I1473" s="12"/>
      <c r="J1473" s="2"/>
      <c r="K1473" s="2"/>
      <c r="L1473" s="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2"/>
      <c r="AE1473" s="12"/>
      <c r="AF1473" s="12"/>
      <c r="AG1473" s="12"/>
      <c r="AH1473" s="12"/>
      <c r="AI1473" s="12"/>
      <c r="AJ1473" s="12"/>
      <c r="AK1473" s="12"/>
      <c r="AL1473" s="12"/>
      <c r="AM1473" s="13"/>
      <c r="AN1473" s="12"/>
      <c r="AO1473" s="12">
        <v>5560.6060606060601</v>
      </c>
      <c r="AP1473" s="12">
        <v>38.743333333333332</v>
      </c>
      <c r="AQ1473" s="12">
        <v>2154.3641414141412</v>
      </c>
      <c r="AR1473" s="12"/>
      <c r="AS1473" s="12"/>
      <c r="AT1473" s="12">
        <v>9.4905909313398293</v>
      </c>
      <c r="AU1473" s="12"/>
      <c r="AV1473" s="12"/>
      <c r="AX1473" s="12"/>
      <c r="AY1473" s="12"/>
      <c r="AZ1473" s="12"/>
      <c r="BA1473" s="12"/>
      <c r="BB1473" s="12"/>
      <c r="BC1473" s="12"/>
      <c r="BD1473" s="12"/>
      <c r="BE1473" s="12"/>
      <c r="BF1473" s="12"/>
      <c r="BG1473" s="12"/>
      <c r="BH1473" s="12"/>
      <c r="BI1473" s="12"/>
      <c r="BJ1473" s="12"/>
      <c r="BK1473" s="12"/>
      <c r="BL1473" s="12"/>
      <c r="BM1473" s="12"/>
      <c r="BN1473" s="12"/>
      <c r="BO1473" s="12"/>
      <c r="BP1473" s="12"/>
      <c r="BQ1473" s="12"/>
      <c r="BR1473" s="12"/>
      <c r="BS1473" s="12"/>
      <c r="BT1473" s="12"/>
      <c r="BU1473" s="12"/>
      <c r="BV1473" s="12"/>
      <c r="BW1473" s="12"/>
      <c r="BX1473" s="12"/>
      <c r="BY1473" s="12"/>
      <c r="BZ1473" s="12"/>
      <c r="CA1473" s="12"/>
      <c r="CB1473" s="12"/>
      <c r="CC1473" s="12"/>
      <c r="CD1473" s="12"/>
      <c r="CE1473" s="12"/>
      <c r="CF1473" s="12"/>
      <c r="CG1473" s="12"/>
      <c r="CH1473" s="12"/>
      <c r="CI1473" s="12"/>
      <c r="CJ1473" s="12"/>
      <c r="CK1473" s="12"/>
    </row>
    <row r="1474" spans="1:89" x14ac:dyDescent="0.25">
      <c r="A1474" t="s">
        <v>36</v>
      </c>
      <c r="B1474" s="1">
        <v>43511</v>
      </c>
      <c r="C1474" s="1"/>
      <c r="D1474" t="s">
        <v>14</v>
      </c>
      <c r="E1474">
        <v>0</v>
      </c>
      <c r="F1474" t="s">
        <v>33</v>
      </c>
      <c r="G1474" s="2"/>
      <c r="H1474" s="12"/>
      <c r="I1474" s="12"/>
      <c r="J1474" s="2"/>
      <c r="K1474" s="2"/>
      <c r="L1474" s="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12"/>
      <c r="AH1474" s="12"/>
      <c r="AI1474" s="12"/>
      <c r="AJ1474" s="12"/>
      <c r="AK1474" s="12"/>
      <c r="AL1474" s="12"/>
      <c r="AM1474" s="13"/>
      <c r="AN1474" s="12"/>
      <c r="AO1474" s="12"/>
      <c r="AP1474" s="12"/>
      <c r="AQ1474" s="12"/>
      <c r="AR1474" s="12"/>
      <c r="AS1474" s="12"/>
      <c r="AT1474" s="12"/>
      <c r="AU1474" s="12"/>
      <c r="AV1474" s="12"/>
      <c r="AX1474" s="12"/>
      <c r="AY1474" s="12"/>
      <c r="AZ1474" s="12"/>
      <c r="BA1474" s="12"/>
      <c r="BB1474" s="12"/>
      <c r="BC1474" s="12"/>
      <c r="BD1474" s="12"/>
      <c r="BE1474" s="12"/>
      <c r="BF1474" s="12"/>
      <c r="BG1474" s="12"/>
      <c r="BH1474" s="12"/>
      <c r="BI1474" s="12"/>
      <c r="BJ1474" s="12"/>
      <c r="BK1474" s="12"/>
      <c r="BL1474" s="12"/>
      <c r="BM1474" s="12"/>
      <c r="BN1474" s="12"/>
      <c r="BO1474" s="12"/>
      <c r="BP1474" s="12"/>
      <c r="BQ1474" s="12"/>
      <c r="BR1474" s="12"/>
      <c r="BS1474" s="12"/>
      <c r="BT1474" s="12"/>
      <c r="BU1474" s="12"/>
      <c r="BV1474" s="12"/>
      <c r="BW1474" s="12"/>
      <c r="BX1474" s="12"/>
      <c r="BY1474" s="12"/>
      <c r="BZ1474" s="12"/>
      <c r="CA1474" s="12"/>
      <c r="CB1474" s="12"/>
      <c r="CC1474" s="12"/>
      <c r="CD1474" s="12"/>
      <c r="CE1474" s="12"/>
      <c r="CF1474" s="12"/>
      <c r="CG1474" s="12"/>
      <c r="CH1474" s="12"/>
      <c r="CI1474" s="12"/>
      <c r="CJ1474" s="12"/>
      <c r="CK1474" s="12"/>
    </row>
    <row r="1475" spans="1:89" x14ac:dyDescent="0.25">
      <c r="A1475" t="s">
        <v>36</v>
      </c>
      <c r="B1475" s="1">
        <v>43538</v>
      </c>
      <c r="C1475" s="1"/>
      <c r="D1475" t="s">
        <v>16</v>
      </c>
      <c r="E1475">
        <v>27</v>
      </c>
      <c r="F1475" t="s">
        <v>33</v>
      </c>
      <c r="G1475" s="2"/>
      <c r="H1475" s="12">
        <v>342.66666666666663</v>
      </c>
      <c r="I1475" s="12">
        <v>8.0666666666666664</v>
      </c>
      <c r="J1475" s="2"/>
      <c r="K1475" s="2"/>
      <c r="L1475" s="2"/>
      <c r="M1475" s="12">
        <v>6.666666666666667</v>
      </c>
      <c r="N1475" s="12">
        <v>2.4</v>
      </c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2"/>
      <c r="AE1475" s="12"/>
      <c r="AF1475" s="12"/>
      <c r="AG1475" s="12"/>
      <c r="AH1475" s="12"/>
      <c r="AI1475" s="12"/>
      <c r="AJ1475" s="12"/>
      <c r="AK1475" s="12"/>
      <c r="AL1475" s="12"/>
      <c r="AM1475" s="13"/>
      <c r="AN1475" s="12"/>
      <c r="AO1475" s="12"/>
      <c r="AP1475" s="12"/>
      <c r="AQ1475" s="12"/>
      <c r="AR1475" s="12"/>
      <c r="AS1475" s="12"/>
      <c r="AT1475" s="12"/>
      <c r="AU1475" s="12"/>
      <c r="AV1475" s="12"/>
      <c r="AX1475" s="12"/>
      <c r="AY1475" s="12"/>
      <c r="AZ1475" s="12"/>
      <c r="BA1475" s="12"/>
      <c r="BB1475" s="12"/>
      <c r="BC1475" s="12"/>
      <c r="BD1475" s="12"/>
      <c r="BE1475" s="12"/>
      <c r="BF1475" s="12"/>
      <c r="BG1475" s="12"/>
      <c r="BH1475" s="12"/>
      <c r="BI1475" s="12"/>
      <c r="BJ1475" s="12"/>
      <c r="BK1475" s="12"/>
      <c r="BL1475" s="12"/>
      <c r="BM1475" s="12"/>
      <c r="BN1475" s="12"/>
      <c r="BO1475" s="12"/>
      <c r="BP1475" s="12"/>
      <c r="BQ1475" s="12"/>
      <c r="BR1475" s="12"/>
      <c r="BS1475" s="12"/>
      <c r="BT1475" s="12"/>
      <c r="BU1475" s="12"/>
      <c r="BV1475" s="12"/>
      <c r="BW1475" s="12"/>
      <c r="BX1475" s="12"/>
      <c r="BY1475" s="12"/>
      <c r="BZ1475" s="12"/>
      <c r="CA1475" s="12"/>
      <c r="CB1475" s="12"/>
      <c r="CC1475" s="12"/>
      <c r="CD1475" s="12"/>
      <c r="CE1475" s="12"/>
      <c r="CF1475" s="12"/>
      <c r="CG1475" s="12"/>
      <c r="CH1475" s="12"/>
      <c r="CI1475" s="12"/>
      <c r="CJ1475" s="12"/>
      <c r="CK1475" s="12"/>
    </row>
    <row r="1476" spans="1:89" x14ac:dyDescent="0.25">
      <c r="A1476" t="s">
        <v>36</v>
      </c>
      <c r="B1476" s="1">
        <v>43545</v>
      </c>
      <c r="C1476" s="1"/>
      <c r="E1476">
        <v>34</v>
      </c>
      <c r="F1476" t="s">
        <v>33</v>
      </c>
      <c r="G1476" s="2"/>
      <c r="H1476" s="12">
        <v>498</v>
      </c>
      <c r="I1476" s="12">
        <v>10.533333333333333</v>
      </c>
      <c r="J1476" s="2"/>
      <c r="K1476" s="2"/>
      <c r="L1476" s="2"/>
      <c r="M1476" s="12">
        <v>6.6</v>
      </c>
      <c r="N1476" s="12">
        <v>4.9333333333333336</v>
      </c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12"/>
      <c r="AH1476" s="12"/>
      <c r="AI1476" s="12"/>
      <c r="AJ1476" s="12"/>
      <c r="AK1476" s="12"/>
      <c r="AL1476" s="12"/>
      <c r="AM1476" s="13"/>
      <c r="AN1476" s="12"/>
      <c r="AO1476" s="12"/>
      <c r="AP1476" s="12"/>
      <c r="AQ1476" s="12"/>
      <c r="AR1476" s="12"/>
      <c r="AS1476" s="12"/>
      <c r="AT1476" s="12"/>
      <c r="AU1476" s="12"/>
      <c r="AV1476" s="12"/>
      <c r="AX1476" s="12"/>
      <c r="AY1476" s="12"/>
      <c r="AZ1476" s="12"/>
      <c r="BA1476" s="12"/>
      <c r="BB1476" s="12"/>
      <c r="BC1476" s="12"/>
      <c r="BD1476" s="12"/>
      <c r="BE1476" s="12"/>
      <c r="BF1476" s="12"/>
      <c r="BG1476" s="12"/>
      <c r="BH1476" s="12"/>
      <c r="BI1476" s="12"/>
      <c r="BJ1476" s="12"/>
      <c r="BK1476" s="12"/>
      <c r="BL1476" s="12"/>
      <c r="BM1476" s="12"/>
      <c r="BN1476" s="12"/>
      <c r="BO1476" s="12"/>
      <c r="BP1476" s="12"/>
      <c r="BQ1476" s="12"/>
      <c r="BR1476" s="12"/>
      <c r="BS1476" s="12"/>
      <c r="BT1476" s="12"/>
      <c r="BU1476" s="12"/>
      <c r="BV1476" s="12"/>
      <c r="BW1476" s="12"/>
      <c r="BX1476" s="12"/>
      <c r="BY1476" s="12"/>
      <c r="BZ1476" s="12"/>
      <c r="CA1476" s="12"/>
      <c r="CB1476" s="12"/>
      <c r="CC1476" s="12"/>
      <c r="CD1476" s="12"/>
      <c r="CE1476" s="12"/>
      <c r="CF1476" s="12"/>
      <c r="CG1476" s="12"/>
      <c r="CH1476" s="12"/>
      <c r="CI1476" s="12"/>
      <c r="CJ1476" s="12"/>
      <c r="CK1476" s="12"/>
    </row>
    <row r="1477" spans="1:89" x14ac:dyDescent="0.25">
      <c r="A1477" t="s">
        <v>36</v>
      </c>
      <c r="B1477" s="1">
        <v>43551</v>
      </c>
      <c r="C1477" s="1"/>
      <c r="E1477">
        <v>40</v>
      </c>
      <c r="F1477" t="s">
        <v>33</v>
      </c>
      <c r="G1477" s="2"/>
      <c r="H1477" s="12">
        <v>648.66666666666663</v>
      </c>
      <c r="I1477" s="12">
        <v>12.266666666666667</v>
      </c>
      <c r="J1477" s="2"/>
      <c r="K1477" s="2"/>
      <c r="L1477" s="2"/>
      <c r="M1477" s="12">
        <v>6.6</v>
      </c>
      <c r="N1477" s="12">
        <v>6.666666666666667</v>
      </c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12"/>
      <c r="AM1477" s="13"/>
      <c r="AN1477" s="12"/>
      <c r="AO1477" s="12"/>
      <c r="AP1477" s="12"/>
      <c r="AQ1477" s="12"/>
      <c r="AR1477" s="12"/>
      <c r="AS1477" s="12"/>
      <c r="AT1477" s="12"/>
      <c r="AU1477" s="12"/>
      <c r="AV1477" s="12"/>
      <c r="AX1477" s="12"/>
      <c r="AY1477" s="12"/>
      <c r="AZ1477" s="12"/>
      <c r="BA1477" s="12"/>
      <c r="BB1477" s="12"/>
      <c r="BC1477" s="12"/>
      <c r="BD1477" s="12"/>
      <c r="BE1477" s="12"/>
      <c r="BF1477" s="12"/>
      <c r="BG1477" s="12"/>
      <c r="BH1477" s="12"/>
      <c r="BI1477" s="12"/>
      <c r="BJ1477" s="12"/>
      <c r="BK1477" s="12"/>
      <c r="BL1477" s="12"/>
      <c r="BM1477" s="12"/>
      <c r="BN1477" s="12"/>
      <c r="BO1477" s="12"/>
      <c r="BP1477" s="12"/>
      <c r="BQ1477" s="12"/>
      <c r="BR1477" s="12"/>
      <c r="BS1477" s="12"/>
      <c r="BT1477" s="12"/>
      <c r="BU1477" s="12"/>
      <c r="BV1477" s="12"/>
      <c r="BW1477" s="12"/>
      <c r="BX1477" s="12"/>
      <c r="BY1477" s="12"/>
      <c r="BZ1477" s="12"/>
      <c r="CA1477" s="12"/>
      <c r="CB1477" s="12"/>
      <c r="CC1477" s="12"/>
      <c r="CD1477" s="12"/>
      <c r="CE1477" s="12"/>
      <c r="CF1477" s="12"/>
      <c r="CG1477" s="12"/>
      <c r="CH1477" s="12"/>
      <c r="CI1477" s="12"/>
      <c r="CJ1477" s="12"/>
      <c r="CK1477" s="12"/>
    </row>
    <row r="1478" spans="1:89" x14ac:dyDescent="0.25">
      <c r="A1478" t="s">
        <v>36</v>
      </c>
      <c r="B1478" s="1">
        <v>43553</v>
      </c>
      <c r="C1478" s="1"/>
      <c r="E1478">
        <v>42</v>
      </c>
      <c r="F1478" t="s">
        <v>33</v>
      </c>
      <c r="G1478" s="2"/>
      <c r="H1478" s="12"/>
      <c r="I1478" s="12"/>
      <c r="J1478" s="2"/>
      <c r="K1478" s="2"/>
      <c r="L1478" s="2"/>
      <c r="M1478" s="12"/>
      <c r="N1478" s="12"/>
      <c r="O1478" s="12"/>
      <c r="P1478" s="12"/>
      <c r="Q1478" s="12"/>
      <c r="R1478" s="12">
        <v>168.0885185185185</v>
      </c>
      <c r="S1478" s="12"/>
      <c r="T1478" s="12"/>
      <c r="U1478" s="12">
        <v>96.770802469135816</v>
      </c>
      <c r="V1478" s="12"/>
      <c r="W1478" s="12"/>
      <c r="X1478" s="12">
        <v>2.970617283950618</v>
      </c>
      <c r="Y1478" s="12">
        <v>0</v>
      </c>
      <c r="Z1478" s="12">
        <v>0</v>
      </c>
      <c r="AA1478" s="12"/>
      <c r="AB1478" s="12"/>
      <c r="AC1478" s="12">
        <v>0</v>
      </c>
      <c r="AD1478" s="12">
        <v>2.970617283950618</v>
      </c>
      <c r="AE1478" s="12"/>
      <c r="AF1478" s="12"/>
      <c r="AG1478" s="12">
        <v>59.216049382716044</v>
      </c>
      <c r="AH1478" s="12">
        <v>55.617283950617285</v>
      </c>
      <c r="AI1478" s="12"/>
      <c r="AJ1478" s="12">
        <v>0</v>
      </c>
      <c r="AK1478" s="12">
        <v>0</v>
      </c>
      <c r="AL1478" s="12">
        <v>3.5987654320987654</v>
      </c>
      <c r="AM1478" s="13"/>
      <c r="AN1478" s="12">
        <v>1.9804192654320989</v>
      </c>
      <c r="AO1478" s="12"/>
      <c r="AP1478" s="12"/>
      <c r="AQ1478" s="12"/>
      <c r="AR1478" s="12">
        <f>R1478+U1478+AD1478+AQ1478</f>
        <v>267.82993827160493</v>
      </c>
      <c r="AS1478" s="12"/>
      <c r="AT1478" s="12"/>
      <c r="AU1478" s="12"/>
      <c r="AV1478" s="12"/>
      <c r="AX1478" s="12"/>
      <c r="AY1478" s="12"/>
      <c r="AZ1478" s="12"/>
      <c r="BA1478" s="12"/>
      <c r="BB1478" s="12"/>
      <c r="BC1478" s="12"/>
      <c r="BD1478" s="12"/>
      <c r="BE1478" s="12"/>
      <c r="BF1478" s="12"/>
      <c r="BG1478" s="12"/>
      <c r="BH1478" s="12"/>
      <c r="BI1478" s="12"/>
      <c r="BJ1478" s="12"/>
      <c r="BK1478" s="12"/>
      <c r="BL1478" s="12"/>
      <c r="BM1478" s="12"/>
      <c r="BN1478" s="12"/>
      <c r="BO1478" s="12"/>
      <c r="BP1478" s="12"/>
      <c r="BQ1478" s="12"/>
      <c r="BR1478" s="12"/>
      <c r="BS1478" s="12"/>
      <c r="BT1478" s="12"/>
      <c r="BU1478" s="12"/>
      <c r="BV1478" s="12"/>
      <c r="BW1478" s="12"/>
      <c r="BX1478" s="12"/>
      <c r="BY1478" s="12"/>
      <c r="BZ1478" s="12"/>
      <c r="CA1478" s="12"/>
      <c r="CB1478" s="12"/>
      <c r="CC1478" s="12"/>
      <c r="CD1478" s="12"/>
      <c r="CE1478" s="12"/>
      <c r="CF1478" s="12"/>
      <c r="CG1478" s="12"/>
      <c r="CH1478" s="12"/>
      <c r="CI1478" s="12"/>
      <c r="CJ1478" s="12"/>
      <c r="CK1478" s="12"/>
    </row>
    <row r="1479" spans="1:89" x14ac:dyDescent="0.25">
      <c r="A1479" t="s">
        <v>36</v>
      </c>
      <c r="B1479" s="1">
        <v>43555</v>
      </c>
      <c r="C1479" s="1"/>
      <c r="D1479" t="s">
        <v>17</v>
      </c>
      <c r="E1479">
        <v>44</v>
      </c>
      <c r="F1479" t="s">
        <v>33</v>
      </c>
      <c r="G1479" s="2"/>
      <c r="H1479" s="12"/>
      <c r="I1479" s="12"/>
      <c r="J1479" s="2"/>
      <c r="K1479" s="2">
        <v>44</v>
      </c>
      <c r="L1479" s="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12"/>
      <c r="AH1479" s="12"/>
      <c r="AI1479" s="12"/>
      <c r="AJ1479" s="12"/>
      <c r="AK1479" s="12"/>
      <c r="AL1479" s="12"/>
      <c r="AM1479" s="13"/>
      <c r="AN1479" s="12"/>
      <c r="AO1479" s="12"/>
      <c r="AP1479" s="12"/>
      <c r="AQ1479" s="12"/>
      <c r="AR1479" s="12"/>
      <c r="AS1479" s="12"/>
      <c r="AT1479" s="12"/>
      <c r="AU1479" s="12"/>
      <c r="AV1479" s="12"/>
      <c r="AX1479" s="12"/>
      <c r="AY1479" s="12"/>
      <c r="AZ1479" s="12"/>
      <c r="BA1479" s="12"/>
      <c r="BB1479" s="12"/>
      <c r="BC1479" s="12"/>
      <c r="BD1479" s="12"/>
      <c r="BE1479" s="12"/>
      <c r="BF1479" s="12"/>
      <c r="BG1479" s="12"/>
      <c r="BH1479" s="12"/>
      <c r="BI1479" s="12"/>
      <c r="BJ1479" s="12"/>
      <c r="BK1479" s="12"/>
      <c r="BL1479" s="12"/>
      <c r="BM1479" s="12"/>
      <c r="BN1479" s="12"/>
      <c r="BO1479" s="12"/>
      <c r="BP1479" s="12"/>
      <c r="BQ1479" s="12"/>
      <c r="BR1479" s="12"/>
      <c r="BS1479" s="12"/>
      <c r="BT1479" s="12"/>
      <c r="BU1479" s="12"/>
      <c r="BV1479" s="12"/>
      <c r="BW1479" s="12"/>
      <c r="BX1479" s="12"/>
      <c r="BY1479" s="12"/>
      <c r="BZ1479" s="12"/>
      <c r="CA1479" s="12"/>
      <c r="CB1479" s="12"/>
      <c r="CC1479" s="12"/>
      <c r="CD1479" s="12"/>
      <c r="CE1479" s="12"/>
      <c r="CF1479" s="12"/>
      <c r="CG1479" s="12"/>
      <c r="CH1479" s="12"/>
      <c r="CI1479" s="12"/>
      <c r="CJ1479" s="12"/>
      <c r="CK1479" s="12"/>
    </row>
    <row r="1480" spans="1:89" x14ac:dyDescent="0.25">
      <c r="A1480" t="s">
        <v>36</v>
      </c>
      <c r="B1480" s="1">
        <v>43558</v>
      </c>
      <c r="C1480" s="1"/>
      <c r="E1480">
        <v>47</v>
      </c>
      <c r="F1480" t="s">
        <v>33</v>
      </c>
      <c r="G1480" s="2"/>
      <c r="H1480" s="12">
        <v>822.66666666666663</v>
      </c>
      <c r="I1480" s="12">
        <v>14</v>
      </c>
      <c r="J1480" s="2"/>
      <c r="K1480" s="2"/>
      <c r="L1480" s="2"/>
      <c r="M1480" s="12"/>
      <c r="N1480" s="12"/>
      <c r="O1480" s="12">
        <v>6.8461538461538458</v>
      </c>
      <c r="P1480" s="12"/>
      <c r="Q1480" s="12">
        <v>6.333333333333333</v>
      </c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12"/>
      <c r="AH1480" s="12"/>
      <c r="AI1480" s="12"/>
      <c r="AJ1480" s="12"/>
      <c r="AK1480" s="12"/>
      <c r="AL1480" s="12"/>
      <c r="AM1480" s="13"/>
      <c r="AN1480" s="12"/>
      <c r="AO1480" s="12"/>
      <c r="AP1480" s="12"/>
      <c r="AQ1480" s="12"/>
      <c r="AR1480" s="12"/>
      <c r="AS1480" s="12"/>
      <c r="AT1480" s="12"/>
      <c r="AU1480" s="12"/>
      <c r="AV1480" s="12"/>
      <c r="AX1480" s="12"/>
      <c r="AY1480" s="12"/>
      <c r="AZ1480" s="12"/>
      <c r="BA1480" s="12"/>
      <c r="BB1480" s="12"/>
      <c r="BC1480" s="12"/>
      <c r="BD1480" s="12"/>
      <c r="BE1480" s="12"/>
      <c r="BF1480" s="12"/>
      <c r="BG1480" s="12"/>
      <c r="BH1480" s="12"/>
      <c r="BI1480" s="12"/>
      <c r="BJ1480" s="12"/>
      <c r="BK1480" s="12"/>
      <c r="BL1480" s="12"/>
      <c r="BM1480" s="12"/>
      <c r="BN1480" s="12"/>
      <c r="BO1480" s="12"/>
      <c r="BP1480" s="12"/>
      <c r="BQ1480" s="12"/>
      <c r="BR1480" s="12"/>
      <c r="BS1480" s="12"/>
      <c r="BT1480" s="12"/>
      <c r="BU1480" s="12"/>
      <c r="BV1480" s="12"/>
      <c r="BW1480" s="12"/>
      <c r="BX1480" s="12"/>
      <c r="BY1480" s="12"/>
      <c r="BZ1480" s="12"/>
      <c r="CA1480" s="12"/>
      <c r="CB1480" s="12"/>
      <c r="CC1480" s="12"/>
      <c r="CD1480" s="12"/>
      <c r="CE1480" s="12"/>
      <c r="CF1480" s="12"/>
      <c r="CG1480" s="12"/>
      <c r="CH1480" s="12"/>
      <c r="CI1480" s="12"/>
      <c r="CJ1480" s="12"/>
      <c r="CK1480" s="12"/>
    </row>
    <row r="1481" spans="1:89" x14ac:dyDescent="0.25">
      <c r="A1481" t="s">
        <v>36</v>
      </c>
      <c r="B1481" s="1">
        <v>43567</v>
      </c>
      <c r="C1481" s="1"/>
      <c r="E1481">
        <v>56</v>
      </c>
      <c r="F1481" t="s">
        <v>33</v>
      </c>
      <c r="G1481" s="2"/>
      <c r="H1481" s="12">
        <v>983.33333333333326</v>
      </c>
      <c r="I1481" s="12">
        <v>17</v>
      </c>
      <c r="J1481" s="2"/>
      <c r="K1481" s="2"/>
      <c r="L1481" s="2"/>
      <c r="M1481" s="12"/>
      <c r="N1481" s="12"/>
      <c r="O1481" s="12"/>
      <c r="P1481" s="12">
        <v>8.7272727272727266</v>
      </c>
      <c r="Q1481" s="12">
        <v>10.7</v>
      </c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12"/>
      <c r="AH1481" s="12"/>
      <c r="AI1481" s="12"/>
      <c r="AJ1481" s="12"/>
      <c r="AK1481" s="12"/>
      <c r="AL1481" s="12"/>
      <c r="AM1481" s="13"/>
      <c r="AN1481" s="12"/>
      <c r="AO1481" s="12"/>
      <c r="AP1481" s="12"/>
      <c r="AQ1481" s="12"/>
      <c r="AR1481" s="12"/>
      <c r="AS1481" s="12"/>
      <c r="AT1481" s="12"/>
      <c r="AU1481" s="12"/>
      <c r="AV1481" s="12"/>
      <c r="AX1481" s="12"/>
      <c r="AY1481" s="12"/>
      <c r="AZ1481" s="12"/>
      <c r="BA1481" s="12"/>
      <c r="BB1481" s="12"/>
      <c r="BC1481" s="12"/>
      <c r="BD1481" s="12"/>
      <c r="BE1481" s="12"/>
      <c r="BF1481" s="12"/>
      <c r="BG1481" s="12"/>
      <c r="BH1481" s="12"/>
      <c r="BI1481" s="12"/>
      <c r="BJ1481" s="12"/>
      <c r="BK1481" s="12"/>
      <c r="BL1481" s="12"/>
      <c r="BM1481" s="12"/>
      <c r="BN1481" s="12"/>
      <c r="BO1481" s="12"/>
      <c r="BP1481" s="12"/>
      <c r="BQ1481" s="12"/>
      <c r="BR1481" s="12"/>
      <c r="BS1481" s="12"/>
      <c r="BT1481" s="12"/>
      <c r="BU1481" s="12"/>
      <c r="BV1481" s="12"/>
      <c r="BW1481" s="12"/>
      <c r="BX1481" s="12"/>
      <c r="BY1481" s="12"/>
      <c r="BZ1481" s="12"/>
      <c r="CA1481" s="12"/>
      <c r="CB1481" s="12"/>
      <c r="CC1481" s="12"/>
      <c r="CD1481" s="12"/>
      <c r="CE1481" s="12"/>
      <c r="CF1481" s="12"/>
      <c r="CG1481" s="12"/>
      <c r="CH1481" s="12"/>
      <c r="CI1481" s="12"/>
      <c r="CJ1481" s="12"/>
      <c r="CK1481" s="12"/>
    </row>
    <row r="1482" spans="1:89" x14ac:dyDescent="0.25">
      <c r="A1482" t="s">
        <v>36</v>
      </c>
      <c r="B1482" s="1">
        <v>43570</v>
      </c>
      <c r="C1482" s="1"/>
      <c r="E1482">
        <v>59</v>
      </c>
      <c r="F1482" t="s">
        <v>33</v>
      </c>
      <c r="G1482" s="2"/>
      <c r="H1482" s="12"/>
      <c r="I1482" s="12"/>
      <c r="J1482" s="2"/>
      <c r="K1482" s="2"/>
      <c r="L1482" s="2"/>
      <c r="M1482" s="12"/>
      <c r="N1482" s="12"/>
      <c r="O1482" s="12"/>
      <c r="P1482" s="12"/>
      <c r="Q1482" s="12"/>
      <c r="R1482" s="12">
        <v>278.89950248756224</v>
      </c>
      <c r="S1482" s="12"/>
      <c r="T1482" s="12"/>
      <c r="U1482" s="12">
        <v>207.36019900497519</v>
      </c>
      <c r="V1482" s="12"/>
      <c r="W1482" s="12"/>
      <c r="X1482" s="12">
        <v>20.909452736318414</v>
      </c>
      <c r="Y1482" s="12">
        <v>3.7194029850746277</v>
      </c>
      <c r="Z1482" s="12">
        <v>0</v>
      </c>
      <c r="AA1482" s="12"/>
      <c r="AB1482" s="12"/>
      <c r="AC1482" s="12">
        <v>13.700497512437815</v>
      </c>
      <c r="AD1482" s="12">
        <v>38.329353233830858</v>
      </c>
      <c r="AE1482" s="12"/>
      <c r="AF1482" s="12"/>
      <c r="AG1482" s="12">
        <v>229.85074626865676</v>
      </c>
      <c r="AH1482" s="12">
        <v>174.12935323383087</v>
      </c>
      <c r="AI1482" s="12">
        <v>14.666666666666666</v>
      </c>
      <c r="AJ1482" s="12">
        <v>0</v>
      </c>
      <c r="AK1482" s="12">
        <v>11.144278606965175</v>
      </c>
      <c r="AL1482" s="12">
        <v>13.930348258706472</v>
      </c>
      <c r="AM1482" s="13"/>
      <c r="AN1482" s="12">
        <v>3.7143873631840814</v>
      </c>
      <c r="AO1482" s="12"/>
      <c r="AP1482" s="12"/>
      <c r="AQ1482" s="12"/>
      <c r="AR1482" s="12">
        <f>R1482+U1482+AD1482+AQ1482</f>
        <v>524.58905472636832</v>
      </c>
      <c r="AS1482" s="12"/>
      <c r="AT1482" s="12"/>
      <c r="AU1482" s="12"/>
      <c r="AV1482" s="12"/>
      <c r="AX1482" s="12"/>
      <c r="AY1482" s="12"/>
      <c r="AZ1482" s="12"/>
      <c r="BA1482" s="12"/>
      <c r="BB1482" s="12"/>
      <c r="BC1482" s="12"/>
      <c r="BD1482" s="12"/>
      <c r="BE1482" s="12"/>
      <c r="BF1482" s="12"/>
      <c r="BG1482" s="12"/>
      <c r="BH1482" s="12"/>
      <c r="BI1482" s="12"/>
      <c r="BJ1482" s="12"/>
      <c r="BK1482" s="12"/>
      <c r="BL1482" s="12"/>
      <c r="BM1482" s="12"/>
      <c r="BN1482" s="12"/>
      <c r="BO1482" s="12"/>
      <c r="BP1482" s="12"/>
      <c r="BQ1482" s="12"/>
      <c r="BR1482" s="12"/>
      <c r="BS1482" s="12"/>
      <c r="BT1482" s="12"/>
      <c r="BU1482" s="12"/>
      <c r="BV1482" s="12"/>
      <c r="BW1482" s="12"/>
      <c r="BX1482" s="12"/>
      <c r="BY1482" s="12"/>
      <c r="BZ1482" s="12"/>
      <c r="CA1482" s="12"/>
      <c r="CB1482" s="12"/>
      <c r="CC1482" s="12"/>
      <c r="CD1482" s="12"/>
      <c r="CE1482" s="12"/>
      <c r="CF1482" s="12"/>
      <c r="CG1482" s="12"/>
      <c r="CH1482" s="12"/>
      <c r="CI1482" s="12"/>
      <c r="CJ1482" s="12"/>
      <c r="CK1482" s="12"/>
    </row>
    <row r="1483" spans="1:89" x14ac:dyDescent="0.25">
      <c r="A1483" t="s">
        <v>36</v>
      </c>
      <c r="B1483" s="1">
        <v>43571</v>
      </c>
      <c r="C1483" s="1"/>
      <c r="E1483">
        <v>60</v>
      </c>
      <c r="F1483" t="s">
        <v>33</v>
      </c>
      <c r="G1483" s="2"/>
      <c r="H1483" s="12">
        <v>1030</v>
      </c>
      <c r="I1483" s="12">
        <v>18.133333333333333</v>
      </c>
      <c r="J1483" s="2"/>
      <c r="K1483" s="2"/>
      <c r="L1483" s="2"/>
      <c r="M1483" s="12"/>
      <c r="N1483" s="12"/>
      <c r="O1483" s="12"/>
      <c r="P1483" s="12">
        <v>9.0666666666666664</v>
      </c>
      <c r="Q1483" s="12">
        <v>12.166666666666666</v>
      </c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12"/>
      <c r="AH1483" s="12"/>
      <c r="AI1483" s="12"/>
      <c r="AJ1483" s="12"/>
      <c r="AK1483" s="12"/>
      <c r="AL1483" s="12"/>
      <c r="AM1483" s="13"/>
      <c r="AN1483" s="12"/>
      <c r="AO1483" s="12"/>
      <c r="AP1483" s="12"/>
      <c r="AQ1483" s="12"/>
      <c r="AR1483" s="12"/>
      <c r="AS1483" s="12"/>
      <c r="AT1483" s="12"/>
      <c r="AU1483" s="12"/>
      <c r="AV1483" s="12"/>
      <c r="AX1483" s="12"/>
      <c r="AY1483" s="12"/>
      <c r="AZ1483" s="12"/>
      <c r="BA1483" s="12"/>
      <c r="BB1483" s="12"/>
      <c r="BC1483" s="12"/>
      <c r="BD1483" s="12"/>
      <c r="BE1483" s="12"/>
      <c r="BF1483" s="12"/>
      <c r="BG1483" s="12"/>
      <c r="BH1483" s="12"/>
      <c r="BI1483" s="12"/>
      <c r="BJ1483" s="12"/>
      <c r="BK1483" s="12"/>
      <c r="BL1483" s="12"/>
      <c r="BM1483" s="12"/>
      <c r="BN1483" s="12"/>
      <c r="BO1483" s="12"/>
      <c r="BP1483" s="12"/>
      <c r="BQ1483" s="12"/>
      <c r="BR1483" s="12"/>
      <c r="BS1483" s="12"/>
      <c r="BT1483" s="12"/>
      <c r="BU1483" s="12"/>
      <c r="BV1483" s="12"/>
      <c r="BW1483" s="12"/>
      <c r="BX1483" s="12"/>
      <c r="BY1483" s="12"/>
      <c r="BZ1483" s="12"/>
      <c r="CA1483" s="12"/>
      <c r="CB1483" s="12"/>
      <c r="CC1483" s="12"/>
      <c r="CD1483" s="12"/>
      <c r="CE1483" s="12"/>
      <c r="CF1483" s="12"/>
      <c r="CG1483" s="12"/>
      <c r="CH1483" s="12"/>
      <c r="CI1483" s="12"/>
      <c r="CJ1483" s="12"/>
      <c r="CK1483" s="12"/>
    </row>
    <row r="1484" spans="1:89" x14ac:dyDescent="0.25">
      <c r="A1484" t="s">
        <v>36</v>
      </c>
      <c r="B1484" s="1">
        <v>43585</v>
      </c>
      <c r="C1484" s="1"/>
      <c r="E1484">
        <v>74</v>
      </c>
      <c r="F1484" t="s">
        <v>33</v>
      </c>
      <c r="G1484" s="2"/>
      <c r="H1484" s="12">
        <v>1147.3333333333333</v>
      </c>
      <c r="I1484" s="12">
        <v>19.466666666666665</v>
      </c>
      <c r="J1484" s="2"/>
      <c r="K1484" s="2"/>
      <c r="L1484" s="2"/>
      <c r="M1484" s="12"/>
      <c r="N1484" s="12"/>
      <c r="O1484" s="12"/>
      <c r="P1484" s="12">
        <v>9</v>
      </c>
      <c r="Q1484" s="12">
        <v>15.8</v>
      </c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12"/>
      <c r="AH1484" s="12"/>
      <c r="AI1484" s="12"/>
      <c r="AJ1484" s="12"/>
      <c r="AK1484" s="12"/>
      <c r="AL1484" s="12"/>
      <c r="AM1484" s="13"/>
      <c r="AN1484" s="12"/>
      <c r="AO1484" s="12"/>
      <c r="AP1484" s="12"/>
      <c r="AQ1484" s="12"/>
      <c r="AR1484" s="12"/>
      <c r="AS1484" s="12"/>
      <c r="AT1484" s="12"/>
      <c r="AU1484" s="12"/>
      <c r="AV1484" s="12"/>
      <c r="AX1484" s="12"/>
      <c r="AY1484" s="12"/>
      <c r="AZ1484" s="12"/>
      <c r="BA1484" s="12"/>
      <c r="BB1484" s="12"/>
      <c r="BC1484" s="12"/>
      <c r="BD1484" s="12"/>
      <c r="BE1484" s="12"/>
      <c r="BF1484" s="12"/>
      <c r="BG1484" s="12"/>
      <c r="BH1484" s="12"/>
      <c r="BI1484" s="12"/>
      <c r="BJ1484" s="12"/>
      <c r="BK1484" s="12"/>
      <c r="BL1484" s="12"/>
      <c r="BM1484" s="12"/>
      <c r="BN1484" s="12"/>
      <c r="BO1484" s="12"/>
      <c r="BP1484" s="12"/>
      <c r="BQ1484" s="12"/>
      <c r="BR1484" s="12"/>
      <c r="BS1484" s="12"/>
      <c r="BT1484" s="12"/>
      <c r="BU1484" s="12"/>
      <c r="BV1484" s="12"/>
      <c r="BW1484" s="12"/>
      <c r="BX1484" s="12"/>
      <c r="BY1484" s="12"/>
      <c r="BZ1484" s="12"/>
      <c r="CA1484" s="12"/>
      <c r="CB1484" s="12"/>
      <c r="CC1484" s="12"/>
      <c r="CD1484" s="12"/>
      <c r="CE1484" s="12"/>
      <c r="CF1484" s="12"/>
      <c r="CG1484" s="12"/>
      <c r="CH1484" s="12"/>
      <c r="CI1484" s="12"/>
      <c r="CJ1484" s="12"/>
      <c r="CK1484" s="12"/>
    </row>
    <row r="1485" spans="1:89" x14ac:dyDescent="0.25">
      <c r="A1485" t="s">
        <v>36</v>
      </c>
      <c r="B1485" s="1">
        <v>43592</v>
      </c>
      <c r="C1485" s="1"/>
      <c r="E1485">
        <v>81</v>
      </c>
      <c r="F1485" t="s">
        <v>33</v>
      </c>
      <c r="G1485" s="2"/>
      <c r="H1485" s="12">
        <v>1196</v>
      </c>
      <c r="I1485" s="12">
        <v>21</v>
      </c>
      <c r="J1485" s="2"/>
      <c r="K1485" s="2"/>
      <c r="L1485" s="2"/>
      <c r="M1485" s="12"/>
      <c r="N1485" s="12"/>
      <c r="O1485" s="12"/>
      <c r="P1485" s="12">
        <v>9.4666666666666668</v>
      </c>
      <c r="Q1485" s="12">
        <v>17.666666666666668</v>
      </c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12"/>
      <c r="AH1485" s="12"/>
      <c r="AI1485" s="12"/>
      <c r="AJ1485" s="12"/>
      <c r="AK1485" s="12"/>
      <c r="AL1485" s="12"/>
      <c r="AM1485" s="13"/>
      <c r="AN1485" s="12"/>
      <c r="AO1485" s="12"/>
      <c r="AP1485" s="12"/>
      <c r="AQ1485" s="12"/>
      <c r="AR1485" s="12"/>
      <c r="AS1485" s="12"/>
      <c r="AT1485" s="12"/>
      <c r="AU1485" s="12"/>
      <c r="AV1485" s="12"/>
      <c r="AX1485" s="12"/>
      <c r="AY1485" s="12"/>
      <c r="AZ1485" s="12"/>
      <c r="BA1485" s="12"/>
      <c r="BB1485" s="12"/>
      <c r="BC1485" s="12"/>
      <c r="BD1485" s="12"/>
      <c r="BE1485" s="12"/>
      <c r="BF1485" s="12"/>
      <c r="BG1485" s="12"/>
      <c r="BH1485" s="12"/>
      <c r="BI1485" s="12"/>
      <c r="BJ1485" s="12"/>
      <c r="BK1485" s="12"/>
      <c r="BL1485" s="12"/>
      <c r="BM1485" s="12"/>
      <c r="BN1485" s="12"/>
      <c r="BO1485" s="12"/>
      <c r="BP1485" s="12"/>
      <c r="BQ1485" s="12"/>
      <c r="BR1485" s="12"/>
      <c r="BS1485" s="12"/>
      <c r="BT1485" s="12"/>
      <c r="BU1485" s="12"/>
      <c r="BV1485" s="12"/>
      <c r="BW1485" s="12"/>
      <c r="BX1485" s="12"/>
      <c r="BY1485" s="12"/>
      <c r="BZ1485" s="12"/>
      <c r="CA1485" s="12"/>
      <c r="CB1485" s="12"/>
      <c r="CC1485" s="12"/>
      <c r="CD1485" s="12"/>
      <c r="CE1485" s="12"/>
      <c r="CF1485" s="12"/>
      <c r="CG1485" s="12"/>
      <c r="CH1485" s="12"/>
      <c r="CI1485" s="12"/>
      <c r="CJ1485" s="12"/>
      <c r="CK1485" s="12"/>
    </row>
    <row r="1486" spans="1:89" x14ac:dyDescent="0.25">
      <c r="A1486" t="s">
        <v>36</v>
      </c>
      <c r="B1486" s="1">
        <v>43640</v>
      </c>
      <c r="C1486" s="1"/>
      <c r="E1486">
        <v>129</v>
      </c>
      <c r="F1486" t="s">
        <v>33</v>
      </c>
      <c r="G1486" s="2"/>
      <c r="H1486" s="12"/>
      <c r="I1486" s="12"/>
      <c r="J1486" s="2"/>
      <c r="K1486" s="2"/>
      <c r="L1486" s="2"/>
      <c r="M1486" s="12"/>
      <c r="N1486" s="12"/>
      <c r="O1486" s="12"/>
      <c r="P1486" s="12"/>
      <c r="Q1486" s="12"/>
      <c r="R1486" s="12">
        <v>560.47664122137405</v>
      </c>
      <c r="S1486" s="12"/>
      <c r="T1486" s="12"/>
      <c r="U1486" s="12">
        <v>285.31821882951652</v>
      </c>
      <c r="V1486" s="12"/>
      <c r="W1486" s="12"/>
      <c r="X1486" s="12">
        <v>0</v>
      </c>
      <c r="Y1486" s="12">
        <v>0</v>
      </c>
      <c r="Z1486" s="12">
        <v>596.62585241730278</v>
      </c>
      <c r="AA1486" s="12"/>
      <c r="AB1486" s="12"/>
      <c r="AC1486" s="12">
        <v>197.56707379134863</v>
      </c>
      <c r="AD1486" s="12">
        <v>794.19292620865144</v>
      </c>
      <c r="AE1486" s="12"/>
      <c r="AF1486" s="12"/>
      <c r="AG1486" s="12">
        <v>154.85496183206106</v>
      </c>
      <c r="AH1486" s="12">
        <v>0</v>
      </c>
      <c r="AI1486" s="12">
        <v>49</v>
      </c>
      <c r="AJ1486" s="12">
        <v>34.412213740458014</v>
      </c>
      <c r="AK1486" s="12">
        <v>0</v>
      </c>
      <c r="AL1486" s="12">
        <v>0</v>
      </c>
      <c r="AM1486" s="13"/>
      <c r="AN1486" s="12">
        <v>4.0685371857506363</v>
      </c>
      <c r="AO1486" s="12"/>
      <c r="AP1486" s="12"/>
      <c r="AQ1486" s="12"/>
      <c r="AR1486" s="12">
        <f>R1486+U1486+AD1486+AQ1486</f>
        <v>1639.987786259542</v>
      </c>
      <c r="AS1486" s="12"/>
      <c r="AT1486" s="12"/>
      <c r="AU1486" s="12"/>
      <c r="AV1486" s="12"/>
      <c r="AX1486" s="12"/>
      <c r="AY1486" s="12"/>
      <c r="AZ1486" s="12"/>
      <c r="BA1486" s="12"/>
      <c r="BB1486" s="12"/>
      <c r="BC1486" s="12"/>
      <c r="BD1486" s="12"/>
      <c r="BE1486" s="12"/>
      <c r="BF1486" s="12"/>
      <c r="BG1486" s="12"/>
      <c r="BH1486" s="12"/>
      <c r="BI1486" s="12"/>
      <c r="BJ1486" s="12"/>
      <c r="BK1486" s="12"/>
      <c r="BL1486" s="12"/>
      <c r="BM1486" s="12"/>
      <c r="BN1486" s="12"/>
      <c r="BO1486" s="12"/>
      <c r="BP1486" s="12"/>
      <c r="BQ1486" s="12"/>
      <c r="BR1486" s="12"/>
      <c r="BS1486" s="12"/>
      <c r="BT1486" s="12"/>
      <c r="BU1486" s="12"/>
      <c r="BV1486" s="12"/>
      <c r="BW1486" s="12"/>
      <c r="BX1486" s="12"/>
      <c r="BY1486" s="12"/>
      <c r="BZ1486" s="12"/>
      <c r="CA1486" s="12"/>
      <c r="CB1486" s="12"/>
      <c r="CC1486" s="12"/>
      <c r="CD1486" s="12"/>
      <c r="CE1486" s="12"/>
      <c r="CF1486" s="12"/>
      <c r="CG1486" s="12"/>
      <c r="CH1486" s="12"/>
      <c r="CI1486" s="12"/>
      <c r="CJ1486" s="12"/>
      <c r="CK1486" s="12"/>
    </row>
    <row r="1487" spans="1:89" x14ac:dyDescent="0.25">
      <c r="A1487" t="s">
        <v>36</v>
      </c>
      <c r="B1487" s="1">
        <v>43641</v>
      </c>
      <c r="C1487" s="1"/>
      <c r="D1487" t="s">
        <v>19</v>
      </c>
      <c r="E1487">
        <v>130</v>
      </c>
      <c r="F1487" t="s">
        <v>33</v>
      </c>
      <c r="G1487" s="2"/>
      <c r="H1487" s="12"/>
      <c r="I1487" s="12"/>
      <c r="J1487" s="2"/>
      <c r="K1487" s="2"/>
      <c r="L1487" s="2">
        <v>130</v>
      </c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/>
      <c r="AL1487" s="12"/>
      <c r="AM1487" s="13"/>
      <c r="AN1487" s="12"/>
      <c r="AO1487" s="12"/>
      <c r="AP1487" s="12"/>
      <c r="AQ1487" s="12"/>
      <c r="AR1487" s="12"/>
      <c r="AS1487" s="12"/>
      <c r="AT1487" s="12"/>
      <c r="AU1487" s="12"/>
      <c r="AV1487" s="12"/>
      <c r="AX1487" s="12"/>
      <c r="AY1487" s="12"/>
      <c r="AZ1487" s="12"/>
      <c r="BA1487" s="12"/>
      <c r="BB1487" s="12"/>
      <c r="BC1487" s="12"/>
      <c r="BD1487" s="12"/>
      <c r="BE1487" s="12"/>
      <c r="BF1487" s="12"/>
      <c r="BG1487" s="12"/>
      <c r="BH1487" s="12"/>
      <c r="BI1487" s="12"/>
      <c r="BJ1487" s="12"/>
      <c r="BK1487" s="12"/>
      <c r="BL1487" s="12"/>
      <c r="BM1487" s="12"/>
      <c r="BN1487" s="12"/>
      <c r="BO1487" s="12"/>
      <c r="BP1487" s="12"/>
      <c r="BQ1487" s="12"/>
      <c r="BR1487" s="12"/>
      <c r="BS1487" s="12"/>
      <c r="BT1487" s="12"/>
      <c r="BU1487" s="12"/>
      <c r="BV1487" s="12"/>
      <c r="BW1487" s="12"/>
      <c r="BX1487" s="12"/>
      <c r="BY1487" s="12"/>
      <c r="BZ1487" s="12"/>
      <c r="CA1487" s="12"/>
      <c r="CB1487" s="12"/>
      <c r="CC1487" s="12"/>
      <c r="CD1487" s="12"/>
      <c r="CE1487" s="12"/>
      <c r="CF1487" s="12"/>
      <c r="CG1487" s="12"/>
      <c r="CH1487" s="12"/>
      <c r="CI1487" s="12"/>
      <c r="CJ1487" s="12"/>
      <c r="CK1487" s="12"/>
    </row>
    <row r="1488" spans="1:89" x14ac:dyDescent="0.25">
      <c r="A1488" t="s">
        <v>36</v>
      </c>
      <c r="B1488" s="1">
        <v>43691</v>
      </c>
      <c r="C1488" s="1"/>
      <c r="D1488" t="s">
        <v>20</v>
      </c>
      <c r="E1488">
        <v>180</v>
      </c>
      <c r="F1488" t="s">
        <v>33</v>
      </c>
      <c r="G1488" s="2"/>
      <c r="H1488" s="12"/>
      <c r="I1488" s="12"/>
      <c r="J1488" s="2"/>
      <c r="K1488" s="2"/>
      <c r="L1488" s="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  <c r="AK1488" s="12"/>
      <c r="AL1488" s="12"/>
      <c r="AM1488" s="13"/>
      <c r="AN1488" s="12"/>
      <c r="AO1488" s="12">
        <v>5464.6464646464638</v>
      </c>
      <c r="AP1488" s="12">
        <v>40.526666666666671</v>
      </c>
      <c r="AQ1488" s="12">
        <v>2214.6390572390574</v>
      </c>
      <c r="AR1488" s="12"/>
      <c r="AS1488" s="12"/>
      <c r="AT1488" s="12">
        <v>9.7561191948857147</v>
      </c>
      <c r="AU1488" s="12"/>
      <c r="AV1488" s="12"/>
      <c r="AX1488" s="12"/>
      <c r="AY1488" s="12"/>
      <c r="AZ1488" s="12"/>
      <c r="BA1488" s="12"/>
      <c r="BB1488" s="12"/>
      <c r="BC1488" s="12"/>
      <c r="BD1488" s="12"/>
      <c r="BE1488" s="12"/>
      <c r="BF1488" s="12"/>
      <c r="BG1488" s="12"/>
      <c r="BH1488" s="12"/>
      <c r="BI1488" s="12"/>
      <c r="BJ1488" s="12"/>
      <c r="BK1488" s="12"/>
      <c r="BL1488" s="12"/>
      <c r="BM1488" s="12"/>
      <c r="BN1488" s="12"/>
      <c r="BO1488" s="12"/>
      <c r="BP1488" s="12"/>
      <c r="BQ1488" s="12"/>
      <c r="BR1488" s="12"/>
      <c r="BS1488" s="12"/>
      <c r="BT1488" s="12"/>
      <c r="BU1488" s="12"/>
      <c r="BV1488" s="12"/>
      <c r="BW1488" s="12"/>
      <c r="BX1488" s="12"/>
      <c r="BY1488" s="12"/>
      <c r="BZ1488" s="12"/>
      <c r="CA1488" s="12"/>
      <c r="CB1488" s="12"/>
      <c r="CC1488" s="12"/>
      <c r="CD1488" s="12"/>
      <c r="CE1488" s="12"/>
      <c r="CF1488" s="12"/>
      <c r="CG1488" s="12"/>
      <c r="CH1488" s="12"/>
      <c r="CI1488" s="12"/>
      <c r="CJ1488" s="12"/>
      <c r="CK1488" s="12"/>
    </row>
    <row r="1489" spans="1:89" x14ac:dyDescent="0.25">
      <c r="A1489" t="s">
        <v>37</v>
      </c>
      <c r="B1489" s="1">
        <v>43511</v>
      </c>
      <c r="C1489" s="1"/>
      <c r="D1489" t="s">
        <v>14</v>
      </c>
      <c r="E1489">
        <v>0</v>
      </c>
      <c r="F1489" t="s">
        <v>15</v>
      </c>
      <c r="G1489" s="2"/>
      <c r="H1489" s="12"/>
      <c r="I1489" s="12"/>
      <c r="J1489" s="2"/>
      <c r="K1489" s="2"/>
      <c r="L1489" s="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12"/>
      <c r="AM1489" s="13"/>
      <c r="AN1489" s="12"/>
      <c r="AO1489" s="12"/>
      <c r="AP1489" s="12"/>
      <c r="AQ1489" s="12"/>
      <c r="AR1489" s="12"/>
      <c r="AS1489" s="12"/>
      <c r="AT1489" s="12"/>
      <c r="AU1489" s="12"/>
      <c r="AV1489" s="12"/>
      <c r="AX1489" s="12"/>
      <c r="AY1489" s="12"/>
      <c r="AZ1489" s="12"/>
      <c r="BA1489" s="12"/>
      <c r="BB1489" s="12"/>
      <c r="BC1489" s="12"/>
      <c r="BD1489" s="12"/>
      <c r="BE1489" s="12"/>
      <c r="BF1489" s="12"/>
      <c r="BG1489" s="12"/>
      <c r="BH1489" s="12"/>
      <c r="BI1489" s="12"/>
      <c r="BJ1489" s="12"/>
      <c r="BK1489" s="12"/>
      <c r="BL1489" s="12"/>
      <c r="BM1489" s="12"/>
      <c r="BN1489" s="12"/>
      <c r="BO1489" s="12"/>
      <c r="BP1489" s="12"/>
      <c r="BQ1489" s="12"/>
      <c r="BR1489" s="12"/>
      <c r="BS1489" s="12"/>
      <c r="BT1489" s="12"/>
      <c r="BU1489" s="12"/>
      <c r="BV1489" s="12"/>
      <c r="BW1489" s="12"/>
      <c r="BX1489" s="12"/>
      <c r="BY1489" s="12"/>
      <c r="BZ1489" s="12"/>
      <c r="CA1489" s="12"/>
      <c r="CB1489" s="12"/>
      <c r="CC1489" s="12"/>
      <c r="CD1489" s="12"/>
      <c r="CE1489" s="12"/>
      <c r="CF1489" s="12"/>
      <c r="CG1489" s="12"/>
      <c r="CH1489" s="12"/>
      <c r="CI1489" s="12"/>
      <c r="CJ1489" s="12"/>
      <c r="CK1489" s="12"/>
    </row>
    <row r="1490" spans="1:89" x14ac:dyDescent="0.25">
      <c r="A1490" t="s">
        <v>37</v>
      </c>
      <c r="B1490" s="1">
        <v>43538</v>
      </c>
      <c r="C1490" s="1"/>
      <c r="D1490" t="s">
        <v>16</v>
      </c>
      <c r="E1490">
        <v>27</v>
      </c>
      <c r="F1490" t="s">
        <v>15</v>
      </c>
      <c r="G1490" s="2"/>
      <c r="H1490" s="12">
        <v>364</v>
      </c>
      <c r="I1490" s="12">
        <v>8.5333333333333332</v>
      </c>
      <c r="J1490" s="2"/>
      <c r="K1490" s="2"/>
      <c r="L1490" s="2"/>
      <c r="M1490" s="12">
        <v>6.4</v>
      </c>
      <c r="N1490" s="12">
        <v>1.8666666666666667</v>
      </c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12"/>
      <c r="AH1490" s="12"/>
      <c r="AI1490" s="12"/>
      <c r="AJ1490" s="12"/>
      <c r="AK1490" s="12"/>
      <c r="AL1490" s="12"/>
      <c r="AM1490" s="13"/>
      <c r="AN1490" s="12"/>
      <c r="AO1490" s="12"/>
      <c r="AP1490" s="12"/>
      <c r="AQ1490" s="12"/>
      <c r="AR1490" s="12"/>
      <c r="AS1490" s="12"/>
      <c r="AT1490" s="12"/>
      <c r="AU1490" s="12"/>
      <c r="AV1490" s="12"/>
      <c r="AX1490" s="12"/>
      <c r="AY1490" s="12"/>
      <c r="AZ1490" s="12"/>
      <c r="BA1490" s="12"/>
      <c r="BB1490" s="12"/>
      <c r="BC1490" s="12"/>
      <c r="BD1490" s="12"/>
      <c r="BE1490" s="12"/>
      <c r="BF1490" s="12"/>
      <c r="BG1490" s="12"/>
      <c r="BH1490" s="12"/>
      <c r="BI1490" s="12"/>
      <c r="BJ1490" s="12"/>
      <c r="BK1490" s="12"/>
      <c r="BL1490" s="12"/>
      <c r="BM1490" s="12"/>
      <c r="BN1490" s="12"/>
      <c r="BO1490" s="12"/>
      <c r="BP1490" s="12"/>
      <c r="BQ1490" s="12"/>
      <c r="BR1490" s="12"/>
      <c r="BS1490" s="12"/>
      <c r="BT1490" s="12"/>
      <c r="BU1490" s="12"/>
      <c r="BV1490" s="12"/>
      <c r="BW1490" s="12"/>
      <c r="BX1490" s="12"/>
      <c r="BY1490" s="12"/>
      <c r="BZ1490" s="12"/>
      <c r="CA1490" s="12"/>
      <c r="CB1490" s="12"/>
      <c r="CC1490" s="12"/>
      <c r="CD1490" s="12"/>
      <c r="CE1490" s="12"/>
      <c r="CF1490" s="12"/>
      <c r="CG1490" s="12"/>
      <c r="CH1490" s="12"/>
      <c r="CI1490" s="12"/>
      <c r="CJ1490" s="12"/>
      <c r="CK1490" s="12"/>
    </row>
    <row r="1491" spans="1:89" x14ac:dyDescent="0.25">
      <c r="A1491" t="s">
        <v>37</v>
      </c>
      <c r="B1491" s="1">
        <v>43545</v>
      </c>
      <c r="C1491" s="1"/>
      <c r="E1491">
        <v>34</v>
      </c>
      <c r="F1491" t="s">
        <v>15</v>
      </c>
      <c r="G1491" s="2"/>
      <c r="H1491" s="12">
        <v>546.66666666666663</v>
      </c>
      <c r="I1491" s="12">
        <v>10.866666666666667</v>
      </c>
      <c r="J1491" s="2"/>
      <c r="K1491" s="2"/>
      <c r="L1491" s="2"/>
      <c r="M1491" s="12">
        <v>7.0666666666666664</v>
      </c>
      <c r="N1491" s="12">
        <v>4.8</v>
      </c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12"/>
      <c r="AG1491" s="12"/>
      <c r="AH1491" s="12"/>
      <c r="AI1491" s="12"/>
      <c r="AJ1491" s="12"/>
      <c r="AK1491" s="12"/>
      <c r="AL1491" s="12"/>
      <c r="AM1491" s="13"/>
      <c r="AN1491" s="12"/>
      <c r="AO1491" s="12"/>
      <c r="AP1491" s="12"/>
      <c r="AQ1491" s="12"/>
      <c r="AR1491" s="12"/>
      <c r="AS1491" s="12"/>
      <c r="AT1491" s="12"/>
      <c r="AU1491" s="12"/>
      <c r="AV1491" s="12"/>
      <c r="AX1491" s="12"/>
      <c r="AY1491" s="12"/>
      <c r="AZ1491" s="12"/>
      <c r="BA1491" s="12"/>
      <c r="BB1491" s="12"/>
      <c r="BC1491" s="12"/>
      <c r="BD1491" s="12"/>
      <c r="BE1491" s="12"/>
      <c r="BF1491" s="12"/>
      <c r="BG1491" s="12"/>
      <c r="BH1491" s="12"/>
      <c r="BI1491" s="12"/>
      <c r="BJ1491" s="12"/>
      <c r="BK1491" s="12"/>
      <c r="BL1491" s="12"/>
      <c r="BM1491" s="12"/>
      <c r="BN1491" s="12"/>
      <c r="BO1491" s="12"/>
      <c r="BP1491" s="12"/>
      <c r="BQ1491" s="12"/>
      <c r="BR1491" s="12"/>
      <c r="BS1491" s="12"/>
      <c r="BT1491" s="12"/>
      <c r="BU1491" s="12"/>
      <c r="BV1491" s="12"/>
      <c r="BW1491" s="12"/>
      <c r="BX1491" s="12"/>
      <c r="BY1491" s="12"/>
      <c r="BZ1491" s="12"/>
      <c r="CA1491" s="12"/>
      <c r="CB1491" s="12"/>
      <c r="CC1491" s="12"/>
      <c r="CD1491" s="12"/>
      <c r="CE1491" s="12"/>
      <c r="CF1491" s="12"/>
      <c r="CG1491" s="12"/>
      <c r="CH1491" s="12"/>
      <c r="CI1491" s="12"/>
      <c r="CJ1491" s="12"/>
      <c r="CK1491" s="12"/>
    </row>
    <row r="1492" spans="1:89" x14ac:dyDescent="0.25">
      <c r="A1492" t="s">
        <v>37</v>
      </c>
      <c r="B1492" s="1">
        <v>43551</v>
      </c>
      <c r="C1492" s="1"/>
      <c r="E1492">
        <v>40</v>
      </c>
      <c r="F1492" t="s">
        <v>15</v>
      </c>
      <c r="G1492" s="2"/>
      <c r="H1492" s="12">
        <v>710.66666666666663</v>
      </c>
      <c r="I1492" s="12">
        <v>12.733333333333333</v>
      </c>
      <c r="J1492" s="2"/>
      <c r="K1492" s="2"/>
      <c r="L1492" s="2"/>
      <c r="M1492" s="12">
        <v>7.9333333333333336</v>
      </c>
      <c r="N1492" s="12">
        <v>5.8</v>
      </c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12"/>
      <c r="AH1492" s="12"/>
      <c r="AI1492" s="12"/>
      <c r="AJ1492" s="12"/>
      <c r="AK1492" s="12"/>
      <c r="AL1492" s="12"/>
      <c r="AM1492" s="13"/>
      <c r="AN1492" s="12"/>
      <c r="AO1492" s="12"/>
      <c r="AP1492" s="12"/>
      <c r="AQ1492" s="12"/>
      <c r="AR1492" s="12"/>
      <c r="AS1492" s="12"/>
      <c r="AT1492" s="12"/>
      <c r="AU1492" s="12"/>
      <c r="AV1492" s="12"/>
      <c r="AX1492" s="12"/>
      <c r="AY1492" s="12"/>
      <c r="AZ1492" s="12"/>
      <c r="BA1492" s="12"/>
      <c r="BB1492" s="12"/>
      <c r="BC1492" s="12"/>
      <c r="BD1492" s="12"/>
      <c r="BE1492" s="12"/>
      <c r="BF1492" s="12"/>
      <c r="BG1492" s="12"/>
      <c r="BH1492" s="12"/>
      <c r="BI1492" s="12"/>
      <c r="BJ1492" s="12"/>
      <c r="BK1492" s="12"/>
      <c r="BL1492" s="12"/>
      <c r="BM1492" s="12"/>
      <c r="BN1492" s="12"/>
      <c r="BO1492" s="12"/>
      <c r="BP1492" s="12"/>
      <c r="BQ1492" s="12"/>
      <c r="BR1492" s="12"/>
      <c r="BS1492" s="12"/>
      <c r="BT1492" s="12"/>
      <c r="BU1492" s="12"/>
      <c r="BV1492" s="12"/>
      <c r="BW1492" s="12"/>
      <c r="BX1492" s="12"/>
      <c r="BY1492" s="12"/>
      <c r="BZ1492" s="12"/>
      <c r="CA1492" s="12"/>
      <c r="CB1492" s="12"/>
      <c r="CC1492" s="12"/>
      <c r="CD1492" s="12"/>
      <c r="CE1492" s="12"/>
      <c r="CF1492" s="12"/>
      <c r="CG1492" s="12"/>
      <c r="CH1492" s="12"/>
      <c r="CI1492" s="12"/>
      <c r="CJ1492" s="12"/>
      <c r="CK1492" s="12"/>
    </row>
    <row r="1493" spans="1:89" x14ac:dyDescent="0.25">
      <c r="A1493" t="s">
        <v>37</v>
      </c>
      <c r="B1493" s="1">
        <v>43553</v>
      </c>
      <c r="C1493" s="1"/>
      <c r="E1493">
        <v>42</v>
      </c>
      <c r="F1493" t="s">
        <v>15</v>
      </c>
      <c r="G1493" s="2"/>
      <c r="H1493" s="12"/>
      <c r="I1493" s="12"/>
      <c r="J1493" s="2"/>
      <c r="K1493" s="2"/>
      <c r="L1493" s="2"/>
      <c r="M1493" s="12"/>
      <c r="N1493" s="12"/>
      <c r="O1493" s="12"/>
      <c r="P1493" s="12"/>
      <c r="Q1493" s="12"/>
      <c r="R1493" s="12">
        <v>144.66743961352657</v>
      </c>
      <c r="S1493" s="12"/>
      <c r="T1493" s="12"/>
      <c r="U1493" s="12">
        <v>110.01144927536232</v>
      </c>
      <c r="V1493" s="12"/>
      <c r="W1493" s="12"/>
      <c r="X1493" s="12">
        <v>6.013260869565217</v>
      </c>
      <c r="Y1493" s="12">
        <v>1.1684057971014494</v>
      </c>
      <c r="Z1493" s="12">
        <v>0</v>
      </c>
      <c r="AA1493" s="12"/>
      <c r="AB1493" s="12"/>
      <c r="AC1493" s="12">
        <v>0</v>
      </c>
      <c r="AD1493" s="12">
        <v>7.1816666666666666</v>
      </c>
      <c r="AE1493" s="12"/>
      <c r="AF1493" s="12"/>
      <c r="AG1493" s="12">
        <v>113.48309178743961</v>
      </c>
      <c r="AH1493" s="12">
        <v>104.08212560386472</v>
      </c>
      <c r="AI1493" s="12"/>
      <c r="AJ1493" s="12">
        <v>0</v>
      </c>
      <c r="AK1493" s="12">
        <v>4.0289855072463769</v>
      </c>
      <c r="AL1493" s="12">
        <v>5.3719806763285023</v>
      </c>
      <c r="AM1493" s="13"/>
      <c r="AN1493" s="12">
        <v>2.2742891256038651</v>
      </c>
      <c r="AO1493" s="12"/>
      <c r="AP1493" s="12"/>
      <c r="AQ1493" s="12"/>
      <c r="AR1493" s="12">
        <f>R1493+U1493+AD1493+AQ1493</f>
        <v>261.86055555555555</v>
      </c>
      <c r="AS1493" s="12"/>
      <c r="AT1493" s="12"/>
      <c r="AU1493" s="12"/>
      <c r="AV1493" s="12"/>
      <c r="AX1493" s="12"/>
      <c r="AY1493" s="12"/>
      <c r="AZ1493" s="12"/>
      <c r="BA1493" s="12"/>
      <c r="BB1493" s="12"/>
      <c r="BC1493" s="12"/>
      <c r="BD1493" s="12"/>
      <c r="BE1493" s="12"/>
      <c r="BF1493" s="12"/>
      <c r="BG1493" s="12"/>
      <c r="BH1493" s="12"/>
      <c r="BI1493" s="12"/>
      <c r="BJ1493" s="12"/>
      <c r="BK1493" s="12"/>
      <c r="BL1493" s="12"/>
      <c r="BM1493" s="12"/>
      <c r="BN1493" s="12"/>
      <c r="BO1493" s="12"/>
      <c r="BP1493" s="12"/>
      <c r="BQ1493" s="12"/>
      <c r="BR1493" s="12"/>
      <c r="BS1493" s="12"/>
      <c r="BT1493" s="12"/>
      <c r="BU1493" s="12"/>
      <c r="BV1493" s="12"/>
      <c r="BW1493" s="12"/>
      <c r="BX1493" s="12"/>
      <c r="BY1493" s="12"/>
      <c r="BZ1493" s="12"/>
      <c r="CA1493" s="12"/>
      <c r="CB1493" s="12"/>
      <c r="CC1493" s="12"/>
      <c r="CD1493" s="12"/>
      <c r="CE1493" s="12"/>
      <c r="CF1493" s="12"/>
      <c r="CG1493" s="12"/>
      <c r="CH1493" s="12"/>
      <c r="CI1493" s="12"/>
      <c r="CJ1493" s="12"/>
      <c r="CK1493" s="12"/>
    </row>
    <row r="1494" spans="1:89" x14ac:dyDescent="0.25">
      <c r="A1494" t="s">
        <v>37</v>
      </c>
      <c r="B1494" s="1">
        <v>43555</v>
      </c>
      <c r="C1494" s="1"/>
      <c r="D1494" t="s">
        <v>17</v>
      </c>
      <c r="E1494">
        <v>44</v>
      </c>
      <c r="F1494" t="s">
        <v>15</v>
      </c>
      <c r="G1494" s="2"/>
      <c r="H1494" s="12"/>
      <c r="I1494" s="12"/>
      <c r="J1494" s="2"/>
      <c r="K1494" s="2">
        <v>44</v>
      </c>
      <c r="L1494" s="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12"/>
      <c r="AH1494" s="12"/>
      <c r="AI1494" s="12"/>
      <c r="AJ1494" s="12"/>
      <c r="AK1494" s="12"/>
      <c r="AL1494" s="12"/>
      <c r="AM1494" s="13"/>
      <c r="AN1494" s="12"/>
      <c r="AO1494" s="12"/>
      <c r="AP1494" s="12"/>
      <c r="AQ1494" s="12"/>
      <c r="AR1494" s="12"/>
      <c r="AS1494" s="12"/>
      <c r="AT1494" s="12"/>
      <c r="AU1494" s="12"/>
      <c r="AV1494" s="12"/>
      <c r="AX1494" s="12"/>
      <c r="AY1494" s="12"/>
      <c r="AZ1494" s="12"/>
      <c r="BA1494" s="12"/>
      <c r="BB1494" s="12"/>
      <c r="BC1494" s="12"/>
      <c r="BD1494" s="12"/>
      <c r="BE1494" s="12"/>
      <c r="BF1494" s="12"/>
      <c r="BG1494" s="12"/>
      <c r="BH1494" s="12"/>
      <c r="BI1494" s="12"/>
      <c r="BJ1494" s="12"/>
      <c r="BK1494" s="12"/>
      <c r="BL1494" s="12"/>
      <c r="BM1494" s="12"/>
      <c r="BN1494" s="12"/>
      <c r="BO1494" s="12"/>
      <c r="BP1494" s="12"/>
      <c r="BQ1494" s="12"/>
      <c r="BR1494" s="12"/>
      <c r="BS1494" s="12"/>
      <c r="BT1494" s="12"/>
      <c r="BU1494" s="12"/>
      <c r="BV1494" s="12"/>
      <c r="BW1494" s="12"/>
      <c r="BX1494" s="12"/>
      <c r="BY1494" s="12"/>
      <c r="BZ1494" s="12"/>
      <c r="CA1494" s="12"/>
      <c r="CB1494" s="12"/>
      <c r="CC1494" s="12"/>
      <c r="CD1494" s="12"/>
      <c r="CE1494" s="12"/>
      <c r="CF1494" s="12"/>
      <c r="CG1494" s="12"/>
      <c r="CH1494" s="12"/>
      <c r="CI1494" s="12"/>
      <c r="CJ1494" s="12"/>
      <c r="CK1494" s="12"/>
    </row>
    <row r="1495" spans="1:89" x14ac:dyDescent="0.25">
      <c r="A1495" t="s">
        <v>37</v>
      </c>
      <c r="B1495" s="1">
        <v>43558</v>
      </c>
      <c r="C1495" s="1"/>
      <c r="E1495">
        <v>47</v>
      </c>
      <c r="F1495" t="s">
        <v>15</v>
      </c>
      <c r="G1495" s="2"/>
      <c r="H1495" s="12">
        <v>903.33333333333326</v>
      </c>
      <c r="I1495" s="12">
        <v>14.666666666666666</v>
      </c>
      <c r="J1495" s="2"/>
      <c r="K1495" s="2"/>
      <c r="L1495" s="2"/>
      <c r="M1495" s="12"/>
      <c r="N1495" s="12"/>
      <c r="O1495" s="12">
        <v>7.1818181818181817</v>
      </c>
      <c r="P1495" s="12"/>
      <c r="Q1495" s="12">
        <v>7</v>
      </c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  <c r="AK1495" s="12"/>
      <c r="AL1495" s="12"/>
      <c r="AM1495" s="13"/>
      <c r="AN1495" s="12"/>
      <c r="AO1495" s="12"/>
      <c r="AP1495" s="12"/>
      <c r="AQ1495" s="12"/>
      <c r="AR1495" s="12"/>
      <c r="AS1495" s="12"/>
      <c r="AT1495" s="12"/>
      <c r="AU1495" s="12"/>
      <c r="AV1495" s="12"/>
      <c r="AX1495" s="12"/>
      <c r="AY1495" s="12"/>
      <c r="AZ1495" s="12"/>
      <c r="BA1495" s="12"/>
      <c r="BB1495" s="12"/>
      <c r="BC1495" s="12"/>
      <c r="BD1495" s="12"/>
      <c r="BE1495" s="12"/>
      <c r="BF1495" s="12"/>
      <c r="BG1495" s="12"/>
      <c r="BH1495" s="12"/>
      <c r="BI1495" s="12"/>
      <c r="BJ1495" s="12"/>
      <c r="BK1495" s="12"/>
      <c r="BL1495" s="12"/>
      <c r="BM1495" s="12"/>
      <c r="BN1495" s="12"/>
      <c r="BO1495" s="12"/>
      <c r="BP1495" s="12"/>
      <c r="BQ1495" s="12"/>
      <c r="BR1495" s="12"/>
      <c r="BS1495" s="12"/>
      <c r="BT1495" s="12"/>
      <c r="BU1495" s="12"/>
      <c r="BV1495" s="12"/>
      <c r="BW1495" s="12"/>
      <c r="BX1495" s="12"/>
      <c r="BY1495" s="12"/>
      <c r="BZ1495" s="12"/>
      <c r="CA1495" s="12"/>
      <c r="CB1495" s="12"/>
      <c r="CC1495" s="12"/>
      <c r="CD1495" s="12"/>
      <c r="CE1495" s="12"/>
      <c r="CF1495" s="12"/>
      <c r="CG1495" s="12"/>
      <c r="CH1495" s="12"/>
      <c r="CI1495" s="12"/>
      <c r="CJ1495" s="12"/>
      <c r="CK1495" s="12"/>
    </row>
    <row r="1496" spans="1:89" x14ac:dyDescent="0.25">
      <c r="A1496" t="s">
        <v>37</v>
      </c>
      <c r="B1496" s="1">
        <v>43567</v>
      </c>
      <c r="C1496" s="1"/>
      <c r="E1496">
        <v>56</v>
      </c>
      <c r="F1496" t="s">
        <v>15</v>
      </c>
      <c r="G1496" s="2"/>
      <c r="H1496" s="12">
        <v>1065.3333333333333</v>
      </c>
      <c r="I1496" s="12">
        <v>17.066666666666666</v>
      </c>
      <c r="J1496" s="2"/>
      <c r="K1496" s="2"/>
      <c r="L1496" s="2"/>
      <c r="M1496" s="12"/>
      <c r="N1496" s="12"/>
      <c r="O1496" s="12"/>
      <c r="P1496" s="12">
        <v>8.1666666666666661</v>
      </c>
      <c r="Q1496" s="12">
        <v>11</v>
      </c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12"/>
      <c r="AH1496" s="12"/>
      <c r="AI1496" s="12"/>
      <c r="AJ1496" s="12"/>
      <c r="AK1496" s="12"/>
      <c r="AL1496" s="12"/>
      <c r="AM1496" s="13"/>
      <c r="AN1496" s="12"/>
      <c r="AO1496" s="12"/>
      <c r="AP1496" s="12"/>
      <c r="AQ1496" s="12"/>
      <c r="AR1496" s="12"/>
      <c r="AS1496" s="12"/>
      <c r="AT1496" s="12"/>
      <c r="AU1496" s="12"/>
      <c r="AV1496" s="12"/>
      <c r="AX1496" s="12"/>
      <c r="AY1496" s="12"/>
      <c r="AZ1496" s="12"/>
      <c r="BA1496" s="12"/>
      <c r="BB1496" s="12"/>
      <c r="BC1496" s="12"/>
      <c r="BD1496" s="12"/>
      <c r="BE1496" s="12"/>
      <c r="BF1496" s="12"/>
      <c r="BG1496" s="12"/>
      <c r="BH1496" s="12"/>
      <c r="BI1496" s="12"/>
      <c r="BJ1496" s="12"/>
      <c r="BK1496" s="12"/>
      <c r="BL1496" s="12"/>
      <c r="BM1496" s="12"/>
      <c r="BN1496" s="12"/>
      <c r="BO1496" s="12"/>
      <c r="BP1496" s="12"/>
      <c r="BQ1496" s="12"/>
      <c r="BR1496" s="12"/>
      <c r="BS1496" s="12"/>
      <c r="BT1496" s="12"/>
      <c r="BU1496" s="12"/>
      <c r="BV1496" s="12"/>
      <c r="BW1496" s="12"/>
      <c r="BX1496" s="12"/>
      <c r="BY1496" s="12"/>
      <c r="BZ1496" s="12"/>
      <c r="CA1496" s="12"/>
      <c r="CB1496" s="12"/>
      <c r="CC1496" s="12"/>
      <c r="CD1496" s="12"/>
      <c r="CE1496" s="12"/>
      <c r="CF1496" s="12"/>
      <c r="CG1496" s="12"/>
      <c r="CH1496" s="12"/>
      <c r="CI1496" s="12"/>
      <c r="CJ1496" s="12"/>
      <c r="CK1496" s="12"/>
    </row>
    <row r="1497" spans="1:89" x14ac:dyDescent="0.25">
      <c r="A1497" t="s">
        <v>37</v>
      </c>
      <c r="B1497" s="1">
        <v>43570</v>
      </c>
      <c r="C1497" s="1"/>
      <c r="E1497">
        <v>59</v>
      </c>
      <c r="F1497" t="s">
        <v>15</v>
      </c>
      <c r="G1497" s="2"/>
      <c r="H1497" s="12"/>
      <c r="I1497" s="12"/>
      <c r="J1497" s="2"/>
      <c r="K1497" s="2"/>
      <c r="L1497" s="2"/>
      <c r="M1497" s="12"/>
      <c r="N1497" s="12"/>
      <c r="O1497" s="12"/>
      <c r="P1497" s="12"/>
      <c r="Q1497" s="12"/>
      <c r="R1497" s="12">
        <v>275.4417486338798</v>
      </c>
      <c r="S1497" s="12"/>
      <c r="T1497" s="12"/>
      <c r="U1497" s="12">
        <v>216.64612021857926</v>
      </c>
      <c r="V1497" s="12"/>
      <c r="W1497" s="12"/>
      <c r="X1497" s="12">
        <v>19.676721311475411</v>
      </c>
      <c r="Y1497" s="12">
        <v>3.5827322404371591</v>
      </c>
      <c r="Z1497" s="12">
        <v>0</v>
      </c>
      <c r="AA1497" s="12"/>
      <c r="AB1497" s="12"/>
      <c r="AC1497" s="12">
        <v>14.751475409836065</v>
      </c>
      <c r="AD1497" s="12">
        <v>38.010928961748633</v>
      </c>
      <c r="AE1497" s="12"/>
      <c r="AF1497" s="12"/>
      <c r="AG1497" s="12">
        <v>209.46448087431691</v>
      </c>
      <c r="AH1497" s="12">
        <v>165.79234972677597</v>
      </c>
      <c r="AI1497" s="12">
        <v>11.333333333333334</v>
      </c>
      <c r="AJ1497" s="12">
        <v>0</v>
      </c>
      <c r="AK1497" s="12">
        <v>10.513661202185792</v>
      </c>
      <c r="AL1497" s="12">
        <v>5.6612021857923507</v>
      </c>
      <c r="AM1497" s="13"/>
      <c r="AN1497" s="12">
        <v>3.9137645683060116</v>
      </c>
      <c r="AO1497" s="12"/>
      <c r="AP1497" s="12"/>
      <c r="AQ1497" s="12"/>
      <c r="AR1497" s="12">
        <f>R1497+U1497+AD1497+AQ1497</f>
        <v>530.09879781420773</v>
      </c>
      <c r="AS1497" s="12"/>
      <c r="AT1497" s="12"/>
      <c r="AU1497" s="12"/>
      <c r="AV1497" s="12"/>
      <c r="AX1497" s="12">
        <v>1.5508673076868298</v>
      </c>
      <c r="AY1497" s="12">
        <v>0.29700148949576172</v>
      </c>
      <c r="AZ1497" s="12">
        <v>0.29514551874026596</v>
      </c>
      <c r="BA1497" s="12">
        <v>0.30195227718664464</v>
      </c>
      <c r="BB1497" s="12">
        <v>0.32150689975913815</v>
      </c>
      <c r="BC1497" s="12">
        <v>0.33526112250501922</v>
      </c>
      <c r="BD1497" s="12"/>
      <c r="BE1497" s="12"/>
      <c r="BF1497" s="12"/>
      <c r="BG1497" s="12"/>
      <c r="BH1497" s="12"/>
      <c r="BI1497" s="12"/>
      <c r="BJ1497" s="12"/>
      <c r="BK1497" s="12"/>
      <c r="BL1497" s="12"/>
      <c r="BM1497" s="12"/>
      <c r="BN1497" s="12"/>
      <c r="BO1497" s="12"/>
      <c r="BP1497" s="12"/>
      <c r="BQ1497" s="12"/>
      <c r="BR1497" s="12"/>
      <c r="BS1497" s="12"/>
      <c r="BT1497" s="12"/>
      <c r="BU1497" s="12"/>
      <c r="BV1497" s="12"/>
      <c r="BW1497" s="12"/>
      <c r="BX1497" s="12"/>
      <c r="BY1497" s="12"/>
      <c r="BZ1497" s="12"/>
      <c r="CA1497" s="12"/>
      <c r="CB1497" s="12"/>
      <c r="CC1497" s="12"/>
      <c r="CD1497" s="12"/>
      <c r="CE1497" s="12"/>
      <c r="CF1497" s="12"/>
      <c r="CG1497" s="12"/>
      <c r="CH1497" s="12"/>
      <c r="CI1497" s="12"/>
      <c r="CJ1497" s="12"/>
      <c r="CK1497" s="12"/>
    </row>
    <row r="1498" spans="1:89" x14ac:dyDescent="0.25">
      <c r="A1498" t="s">
        <v>37</v>
      </c>
      <c r="B1498" s="1">
        <v>43571</v>
      </c>
      <c r="C1498" s="1"/>
      <c r="E1498">
        <v>60</v>
      </c>
      <c r="F1498" t="s">
        <v>15</v>
      </c>
      <c r="G1498" s="2"/>
      <c r="H1498" s="12">
        <v>1128</v>
      </c>
      <c r="I1498" s="12">
        <v>19</v>
      </c>
      <c r="J1498" s="2"/>
      <c r="K1498" s="2"/>
      <c r="L1498" s="2"/>
      <c r="M1498" s="12"/>
      <c r="N1498" s="12"/>
      <c r="O1498" s="12"/>
      <c r="P1498" s="12">
        <v>9.6</v>
      </c>
      <c r="Q1498" s="12">
        <v>13</v>
      </c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12"/>
      <c r="AH1498" s="12"/>
      <c r="AI1498" s="12"/>
      <c r="AJ1498" s="12"/>
      <c r="AK1498" s="12"/>
      <c r="AL1498" s="12"/>
      <c r="AM1498" s="13"/>
      <c r="AN1498" s="12"/>
      <c r="AO1498" s="12"/>
      <c r="AP1498" s="12"/>
      <c r="AQ1498" s="12"/>
      <c r="AR1498" s="12"/>
      <c r="AS1498" s="12"/>
      <c r="AT1498" s="12"/>
      <c r="AU1498" s="12"/>
      <c r="AV1498" s="12"/>
      <c r="AX1498" s="12"/>
      <c r="AY1498" s="12"/>
      <c r="AZ1498" s="12"/>
      <c r="BA1498" s="12"/>
      <c r="BB1498" s="12"/>
      <c r="BC1498" s="12"/>
      <c r="BD1498" s="12"/>
      <c r="BE1498" s="12"/>
      <c r="BF1498" s="12"/>
      <c r="BG1498" s="12"/>
      <c r="BH1498" s="12"/>
      <c r="BI1498" s="12"/>
      <c r="BJ1498" s="12"/>
      <c r="BK1498" s="12"/>
      <c r="BL1498" s="12"/>
      <c r="BM1498" s="12"/>
      <c r="BN1498" s="12"/>
      <c r="BO1498" s="12"/>
      <c r="BP1498" s="12"/>
      <c r="BQ1498" s="12"/>
      <c r="BR1498" s="12"/>
      <c r="BS1498" s="12"/>
      <c r="BT1498" s="12"/>
      <c r="BU1498" s="12"/>
      <c r="BV1498" s="12"/>
      <c r="BW1498" s="12"/>
      <c r="BX1498" s="12"/>
      <c r="BY1498" s="12"/>
      <c r="BZ1498" s="12"/>
      <c r="CA1498" s="12"/>
      <c r="CB1498" s="12"/>
      <c r="CC1498" s="12"/>
      <c r="CD1498" s="12"/>
      <c r="CE1498" s="12"/>
      <c r="CF1498" s="12"/>
      <c r="CG1498" s="12"/>
      <c r="CH1498" s="12"/>
      <c r="CI1498" s="12"/>
      <c r="CJ1498" s="12"/>
      <c r="CK1498" s="12"/>
    </row>
    <row r="1499" spans="1:89" x14ac:dyDescent="0.25">
      <c r="A1499" t="s">
        <v>37</v>
      </c>
      <c r="B1499" s="1">
        <v>43585</v>
      </c>
      <c r="C1499" s="1"/>
      <c r="E1499">
        <v>74</v>
      </c>
      <c r="F1499" t="s">
        <v>15</v>
      </c>
      <c r="G1499" s="2"/>
      <c r="H1499" s="12">
        <v>1174.6666666666667</v>
      </c>
      <c r="I1499" s="12">
        <v>20.2</v>
      </c>
      <c r="J1499" s="2"/>
      <c r="K1499" s="2"/>
      <c r="L1499" s="2"/>
      <c r="M1499" s="12"/>
      <c r="N1499" s="12"/>
      <c r="O1499" s="12"/>
      <c r="P1499" s="12">
        <v>9.6</v>
      </c>
      <c r="Q1499" s="12">
        <v>17</v>
      </c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12"/>
      <c r="AH1499" s="12"/>
      <c r="AI1499" s="12"/>
      <c r="AJ1499" s="12"/>
      <c r="AK1499" s="12"/>
      <c r="AL1499" s="12"/>
      <c r="AM1499" s="13"/>
      <c r="AN1499" s="12"/>
      <c r="AO1499" s="12"/>
      <c r="AP1499" s="12"/>
      <c r="AQ1499" s="12"/>
      <c r="AR1499" s="12"/>
      <c r="AS1499" s="12"/>
      <c r="AT1499" s="12"/>
      <c r="AU1499" s="12"/>
      <c r="AV1499" s="12"/>
      <c r="AX1499" s="12"/>
      <c r="AY1499" s="12"/>
      <c r="AZ1499" s="12"/>
      <c r="BA1499" s="12"/>
      <c r="BB1499" s="12"/>
      <c r="BC1499" s="12"/>
      <c r="BD1499" s="12"/>
      <c r="BE1499" s="12"/>
      <c r="BF1499" s="12"/>
      <c r="BG1499" s="12"/>
      <c r="BH1499" s="12"/>
      <c r="BI1499" s="12"/>
      <c r="BJ1499" s="12"/>
      <c r="BK1499" s="12"/>
      <c r="BL1499" s="12"/>
      <c r="BM1499" s="12"/>
      <c r="BN1499" s="12"/>
      <c r="BO1499" s="12"/>
      <c r="BP1499" s="12"/>
      <c r="BQ1499" s="12"/>
      <c r="BR1499" s="12"/>
      <c r="BS1499" s="12"/>
      <c r="BT1499" s="12"/>
      <c r="BU1499" s="12"/>
      <c r="BV1499" s="12"/>
      <c r="BW1499" s="12"/>
      <c r="BX1499" s="12"/>
      <c r="BY1499" s="12"/>
      <c r="BZ1499" s="12"/>
      <c r="CA1499" s="12"/>
      <c r="CB1499" s="12"/>
      <c r="CC1499" s="12"/>
      <c r="CD1499" s="12"/>
      <c r="CE1499" s="12"/>
      <c r="CF1499" s="12"/>
      <c r="CG1499" s="12"/>
      <c r="CH1499" s="12"/>
      <c r="CI1499" s="12"/>
      <c r="CJ1499" s="12"/>
      <c r="CK1499" s="12"/>
    </row>
    <row r="1500" spans="1:89" x14ac:dyDescent="0.25">
      <c r="A1500" t="s">
        <v>37</v>
      </c>
      <c r="B1500" s="1">
        <v>43592</v>
      </c>
      <c r="C1500" s="1"/>
      <c r="E1500">
        <v>81</v>
      </c>
      <c r="F1500" t="s">
        <v>15</v>
      </c>
      <c r="G1500" s="2"/>
      <c r="H1500" s="12">
        <v>1296.6666666666665</v>
      </c>
      <c r="I1500" s="12">
        <v>21.6</v>
      </c>
      <c r="J1500" s="2"/>
      <c r="K1500" s="2"/>
      <c r="L1500" s="2"/>
      <c r="M1500" s="12"/>
      <c r="N1500" s="12"/>
      <c r="O1500" s="12"/>
      <c r="P1500" s="12">
        <v>9</v>
      </c>
      <c r="Q1500" s="12">
        <v>18.846153846153847</v>
      </c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12"/>
      <c r="AH1500" s="12"/>
      <c r="AI1500" s="12"/>
      <c r="AJ1500" s="12"/>
      <c r="AK1500" s="12"/>
      <c r="AL1500" s="12"/>
      <c r="AM1500" s="13"/>
      <c r="AN1500" s="12"/>
      <c r="AO1500" s="12"/>
      <c r="AP1500" s="12"/>
      <c r="AQ1500" s="12"/>
      <c r="AR1500" s="12"/>
      <c r="AS1500" s="12"/>
      <c r="AT1500" s="12"/>
      <c r="AU1500" s="12"/>
      <c r="AV1500" s="12"/>
      <c r="AX1500" s="12"/>
      <c r="AY1500" s="12"/>
      <c r="AZ1500" s="12"/>
      <c r="BA1500" s="12"/>
      <c r="BB1500" s="12"/>
      <c r="BC1500" s="12"/>
      <c r="BD1500" s="12"/>
      <c r="BE1500" s="12"/>
      <c r="BF1500" s="12"/>
      <c r="BG1500" s="12"/>
      <c r="BH1500" s="12"/>
      <c r="BI1500" s="12"/>
      <c r="BJ1500" s="12"/>
      <c r="BK1500" s="12"/>
      <c r="BL1500" s="12"/>
      <c r="BM1500" s="12"/>
      <c r="BN1500" s="12"/>
      <c r="BO1500" s="12"/>
      <c r="BP1500" s="12"/>
      <c r="BQ1500" s="12"/>
      <c r="BR1500" s="12"/>
      <c r="BS1500" s="12"/>
      <c r="BT1500" s="12"/>
      <c r="BU1500" s="12"/>
      <c r="BV1500" s="12"/>
      <c r="BW1500" s="12"/>
      <c r="BX1500" s="12"/>
      <c r="BY1500" s="12"/>
      <c r="BZ1500" s="12"/>
      <c r="CA1500" s="12"/>
      <c r="CB1500" s="12"/>
      <c r="CC1500" s="12"/>
      <c r="CD1500" s="12"/>
      <c r="CE1500" s="12"/>
      <c r="CF1500" s="12"/>
      <c r="CG1500" s="12"/>
      <c r="CH1500" s="12"/>
      <c r="CI1500" s="12"/>
      <c r="CJ1500" s="12"/>
      <c r="CK1500" s="12"/>
    </row>
    <row r="1501" spans="1:89" x14ac:dyDescent="0.25">
      <c r="A1501" t="s">
        <v>37</v>
      </c>
      <c r="B1501" s="1">
        <v>43640</v>
      </c>
      <c r="C1501" s="1"/>
      <c r="E1501">
        <v>129</v>
      </c>
      <c r="F1501" t="s">
        <v>15</v>
      </c>
      <c r="G1501" s="2"/>
      <c r="H1501" s="12"/>
      <c r="I1501" s="12"/>
      <c r="J1501" s="2"/>
      <c r="K1501" s="2"/>
      <c r="L1501" s="2"/>
      <c r="M1501" s="12"/>
      <c r="N1501" s="12"/>
      <c r="O1501" s="12"/>
      <c r="P1501" s="12"/>
      <c r="Q1501" s="12"/>
      <c r="R1501" s="12">
        <v>650.3127343750001</v>
      </c>
      <c r="S1501" s="12"/>
      <c r="T1501" s="12"/>
      <c r="U1501" s="12">
        <v>209.08414062499997</v>
      </c>
      <c r="V1501" s="12"/>
      <c r="W1501" s="12"/>
      <c r="X1501" s="12">
        <v>0</v>
      </c>
      <c r="Y1501" s="12">
        <v>0</v>
      </c>
      <c r="Z1501" s="12">
        <v>559.57875000000001</v>
      </c>
      <c r="AA1501" s="12"/>
      <c r="AB1501" s="12"/>
      <c r="AC1501" s="12">
        <v>210.46367187499999</v>
      </c>
      <c r="AD1501" s="12">
        <v>770.04242187499995</v>
      </c>
      <c r="AE1501" s="12"/>
      <c r="AF1501" s="12"/>
      <c r="AG1501" s="12">
        <v>177.12500000000003</v>
      </c>
      <c r="AH1501" s="14">
        <v>0</v>
      </c>
      <c r="AI1501" s="14">
        <v>54.333333333333336</v>
      </c>
      <c r="AJ1501" s="12">
        <v>38.3203125</v>
      </c>
      <c r="AK1501" s="14">
        <v>0</v>
      </c>
      <c r="AL1501" s="14">
        <v>0</v>
      </c>
      <c r="AM1501" s="20"/>
      <c r="AN1501" s="14">
        <v>4.0579780312500002</v>
      </c>
      <c r="AO1501" s="12"/>
      <c r="AP1501" s="12"/>
      <c r="AQ1501" s="12"/>
      <c r="AR1501" s="12">
        <f>R1501+U1501+AD1501+AQ1501</f>
        <v>1629.4392968750001</v>
      </c>
      <c r="AS1501" s="12"/>
      <c r="AT1501" s="12"/>
      <c r="AU1501" s="12"/>
      <c r="AV1501" s="12"/>
      <c r="AX1501" s="12"/>
      <c r="AY1501" s="12"/>
      <c r="AZ1501" s="12"/>
      <c r="BA1501" s="12"/>
      <c r="BB1501" s="12"/>
      <c r="BC1501" s="12"/>
      <c r="BD1501" s="12"/>
      <c r="BE1501" s="12"/>
      <c r="BF1501" s="12"/>
      <c r="BG1501" s="12"/>
      <c r="BH1501" s="12"/>
      <c r="BI1501" s="12"/>
      <c r="BJ1501" s="12"/>
      <c r="BK1501" s="12"/>
      <c r="BL1501" s="12"/>
      <c r="BM1501" s="12"/>
      <c r="BN1501" s="12"/>
      <c r="BO1501" s="12"/>
      <c r="BP1501" s="12"/>
      <c r="BQ1501" s="12"/>
      <c r="BR1501" s="12"/>
      <c r="BS1501" s="12"/>
      <c r="BT1501" s="12"/>
      <c r="BU1501" s="12"/>
      <c r="BV1501" s="12"/>
      <c r="BW1501" s="12"/>
      <c r="BX1501" s="12"/>
      <c r="BY1501" s="12"/>
      <c r="BZ1501" s="12"/>
      <c r="CA1501" s="12"/>
      <c r="CB1501" s="12"/>
      <c r="CC1501" s="12"/>
      <c r="CD1501" s="12"/>
      <c r="CE1501" s="12"/>
      <c r="CF1501" s="12"/>
      <c r="CG1501" s="12"/>
      <c r="CH1501" s="12"/>
      <c r="CI1501" s="12"/>
      <c r="CJ1501" s="12"/>
      <c r="CK1501" s="12"/>
    </row>
    <row r="1502" spans="1:89" x14ac:dyDescent="0.25">
      <c r="A1502" t="s">
        <v>37</v>
      </c>
      <c r="B1502" s="1">
        <v>43641</v>
      </c>
      <c r="C1502" s="1"/>
      <c r="D1502" t="s">
        <v>19</v>
      </c>
      <c r="E1502">
        <v>130</v>
      </c>
      <c r="F1502" t="s">
        <v>15</v>
      </c>
      <c r="G1502" s="2"/>
      <c r="H1502" s="12"/>
      <c r="I1502" s="12"/>
      <c r="J1502" s="2"/>
      <c r="K1502" s="2"/>
      <c r="L1502" s="2">
        <v>130</v>
      </c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12"/>
      <c r="AH1502" s="14"/>
      <c r="AI1502" s="14"/>
      <c r="AJ1502" s="12"/>
      <c r="AK1502" s="14"/>
      <c r="AL1502" s="14"/>
      <c r="AM1502" s="20"/>
      <c r="AN1502" s="14"/>
      <c r="AO1502" s="12"/>
      <c r="AP1502" s="12"/>
      <c r="AQ1502" s="12"/>
      <c r="AR1502" s="12"/>
      <c r="AS1502" s="12"/>
      <c r="AT1502" s="12"/>
      <c r="AU1502" s="12"/>
      <c r="AV1502" s="12"/>
      <c r="AX1502" s="12"/>
      <c r="AY1502" s="12"/>
      <c r="AZ1502" s="12"/>
      <c r="BA1502" s="12"/>
      <c r="BB1502" s="12"/>
      <c r="BC1502" s="12"/>
      <c r="BD1502" s="12"/>
      <c r="BE1502" s="12"/>
      <c r="BF1502" s="12"/>
      <c r="BG1502" s="12"/>
      <c r="BH1502" s="12"/>
      <c r="BI1502" s="12"/>
      <c r="BJ1502" s="12"/>
      <c r="BK1502" s="12"/>
      <c r="BL1502" s="12"/>
      <c r="BM1502" s="12"/>
      <c r="BN1502" s="12"/>
      <c r="BO1502" s="12"/>
      <c r="BP1502" s="12"/>
      <c r="BQ1502" s="12"/>
      <c r="BR1502" s="12"/>
      <c r="BS1502" s="12"/>
      <c r="BT1502" s="12"/>
      <c r="BU1502" s="12"/>
      <c r="BV1502" s="12"/>
      <c r="BW1502" s="12"/>
      <c r="BX1502" s="12"/>
      <c r="BY1502" s="12"/>
      <c r="BZ1502" s="12"/>
      <c r="CA1502" s="12"/>
      <c r="CB1502" s="12"/>
      <c r="CC1502" s="12"/>
      <c r="CD1502" s="12"/>
      <c r="CE1502" s="12"/>
      <c r="CF1502" s="12"/>
      <c r="CG1502" s="12"/>
      <c r="CH1502" s="12"/>
      <c r="CI1502" s="12"/>
      <c r="CJ1502" s="12"/>
      <c r="CK1502" s="12"/>
    </row>
    <row r="1503" spans="1:89" x14ac:dyDescent="0.25">
      <c r="A1503" t="s">
        <v>37</v>
      </c>
      <c r="B1503" s="1">
        <v>43691</v>
      </c>
      <c r="C1503" s="1"/>
      <c r="D1503" t="s">
        <v>20</v>
      </c>
      <c r="E1503">
        <v>180</v>
      </c>
      <c r="F1503" t="s">
        <v>15</v>
      </c>
      <c r="G1503" s="2"/>
      <c r="H1503" s="12"/>
      <c r="I1503" s="12"/>
      <c r="J1503" s="2"/>
      <c r="K1503" s="2"/>
      <c r="L1503" s="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  <c r="AG1503" s="12"/>
      <c r="AH1503" s="14"/>
      <c r="AI1503" s="14"/>
      <c r="AJ1503" s="12"/>
      <c r="AK1503" s="14"/>
      <c r="AL1503" s="14"/>
      <c r="AM1503" s="20"/>
      <c r="AN1503" s="14"/>
      <c r="AO1503" s="12">
        <v>5914.1414141414134</v>
      </c>
      <c r="AP1503" s="12">
        <v>39.03</v>
      </c>
      <c r="AQ1503" s="12">
        <v>2308.2893939393939</v>
      </c>
      <c r="AR1503" s="12"/>
      <c r="AS1503" s="12"/>
      <c r="AT1503" s="12">
        <v>10.168675744226405</v>
      </c>
      <c r="AU1503" s="12"/>
      <c r="AV1503" s="12"/>
      <c r="AX1503" s="12"/>
      <c r="AY1503" s="12"/>
      <c r="AZ1503" s="12"/>
      <c r="BA1503" s="12"/>
      <c r="BB1503" s="12"/>
      <c r="BC1503" s="12"/>
      <c r="BD1503" s="12"/>
      <c r="BE1503" s="12"/>
      <c r="BF1503" s="12"/>
      <c r="BG1503" s="12"/>
      <c r="BH1503" s="12"/>
      <c r="BI1503" s="12"/>
      <c r="BJ1503" s="12"/>
      <c r="BK1503" s="12"/>
      <c r="BL1503" s="12"/>
      <c r="BM1503" s="12"/>
      <c r="BN1503" s="12"/>
      <c r="BO1503" s="12"/>
      <c r="BP1503" s="12"/>
      <c r="BQ1503" s="12"/>
      <c r="BR1503" s="12"/>
      <c r="BS1503" s="12"/>
      <c r="BT1503" s="12"/>
      <c r="BU1503" s="12"/>
      <c r="BV1503" s="12"/>
      <c r="BW1503" s="12"/>
      <c r="BX1503" s="12"/>
      <c r="BY1503" s="12"/>
      <c r="BZ1503" s="12"/>
      <c r="CA1503" s="12"/>
      <c r="CB1503" s="12"/>
      <c r="CC1503" s="12"/>
      <c r="CD1503" s="12"/>
      <c r="CE1503" s="12"/>
      <c r="CF1503" s="12"/>
      <c r="CG1503" s="12"/>
      <c r="CH1503" s="12"/>
      <c r="CI1503" s="12"/>
      <c r="CJ1503" s="12"/>
      <c r="CK1503" s="12"/>
    </row>
    <row r="1504" spans="1:89" x14ac:dyDescent="0.25">
      <c r="A1504" t="s">
        <v>38</v>
      </c>
      <c r="B1504" s="1">
        <v>43477</v>
      </c>
      <c r="C1504" s="1"/>
      <c r="D1504" t="s">
        <v>14</v>
      </c>
      <c r="E1504">
        <v>0</v>
      </c>
      <c r="F1504" t="s">
        <v>32</v>
      </c>
      <c r="G1504" s="2"/>
      <c r="H1504" s="12"/>
      <c r="I1504" s="12"/>
      <c r="J1504" s="2"/>
      <c r="K1504" s="2"/>
      <c r="L1504" s="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12"/>
      <c r="AH1504" s="14"/>
      <c r="AI1504" s="14"/>
      <c r="AJ1504" s="12"/>
      <c r="AK1504" s="14"/>
      <c r="AL1504" s="14"/>
      <c r="AM1504" s="20"/>
      <c r="AN1504" s="14"/>
      <c r="AO1504" s="12"/>
      <c r="AP1504" s="12"/>
      <c r="AQ1504" s="12"/>
      <c r="AR1504" s="12"/>
      <c r="AS1504" s="12"/>
      <c r="AT1504" s="12"/>
      <c r="AU1504" s="12"/>
      <c r="AV1504" s="12"/>
      <c r="AX1504" s="12"/>
      <c r="AY1504" s="12"/>
      <c r="AZ1504" s="12"/>
      <c r="BA1504" s="12"/>
      <c r="BB1504" s="12"/>
      <c r="BC1504" s="12"/>
      <c r="BD1504" s="12"/>
      <c r="BE1504" s="12"/>
      <c r="BF1504" s="12"/>
      <c r="BG1504" s="12"/>
      <c r="BH1504" s="12"/>
      <c r="BI1504" s="12"/>
      <c r="BJ1504" s="12"/>
      <c r="BK1504" s="12"/>
      <c r="BL1504" s="12"/>
      <c r="BM1504" s="12"/>
      <c r="BN1504" s="12"/>
      <c r="BO1504" s="12"/>
      <c r="BP1504" s="12"/>
      <c r="BQ1504" s="12"/>
      <c r="BR1504" s="12"/>
      <c r="BS1504" s="12"/>
      <c r="BT1504" s="12"/>
      <c r="BU1504" s="12"/>
      <c r="BV1504" s="12"/>
      <c r="BW1504" s="12"/>
      <c r="BX1504" s="12"/>
      <c r="BY1504" s="12"/>
      <c r="BZ1504" s="12"/>
      <c r="CA1504" s="12"/>
      <c r="CB1504" s="12"/>
      <c r="CC1504" s="12"/>
      <c r="CD1504" s="12"/>
      <c r="CE1504" s="12"/>
      <c r="CF1504" s="12"/>
      <c r="CG1504" s="12"/>
      <c r="CH1504" s="12"/>
      <c r="CI1504" s="12"/>
      <c r="CJ1504" s="12"/>
      <c r="CK1504" s="12"/>
    </row>
    <row r="1505" spans="1:89" x14ac:dyDescent="0.25">
      <c r="A1505" t="s">
        <v>38</v>
      </c>
      <c r="B1505" s="1">
        <v>43503</v>
      </c>
      <c r="C1505" s="1"/>
      <c r="D1505" t="s">
        <v>16</v>
      </c>
      <c r="E1505">
        <v>26</v>
      </c>
      <c r="F1505" t="s">
        <v>32</v>
      </c>
      <c r="G1505" s="2"/>
      <c r="H1505" s="12"/>
      <c r="I1505" s="12"/>
      <c r="J1505" s="2"/>
      <c r="K1505" s="2"/>
      <c r="L1505" s="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  <c r="AG1505" s="12"/>
      <c r="AH1505" s="14"/>
      <c r="AI1505" s="14"/>
      <c r="AJ1505" s="12"/>
      <c r="AK1505" s="14"/>
      <c r="AL1505" s="14"/>
      <c r="AM1505" s="20"/>
      <c r="AN1505" s="14"/>
      <c r="AO1505" s="12"/>
      <c r="AP1505" s="12"/>
      <c r="AQ1505" s="12"/>
      <c r="AR1505" s="12"/>
      <c r="AS1505" s="12"/>
      <c r="AT1505" s="12"/>
      <c r="AU1505" s="12"/>
      <c r="AV1505" s="12"/>
      <c r="AX1505" s="12"/>
      <c r="AY1505" s="12"/>
      <c r="AZ1505" s="12"/>
      <c r="BA1505" s="12"/>
      <c r="BB1505" s="12"/>
      <c r="BC1505" s="12"/>
      <c r="BD1505" s="12"/>
      <c r="BE1505" s="12"/>
      <c r="BF1505" s="12"/>
      <c r="BG1505" s="12"/>
      <c r="BH1505" s="12"/>
      <c r="BI1505" s="12"/>
      <c r="BJ1505" s="12"/>
      <c r="BK1505" s="12"/>
      <c r="BL1505" s="12"/>
      <c r="BM1505" s="12"/>
      <c r="BN1505" s="12"/>
      <c r="BO1505" s="12"/>
      <c r="BP1505" s="12"/>
      <c r="BQ1505" s="12"/>
      <c r="BR1505" s="12"/>
      <c r="BS1505" s="12"/>
      <c r="BT1505" s="12"/>
      <c r="BU1505" s="12"/>
      <c r="BV1505" s="12"/>
      <c r="BW1505" s="12"/>
      <c r="BX1505" s="12"/>
      <c r="BY1505" s="12"/>
      <c r="BZ1505" s="12"/>
      <c r="CA1505" s="12"/>
      <c r="CB1505" s="12"/>
      <c r="CC1505" s="12"/>
      <c r="CD1505" s="12"/>
      <c r="CE1505" s="12"/>
      <c r="CF1505" s="12"/>
      <c r="CG1505" s="12"/>
      <c r="CH1505" s="12"/>
      <c r="CI1505" s="12"/>
      <c r="CJ1505" s="12"/>
      <c r="CK1505" s="12"/>
    </row>
    <row r="1506" spans="1:89" x14ac:dyDescent="0.25">
      <c r="A1506" t="s">
        <v>38</v>
      </c>
      <c r="B1506" s="1">
        <v>43509</v>
      </c>
      <c r="C1506" s="1"/>
      <c r="E1506">
        <v>32</v>
      </c>
      <c r="F1506" t="s">
        <v>32</v>
      </c>
      <c r="G1506" s="2"/>
      <c r="H1506" s="12">
        <v>432</v>
      </c>
      <c r="I1506" s="12">
        <v>9.6</v>
      </c>
      <c r="J1506" s="2"/>
      <c r="K1506" s="2"/>
      <c r="L1506" s="2"/>
      <c r="M1506" s="12">
        <v>6.6</v>
      </c>
      <c r="N1506" s="12">
        <v>3.8</v>
      </c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12"/>
      <c r="AH1506" s="12"/>
      <c r="AI1506" s="12"/>
      <c r="AJ1506" s="12"/>
      <c r="AK1506" s="12"/>
      <c r="AL1506" s="12"/>
      <c r="AM1506" s="13"/>
      <c r="AN1506" s="12"/>
      <c r="AO1506" s="12"/>
      <c r="AP1506" s="12"/>
      <c r="AQ1506" s="12"/>
      <c r="AR1506" s="12"/>
      <c r="AS1506" s="12"/>
      <c r="AT1506" s="12"/>
      <c r="AU1506" s="12"/>
      <c r="AV1506" s="12"/>
      <c r="AX1506" s="12"/>
      <c r="AY1506" s="12"/>
      <c r="AZ1506" s="12"/>
      <c r="BA1506" s="12"/>
      <c r="BB1506" s="12"/>
      <c r="BC1506" s="12"/>
      <c r="BD1506" s="12"/>
      <c r="BE1506" s="12"/>
      <c r="BF1506" s="12"/>
      <c r="BG1506" s="12"/>
      <c r="BH1506" s="12"/>
      <c r="BI1506" s="12"/>
      <c r="BJ1506" s="12"/>
      <c r="BK1506" s="12"/>
      <c r="BL1506" s="12"/>
      <c r="BM1506" s="12"/>
      <c r="BN1506" s="12"/>
      <c r="BO1506" s="12"/>
      <c r="BP1506" s="12"/>
      <c r="BQ1506" s="12"/>
      <c r="BR1506" s="12"/>
      <c r="BS1506" s="12"/>
      <c r="BT1506" s="12"/>
      <c r="BU1506" s="12"/>
      <c r="BV1506" s="12"/>
      <c r="BW1506" s="12"/>
      <c r="BX1506" s="12"/>
      <c r="BY1506" s="12"/>
      <c r="BZ1506" s="12"/>
      <c r="CA1506" s="12"/>
      <c r="CB1506" s="12"/>
      <c r="CC1506" s="12"/>
      <c r="CD1506" s="12"/>
      <c r="CE1506" s="12"/>
      <c r="CF1506" s="12"/>
      <c r="CG1506" s="12"/>
      <c r="CH1506" s="12"/>
      <c r="CI1506" s="12"/>
      <c r="CJ1506" s="12"/>
      <c r="CK1506" s="12"/>
    </row>
    <row r="1507" spans="1:89" x14ac:dyDescent="0.25">
      <c r="A1507" t="s">
        <v>38</v>
      </c>
      <c r="B1507" s="1">
        <v>43517</v>
      </c>
      <c r="C1507" s="1"/>
      <c r="D1507" t="s">
        <v>17</v>
      </c>
      <c r="E1507">
        <v>40</v>
      </c>
      <c r="F1507" t="s">
        <v>32</v>
      </c>
      <c r="G1507" s="2"/>
      <c r="H1507" s="12">
        <v>466</v>
      </c>
      <c r="I1507" s="12">
        <v>11</v>
      </c>
      <c r="J1507" s="2"/>
      <c r="K1507" s="2">
        <v>40</v>
      </c>
      <c r="L1507" s="2"/>
      <c r="M1507" s="12">
        <v>4.8</v>
      </c>
      <c r="N1507" s="12">
        <v>6.6</v>
      </c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  <c r="AK1507" s="12"/>
      <c r="AL1507" s="12"/>
      <c r="AM1507" s="13"/>
      <c r="AN1507" s="12"/>
      <c r="AO1507" s="12"/>
      <c r="AP1507" s="12"/>
      <c r="AQ1507" s="12"/>
      <c r="AR1507" s="12"/>
      <c r="AS1507" s="12"/>
      <c r="AT1507" s="12"/>
      <c r="AU1507" s="12"/>
      <c r="AV1507" s="12"/>
      <c r="AX1507" s="12"/>
      <c r="AY1507" s="12"/>
      <c r="AZ1507" s="12"/>
      <c r="BA1507" s="12"/>
      <c r="BB1507" s="12"/>
      <c r="BC1507" s="12"/>
      <c r="BD1507" s="12"/>
      <c r="BE1507" s="12"/>
      <c r="BF1507" s="12"/>
      <c r="BG1507" s="12"/>
      <c r="BH1507" s="12"/>
      <c r="BI1507" s="12"/>
      <c r="BJ1507" s="12"/>
      <c r="BK1507" s="12"/>
      <c r="BL1507" s="12"/>
      <c r="BM1507" s="12"/>
      <c r="BN1507" s="12"/>
      <c r="BO1507" s="12"/>
      <c r="BP1507" s="12"/>
      <c r="BQ1507" s="12"/>
      <c r="BR1507" s="12"/>
      <c r="BS1507" s="12"/>
      <c r="BT1507" s="12"/>
      <c r="BU1507" s="12"/>
      <c r="BV1507" s="12"/>
      <c r="BW1507" s="12"/>
      <c r="BX1507" s="12"/>
      <c r="BY1507" s="12"/>
      <c r="BZ1507" s="12"/>
      <c r="CA1507" s="12"/>
      <c r="CB1507" s="12"/>
      <c r="CC1507" s="12"/>
      <c r="CD1507" s="12"/>
      <c r="CE1507" s="12"/>
      <c r="CF1507" s="12"/>
      <c r="CG1507" s="12"/>
      <c r="CH1507" s="12"/>
      <c r="CI1507" s="12"/>
      <c r="CJ1507" s="12"/>
      <c r="CK1507" s="12"/>
    </row>
    <row r="1508" spans="1:89" x14ac:dyDescent="0.25">
      <c r="A1508" t="s">
        <v>38</v>
      </c>
      <c r="B1508" s="1">
        <v>43523</v>
      </c>
      <c r="C1508" s="1"/>
      <c r="E1508">
        <v>46</v>
      </c>
      <c r="F1508" t="s">
        <v>32</v>
      </c>
      <c r="G1508" s="2"/>
      <c r="H1508" s="12">
        <v>522</v>
      </c>
      <c r="I1508" s="12">
        <v>12.2</v>
      </c>
      <c r="J1508" s="2"/>
      <c r="K1508" s="2"/>
      <c r="L1508" s="2"/>
      <c r="M1508" s="12">
        <v>5.2</v>
      </c>
      <c r="N1508" s="12">
        <v>8</v>
      </c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  <c r="AK1508" s="12"/>
      <c r="AL1508" s="12"/>
      <c r="AM1508" s="13"/>
      <c r="AN1508" s="12"/>
      <c r="AO1508" s="12"/>
      <c r="AP1508" s="12"/>
      <c r="AQ1508" s="12"/>
      <c r="AR1508" s="12"/>
      <c r="AS1508" s="12"/>
      <c r="AT1508" s="12"/>
      <c r="AU1508" s="12"/>
      <c r="AV1508" s="12"/>
      <c r="AX1508" s="12"/>
      <c r="AY1508" s="12"/>
      <c r="AZ1508" s="12"/>
      <c r="BA1508" s="12"/>
      <c r="BB1508" s="12"/>
      <c r="BC1508" s="12"/>
      <c r="BD1508" s="12"/>
      <c r="BE1508" s="12"/>
      <c r="BF1508" s="12"/>
      <c r="BG1508" s="12"/>
      <c r="BH1508" s="12"/>
      <c r="BI1508" s="12"/>
      <c r="BJ1508" s="12"/>
      <c r="BK1508" s="12"/>
      <c r="BL1508" s="12"/>
      <c r="BM1508" s="12"/>
      <c r="BN1508" s="12"/>
      <c r="BO1508" s="12"/>
      <c r="BP1508" s="12"/>
      <c r="BQ1508" s="12"/>
      <c r="BR1508" s="12"/>
      <c r="BS1508" s="12"/>
      <c r="BT1508" s="12"/>
      <c r="BU1508" s="12"/>
      <c r="BV1508" s="12"/>
      <c r="BW1508" s="12"/>
      <c r="BX1508" s="12"/>
      <c r="BY1508" s="12"/>
      <c r="BZ1508" s="12"/>
      <c r="CA1508" s="12"/>
      <c r="CB1508" s="12"/>
      <c r="CC1508" s="12"/>
      <c r="CD1508" s="12"/>
      <c r="CE1508" s="12"/>
      <c r="CF1508" s="12"/>
      <c r="CG1508" s="12"/>
      <c r="CH1508" s="12"/>
      <c r="CI1508" s="12"/>
      <c r="CJ1508" s="12"/>
      <c r="CK1508" s="12"/>
    </row>
    <row r="1509" spans="1:89" x14ac:dyDescent="0.25">
      <c r="A1509" t="s">
        <v>38</v>
      </c>
      <c r="B1509" s="1">
        <v>43537</v>
      </c>
      <c r="C1509" s="1"/>
      <c r="E1509">
        <v>60</v>
      </c>
      <c r="F1509" t="s">
        <v>32</v>
      </c>
      <c r="G1509" s="2"/>
      <c r="H1509" s="12">
        <v>530</v>
      </c>
      <c r="I1509" s="12">
        <v>13</v>
      </c>
      <c r="J1509" s="2"/>
      <c r="K1509" s="2"/>
      <c r="L1509" s="2"/>
      <c r="M1509" s="12">
        <v>4.5999999999999996</v>
      </c>
      <c r="N1509" s="12">
        <v>9</v>
      </c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  <c r="AK1509" s="12"/>
      <c r="AL1509" s="12"/>
      <c r="AM1509" s="13"/>
      <c r="AN1509" s="12"/>
      <c r="AO1509" s="12"/>
      <c r="AP1509" s="12"/>
      <c r="AQ1509" s="12"/>
      <c r="AR1509" s="12"/>
      <c r="AS1509" s="12"/>
      <c r="AT1509" s="12"/>
      <c r="AU1509" s="12"/>
      <c r="AV1509" s="12"/>
      <c r="AX1509" s="12"/>
      <c r="AY1509" s="12"/>
      <c r="AZ1509" s="12"/>
      <c r="BA1509" s="12"/>
      <c r="BB1509" s="12"/>
      <c r="BC1509" s="12"/>
      <c r="BD1509" s="12"/>
      <c r="BE1509" s="12"/>
      <c r="BF1509" s="12"/>
      <c r="BG1509" s="12"/>
      <c r="BH1509" s="12"/>
      <c r="BI1509" s="12"/>
      <c r="BJ1509" s="12"/>
      <c r="BK1509" s="12"/>
      <c r="BL1509" s="12"/>
      <c r="BM1509" s="12"/>
      <c r="BN1509" s="12"/>
      <c r="BO1509" s="12"/>
      <c r="BP1509" s="12"/>
      <c r="BQ1509" s="12"/>
      <c r="BR1509" s="12"/>
      <c r="BS1509" s="12"/>
      <c r="BT1509" s="12"/>
      <c r="BU1509" s="12"/>
      <c r="BV1509" s="12"/>
      <c r="BW1509" s="12"/>
      <c r="BX1509" s="12"/>
      <c r="BY1509" s="12"/>
      <c r="BZ1509" s="12"/>
      <c r="CA1509" s="12"/>
      <c r="CB1509" s="12"/>
      <c r="CC1509" s="12"/>
      <c r="CD1509" s="12"/>
      <c r="CE1509" s="12"/>
      <c r="CF1509" s="12"/>
      <c r="CG1509" s="12"/>
      <c r="CH1509" s="12"/>
      <c r="CI1509" s="12"/>
      <c r="CJ1509" s="12"/>
      <c r="CK1509" s="12"/>
    </row>
    <row r="1510" spans="1:89" x14ac:dyDescent="0.25">
      <c r="A1510" t="s">
        <v>38</v>
      </c>
      <c r="B1510" s="1">
        <v>43545</v>
      </c>
      <c r="C1510" s="1"/>
      <c r="E1510">
        <v>68</v>
      </c>
      <c r="F1510" t="s">
        <v>32</v>
      </c>
      <c r="G1510" s="2"/>
      <c r="H1510" s="12">
        <v>522</v>
      </c>
      <c r="I1510" s="12">
        <v>13.4</v>
      </c>
      <c r="J1510" s="2"/>
      <c r="K1510" s="2"/>
      <c r="L1510" s="2"/>
      <c r="M1510" s="12">
        <v>5.6</v>
      </c>
      <c r="N1510" s="12">
        <v>8.8000000000000007</v>
      </c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  <c r="AK1510" s="12"/>
      <c r="AL1510" s="12"/>
      <c r="AM1510" s="13"/>
      <c r="AN1510" s="12"/>
      <c r="AO1510" s="12"/>
      <c r="AP1510" s="12"/>
      <c r="AQ1510" s="12"/>
      <c r="AR1510" s="12"/>
      <c r="AS1510" s="12"/>
      <c r="AT1510" s="12"/>
      <c r="AU1510" s="12"/>
      <c r="AV1510" s="12"/>
      <c r="AX1510" s="12"/>
      <c r="AY1510" s="12"/>
      <c r="AZ1510" s="12"/>
      <c r="BA1510" s="12"/>
      <c r="BB1510" s="12"/>
      <c r="BC1510" s="12"/>
      <c r="BD1510" s="12"/>
      <c r="BE1510" s="12"/>
      <c r="BF1510" s="12"/>
      <c r="BG1510" s="12"/>
      <c r="BH1510" s="12"/>
      <c r="BI1510" s="12"/>
      <c r="BJ1510" s="12"/>
      <c r="BK1510" s="12"/>
      <c r="BL1510" s="12"/>
      <c r="BM1510" s="12"/>
      <c r="BN1510" s="12"/>
      <c r="BO1510" s="12"/>
      <c r="BP1510" s="12"/>
      <c r="BQ1510" s="12"/>
      <c r="BR1510" s="12"/>
      <c r="BS1510" s="12"/>
      <c r="BT1510" s="12"/>
      <c r="BU1510" s="12"/>
      <c r="BV1510" s="12"/>
      <c r="BW1510" s="12"/>
      <c r="BX1510" s="12"/>
      <c r="BY1510" s="12"/>
      <c r="BZ1510" s="12"/>
      <c r="CA1510" s="12"/>
      <c r="CB1510" s="12"/>
      <c r="CC1510" s="12"/>
      <c r="CD1510" s="12"/>
      <c r="CE1510" s="12"/>
      <c r="CF1510" s="12"/>
      <c r="CG1510" s="12"/>
      <c r="CH1510" s="12"/>
      <c r="CI1510" s="12"/>
      <c r="CJ1510" s="12"/>
      <c r="CK1510" s="12"/>
    </row>
    <row r="1511" spans="1:89" x14ac:dyDescent="0.25">
      <c r="A1511" t="s">
        <v>38</v>
      </c>
      <c r="B1511" s="1">
        <v>43556</v>
      </c>
      <c r="C1511" s="1"/>
      <c r="E1511">
        <v>79</v>
      </c>
      <c r="F1511" t="s">
        <v>32</v>
      </c>
      <c r="G1511" s="2"/>
      <c r="H1511" s="12"/>
      <c r="I1511" s="12"/>
      <c r="J1511" s="2"/>
      <c r="K1511" s="2"/>
      <c r="L1511" s="2"/>
      <c r="M1511" s="12"/>
      <c r="N1511" s="12"/>
      <c r="O1511" s="12"/>
      <c r="P1511" s="12"/>
      <c r="Q1511" s="12"/>
      <c r="R1511" s="12">
        <v>135.31692307692308</v>
      </c>
      <c r="S1511" s="12"/>
      <c r="T1511" s="12"/>
      <c r="U1511" s="12">
        <v>100.4553846153846</v>
      </c>
      <c r="V1511" s="12"/>
      <c r="W1511" s="12"/>
      <c r="X1511" s="12">
        <v>0.93076923076923113</v>
      </c>
      <c r="Y1511" s="12">
        <v>0</v>
      </c>
      <c r="Z1511" s="12">
        <v>0</v>
      </c>
      <c r="AA1511" s="12"/>
      <c r="AB1511" s="12"/>
      <c r="AC1511" s="12">
        <v>63.021538461538462</v>
      </c>
      <c r="AD1511" s="12">
        <v>63.952307692307691</v>
      </c>
      <c r="AE1511" s="12"/>
      <c r="AF1511" s="12"/>
      <c r="AG1511" s="12">
        <v>120.15384615384615</v>
      </c>
      <c r="AH1511" s="12">
        <v>22</v>
      </c>
      <c r="AI1511" s="12">
        <v>25.384615384615383</v>
      </c>
      <c r="AJ1511" s="12">
        <v>18.615384615384613</v>
      </c>
      <c r="AK1511" s="12">
        <v>0</v>
      </c>
      <c r="AL1511" s="12">
        <v>54.153846153846153</v>
      </c>
      <c r="AM1511" s="13"/>
      <c r="AN1511" s="12">
        <v>1.1253913846153847</v>
      </c>
      <c r="AO1511" s="12"/>
      <c r="AP1511" s="12"/>
      <c r="AQ1511" s="12"/>
      <c r="AR1511" s="12">
        <f>R1511+U1511+AD1511+AQ1511</f>
        <v>299.72461538461533</v>
      </c>
      <c r="AS1511" s="12"/>
      <c r="AT1511" s="12"/>
      <c r="AU1511" s="12"/>
      <c r="AV1511" s="12"/>
      <c r="AX1511" s="12"/>
      <c r="AY1511" s="12"/>
      <c r="AZ1511" s="12"/>
      <c r="BA1511" s="12"/>
      <c r="BB1511" s="12"/>
      <c r="BC1511" s="12"/>
      <c r="BD1511" s="12"/>
      <c r="BE1511" s="12"/>
      <c r="BF1511" s="12"/>
      <c r="BG1511" s="12"/>
      <c r="BH1511" s="12"/>
      <c r="BI1511" s="12"/>
      <c r="BJ1511" s="12"/>
      <c r="BK1511" s="12"/>
      <c r="BL1511" s="12"/>
      <c r="BM1511" s="12"/>
      <c r="BN1511" s="12"/>
      <c r="BO1511" s="12"/>
      <c r="BP1511" s="12"/>
      <c r="BQ1511" s="12"/>
      <c r="BR1511" s="12"/>
      <c r="BS1511" s="12"/>
      <c r="BT1511" s="12"/>
      <c r="BU1511" s="12"/>
      <c r="BV1511" s="12"/>
      <c r="BW1511" s="12"/>
      <c r="BX1511" s="12"/>
      <c r="BY1511" s="12"/>
      <c r="BZ1511" s="12"/>
      <c r="CA1511" s="12"/>
      <c r="CB1511" s="12"/>
      <c r="CC1511" s="12"/>
      <c r="CD1511" s="12"/>
      <c r="CE1511" s="12"/>
      <c r="CF1511" s="12"/>
      <c r="CG1511" s="12"/>
      <c r="CH1511" s="12"/>
      <c r="CI1511" s="12"/>
      <c r="CJ1511" s="12"/>
      <c r="CK1511" s="12"/>
    </row>
    <row r="1512" spans="1:89" x14ac:dyDescent="0.25">
      <c r="A1512" t="s">
        <v>38</v>
      </c>
      <c r="B1512" s="1">
        <v>43593</v>
      </c>
      <c r="C1512" s="1"/>
      <c r="E1512">
        <v>116</v>
      </c>
      <c r="F1512" t="s">
        <v>32</v>
      </c>
      <c r="G1512" s="2"/>
      <c r="H1512" s="12"/>
      <c r="I1512" s="12"/>
      <c r="J1512" s="2"/>
      <c r="K1512" s="2"/>
      <c r="L1512" s="2"/>
      <c r="M1512" s="12"/>
      <c r="N1512" s="12"/>
      <c r="O1512" s="12"/>
      <c r="P1512" s="12"/>
      <c r="Q1512" s="12"/>
      <c r="R1512" s="12">
        <v>163.31700000000001</v>
      </c>
      <c r="S1512" s="12"/>
      <c r="T1512" s="12"/>
      <c r="U1512" s="12">
        <v>87.381</v>
      </c>
      <c r="V1512" s="12"/>
      <c r="W1512" s="12"/>
      <c r="X1512" s="12">
        <v>3.0449999999999999</v>
      </c>
      <c r="Y1512" s="12">
        <v>2.8560000000000003</v>
      </c>
      <c r="Z1512" s="12">
        <v>51.911999999999999</v>
      </c>
      <c r="AA1512" s="12"/>
      <c r="AB1512" s="12"/>
      <c r="AC1512" s="12">
        <v>128.03700000000001</v>
      </c>
      <c r="AD1512" s="12">
        <v>185.85000000000002</v>
      </c>
      <c r="AE1512" s="12"/>
      <c r="AF1512" s="12"/>
      <c r="AG1512" s="12">
        <v>138.6</v>
      </c>
      <c r="AH1512" s="12">
        <v>21</v>
      </c>
      <c r="AI1512" s="12">
        <v>27.3</v>
      </c>
      <c r="AJ1512" s="12">
        <v>27.3</v>
      </c>
      <c r="AK1512" s="12">
        <v>10.5</v>
      </c>
      <c r="AL1512" s="12">
        <v>52.5</v>
      </c>
      <c r="AM1512" s="13"/>
      <c r="AN1512" s="12">
        <v>0.88620840000000012</v>
      </c>
      <c r="AO1512" s="12"/>
      <c r="AP1512" s="12"/>
      <c r="AQ1512" s="12"/>
      <c r="AR1512" s="12">
        <f>R1512+U1512+AD1512+AQ1512</f>
        <v>436.548</v>
      </c>
      <c r="AS1512" s="12"/>
      <c r="AT1512" s="12"/>
      <c r="AU1512" s="12"/>
      <c r="AV1512" s="12"/>
      <c r="AX1512" s="12"/>
      <c r="AY1512" s="12"/>
      <c r="AZ1512" s="12"/>
      <c r="BA1512" s="12"/>
      <c r="BB1512" s="12"/>
      <c r="BC1512" s="12"/>
      <c r="BD1512" s="12"/>
      <c r="BE1512" s="12"/>
      <c r="BF1512" s="12"/>
      <c r="BG1512" s="12"/>
      <c r="BH1512" s="12"/>
      <c r="BI1512" s="12"/>
      <c r="BJ1512" s="12"/>
      <c r="BK1512" s="12"/>
      <c r="BL1512" s="12"/>
      <c r="BM1512" s="12"/>
      <c r="BN1512" s="12"/>
      <c r="BO1512" s="12"/>
      <c r="BP1512" s="12"/>
      <c r="BQ1512" s="12"/>
      <c r="BR1512" s="12"/>
      <c r="BS1512" s="12"/>
      <c r="BT1512" s="12"/>
      <c r="BU1512" s="12"/>
      <c r="BV1512" s="12"/>
      <c r="BW1512" s="12"/>
      <c r="BX1512" s="12"/>
      <c r="BY1512" s="12"/>
      <c r="BZ1512" s="12"/>
      <c r="CA1512" s="12"/>
      <c r="CB1512" s="12"/>
      <c r="CC1512" s="12"/>
      <c r="CD1512" s="12"/>
      <c r="CE1512" s="12"/>
      <c r="CF1512" s="12"/>
      <c r="CG1512" s="12"/>
      <c r="CH1512" s="12"/>
      <c r="CI1512" s="12"/>
      <c r="CJ1512" s="12"/>
      <c r="CK1512" s="12"/>
    </row>
    <row r="1513" spans="1:89" x14ac:dyDescent="0.25">
      <c r="A1513" t="s">
        <v>38</v>
      </c>
      <c r="B1513" s="1">
        <v>43612</v>
      </c>
      <c r="C1513" s="1"/>
      <c r="D1513" t="s">
        <v>20</v>
      </c>
      <c r="E1513">
        <v>135</v>
      </c>
      <c r="F1513" t="s">
        <v>32</v>
      </c>
      <c r="G1513" s="2"/>
      <c r="H1513" s="12"/>
      <c r="I1513" s="12"/>
      <c r="J1513" s="2"/>
      <c r="K1513" s="2"/>
      <c r="L1513" s="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  <c r="AK1513" s="12"/>
      <c r="AL1513" s="12"/>
      <c r="AM1513" s="13"/>
      <c r="AN1513" s="12"/>
      <c r="AO1513" s="12">
        <v>582.1</v>
      </c>
      <c r="AP1513" s="12">
        <v>41.1</v>
      </c>
      <c r="AQ1513" s="12">
        <v>239.24310000000003</v>
      </c>
      <c r="AR1513" s="12"/>
      <c r="AS1513" s="12"/>
      <c r="AT1513" s="12">
        <v>1.0539343612334804</v>
      </c>
      <c r="AU1513" s="12"/>
      <c r="AV1513" s="12"/>
      <c r="AX1513" s="12"/>
      <c r="AY1513" s="12"/>
      <c r="AZ1513" s="12"/>
      <c r="BA1513" s="12"/>
      <c r="BB1513" s="12"/>
      <c r="BC1513" s="12"/>
      <c r="BD1513" s="12"/>
      <c r="BE1513" s="12"/>
      <c r="BF1513" s="12"/>
      <c r="BG1513" s="12"/>
      <c r="BH1513" s="12"/>
      <c r="BI1513" s="12"/>
      <c r="BJ1513" s="12"/>
      <c r="BK1513" s="12"/>
      <c r="BL1513" s="12"/>
      <c r="BM1513" s="12"/>
      <c r="BN1513" s="12"/>
      <c r="BO1513" s="12"/>
      <c r="BP1513" s="12"/>
      <c r="BQ1513" s="12"/>
      <c r="BR1513" s="12"/>
      <c r="BS1513" s="12"/>
      <c r="BT1513" s="12"/>
      <c r="BU1513" s="12"/>
      <c r="BV1513" s="12"/>
      <c r="BW1513" s="12"/>
      <c r="BX1513" s="12"/>
      <c r="BY1513" s="12"/>
      <c r="BZ1513" s="12"/>
      <c r="CA1513" s="12"/>
      <c r="CB1513" s="12"/>
      <c r="CC1513" s="12"/>
      <c r="CD1513" s="12"/>
      <c r="CE1513" s="12"/>
      <c r="CF1513" s="12"/>
      <c r="CG1513" s="12"/>
      <c r="CH1513" s="12"/>
      <c r="CI1513" s="12"/>
      <c r="CJ1513" s="12"/>
      <c r="CK1513" s="12"/>
    </row>
    <row r="1514" spans="1:89" x14ac:dyDescent="0.25">
      <c r="A1514" t="s">
        <v>215</v>
      </c>
      <c r="B1514" s="1">
        <v>43477</v>
      </c>
      <c r="C1514" s="1"/>
      <c r="D1514" t="s">
        <v>14</v>
      </c>
      <c r="E1514">
        <v>0</v>
      </c>
      <c r="F1514" t="s">
        <v>15</v>
      </c>
      <c r="G1514" s="2"/>
      <c r="H1514" s="12"/>
      <c r="I1514" s="12"/>
      <c r="J1514" s="2"/>
      <c r="K1514" s="2"/>
      <c r="L1514" s="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  <c r="AK1514" s="12"/>
      <c r="AL1514" s="12"/>
      <c r="AM1514" s="13"/>
      <c r="AN1514" s="12"/>
      <c r="AO1514" s="12"/>
      <c r="AP1514" s="12"/>
      <c r="AQ1514" s="12"/>
      <c r="AR1514" s="12"/>
      <c r="AS1514" s="12"/>
      <c r="AT1514" s="12"/>
      <c r="AU1514" s="12"/>
      <c r="AV1514" s="12"/>
      <c r="AX1514" s="12"/>
      <c r="AY1514" s="12"/>
      <c r="AZ1514" s="12"/>
      <c r="BA1514" s="12"/>
      <c r="BB1514" s="12"/>
      <c r="BC1514" s="12"/>
      <c r="BD1514" s="12"/>
      <c r="BE1514" s="12"/>
      <c r="BF1514" s="12"/>
      <c r="BG1514" s="12"/>
      <c r="BH1514" s="12"/>
      <c r="BI1514" s="12"/>
      <c r="BJ1514" s="12"/>
      <c r="BK1514" s="12"/>
      <c r="BL1514" s="12"/>
      <c r="BM1514" s="12"/>
      <c r="BN1514" s="12"/>
      <c r="BO1514" s="12"/>
      <c r="BP1514" s="12"/>
      <c r="BQ1514" s="12"/>
      <c r="BR1514" s="12"/>
      <c r="BS1514" s="12"/>
      <c r="BT1514" s="12"/>
      <c r="BU1514" s="12"/>
      <c r="BV1514" s="12"/>
      <c r="BW1514" s="12"/>
      <c r="BX1514" s="12"/>
      <c r="BY1514" s="12"/>
      <c r="BZ1514" s="12"/>
      <c r="CA1514" s="12"/>
      <c r="CB1514" s="12"/>
      <c r="CC1514" s="12"/>
      <c r="CD1514" s="12"/>
      <c r="CE1514" s="12"/>
      <c r="CF1514" s="12"/>
      <c r="CG1514" s="12"/>
      <c r="CH1514" s="12"/>
      <c r="CI1514" s="12"/>
      <c r="CJ1514" s="12"/>
      <c r="CK1514" s="12"/>
    </row>
    <row r="1515" spans="1:89" x14ac:dyDescent="0.25">
      <c r="A1515" t="s">
        <v>215</v>
      </c>
      <c r="B1515" s="1">
        <v>43503</v>
      </c>
      <c r="C1515" s="1"/>
      <c r="D1515" t="s">
        <v>16</v>
      </c>
      <c r="E1515">
        <v>26</v>
      </c>
      <c r="F1515" t="s">
        <v>15</v>
      </c>
      <c r="G1515" s="2"/>
      <c r="H1515" s="12"/>
      <c r="I1515" s="12"/>
      <c r="J1515" s="2"/>
      <c r="K1515" s="2"/>
      <c r="L1515" s="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  <c r="AK1515" s="12"/>
      <c r="AL1515" s="12"/>
      <c r="AM1515" s="13"/>
      <c r="AN1515" s="12"/>
      <c r="AO1515" s="12"/>
      <c r="AP1515" s="12"/>
      <c r="AQ1515" s="12"/>
      <c r="AR1515" s="12"/>
      <c r="AS1515" s="12"/>
      <c r="AT1515" s="12"/>
      <c r="AU1515" s="12"/>
      <c r="AV1515" s="12"/>
      <c r="AX1515" s="12"/>
      <c r="AY1515" s="12"/>
      <c r="AZ1515" s="12"/>
      <c r="BA1515" s="12"/>
      <c r="BB1515" s="12"/>
      <c r="BC1515" s="12"/>
      <c r="BD1515" s="12"/>
      <c r="BE1515" s="12"/>
      <c r="BF1515" s="12"/>
      <c r="BG1515" s="12"/>
      <c r="BH1515" s="12"/>
      <c r="BI1515" s="12"/>
      <c r="BJ1515" s="12"/>
      <c r="BK1515" s="12"/>
      <c r="BL1515" s="12"/>
      <c r="BM1515" s="12"/>
      <c r="BN1515" s="12"/>
      <c r="BO1515" s="12"/>
      <c r="BP1515" s="12"/>
      <c r="BQ1515" s="12"/>
      <c r="BR1515" s="12"/>
      <c r="BS1515" s="12"/>
      <c r="BT1515" s="12"/>
      <c r="BU1515" s="12"/>
      <c r="BV1515" s="12"/>
      <c r="BW1515" s="12"/>
      <c r="BX1515" s="12"/>
      <c r="BY1515" s="12"/>
      <c r="BZ1515" s="12"/>
      <c r="CA1515" s="12"/>
      <c r="CB1515" s="12"/>
      <c r="CC1515" s="12"/>
      <c r="CD1515" s="12"/>
      <c r="CE1515" s="12"/>
      <c r="CF1515" s="12"/>
      <c r="CG1515" s="12"/>
      <c r="CH1515" s="12"/>
      <c r="CI1515" s="12"/>
      <c r="CJ1515" s="12"/>
      <c r="CK1515" s="12"/>
    </row>
    <row r="1516" spans="1:89" x14ac:dyDescent="0.25">
      <c r="A1516" t="s">
        <v>215</v>
      </c>
      <c r="B1516" s="1">
        <v>43509</v>
      </c>
      <c r="C1516" s="1"/>
      <c r="E1516">
        <v>32</v>
      </c>
      <c r="F1516" t="s">
        <v>15</v>
      </c>
      <c r="G1516" s="2"/>
      <c r="H1516" s="12">
        <v>411</v>
      </c>
      <c r="I1516" s="12">
        <v>8.6</v>
      </c>
      <c r="J1516" s="2"/>
      <c r="K1516" s="2"/>
      <c r="L1516" s="2"/>
      <c r="M1516" s="12">
        <v>7.2</v>
      </c>
      <c r="N1516" s="12">
        <v>2.4</v>
      </c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  <c r="AK1516" s="12"/>
      <c r="AL1516" s="12"/>
      <c r="AM1516" s="13"/>
      <c r="AN1516" s="12"/>
      <c r="AO1516" s="12"/>
      <c r="AP1516" s="12"/>
      <c r="AQ1516" s="12"/>
      <c r="AR1516" s="12"/>
      <c r="AS1516" s="12"/>
      <c r="AT1516" s="12"/>
      <c r="AU1516" s="12"/>
      <c r="AV1516" s="12"/>
      <c r="AX1516" s="12"/>
      <c r="AY1516" s="12"/>
      <c r="AZ1516" s="12"/>
      <c r="BA1516" s="12"/>
      <c r="BB1516" s="12"/>
      <c r="BC1516" s="12"/>
      <c r="BD1516" s="12"/>
      <c r="BE1516" s="12"/>
      <c r="BF1516" s="12"/>
      <c r="BG1516" s="12"/>
      <c r="BH1516" s="12"/>
      <c r="BI1516" s="12"/>
      <c r="BJ1516" s="12"/>
      <c r="BK1516" s="12"/>
      <c r="BL1516" s="12"/>
      <c r="BM1516" s="12"/>
      <c r="BN1516" s="12"/>
      <c r="BO1516" s="12"/>
      <c r="BP1516" s="12"/>
      <c r="BQ1516" s="12"/>
      <c r="BR1516" s="12"/>
      <c r="BS1516" s="12"/>
      <c r="BT1516" s="12"/>
      <c r="BU1516" s="12"/>
      <c r="BV1516" s="12"/>
      <c r="BW1516" s="12"/>
      <c r="BX1516" s="12"/>
      <c r="BY1516" s="12"/>
      <c r="BZ1516" s="12"/>
      <c r="CA1516" s="12"/>
      <c r="CB1516" s="12"/>
      <c r="CC1516" s="12"/>
      <c r="CD1516" s="12"/>
      <c r="CE1516" s="12"/>
      <c r="CF1516" s="12"/>
      <c r="CG1516" s="12"/>
      <c r="CH1516" s="12"/>
      <c r="CI1516" s="12"/>
      <c r="CJ1516" s="12"/>
      <c r="CK1516" s="12"/>
    </row>
    <row r="1517" spans="1:89" x14ac:dyDescent="0.25">
      <c r="A1517" t="s">
        <v>215</v>
      </c>
      <c r="B1517" s="1">
        <v>43517</v>
      </c>
      <c r="C1517" s="1"/>
      <c r="D1517" t="s">
        <v>17</v>
      </c>
      <c r="E1517">
        <v>40</v>
      </c>
      <c r="F1517" t="s">
        <v>15</v>
      </c>
      <c r="G1517" s="2"/>
      <c r="H1517" s="12">
        <v>444</v>
      </c>
      <c r="I1517" s="12">
        <v>11.2</v>
      </c>
      <c r="J1517" s="2"/>
      <c r="K1517" s="2">
        <v>40</v>
      </c>
      <c r="L1517" s="2"/>
      <c r="M1517" s="12">
        <v>5.6</v>
      </c>
      <c r="N1517" s="12">
        <v>6.6</v>
      </c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  <c r="AK1517" s="12"/>
      <c r="AL1517" s="12"/>
      <c r="AM1517" s="13"/>
      <c r="AN1517" s="12"/>
      <c r="AO1517" s="12"/>
      <c r="AP1517" s="12"/>
      <c r="AQ1517" s="12"/>
      <c r="AR1517" s="12"/>
      <c r="AS1517" s="12"/>
      <c r="AT1517" s="12"/>
      <c r="AU1517" s="12"/>
      <c r="AV1517" s="12"/>
      <c r="AX1517" s="12"/>
      <c r="AY1517" s="12"/>
      <c r="AZ1517" s="12"/>
      <c r="BA1517" s="12"/>
      <c r="BB1517" s="12"/>
      <c r="BC1517" s="12"/>
      <c r="BD1517" s="12"/>
      <c r="BE1517" s="12"/>
      <c r="BF1517" s="12"/>
      <c r="BG1517" s="12"/>
      <c r="BH1517" s="12"/>
      <c r="BI1517" s="12"/>
      <c r="BJ1517" s="12"/>
      <c r="BK1517" s="12"/>
      <c r="BL1517" s="12"/>
      <c r="BM1517" s="12"/>
      <c r="BN1517" s="12"/>
      <c r="BO1517" s="12"/>
      <c r="BP1517" s="12"/>
      <c r="BQ1517" s="12"/>
      <c r="BR1517" s="12"/>
      <c r="BS1517" s="12"/>
      <c r="BT1517" s="12"/>
      <c r="BU1517" s="12"/>
      <c r="BV1517" s="12"/>
      <c r="BW1517" s="12"/>
      <c r="BX1517" s="12"/>
      <c r="BY1517" s="12"/>
      <c r="BZ1517" s="12"/>
      <c r="CA1517" s="12"/>
      <c r="CB1517" s="12"/>
      <c r="CC1517" s="12"/>
      <c r="CD1517" s="12"/>
      <c r="CE1517" s="12"/>
      <c r="CF1517" s="12"/>
      <c r="CG1517" s="12"/>
      <c r="CH1517" s="12"/>
      <c r="CI1517" s="12"/>
      <c r="CJ1517" s="12"/>
      <c r="CK1517" s="12"/>
    </row>
    <row r="1518" spans="1:89" x14ac:dyDescent="0.25">
      <c r="A1518" t="s">
        <v>215</v>
      </c>
      <c r="B1518" s="1">
        <v>43522</v>
      </c>
      <c r="C1518" s="1"/>
      <c r="E1518">
        <v>45</v>
      </c>
      <c r="F1518" t="s">
        <v>15</v>
      </c>
      <c r="G1518" s="2"/>
      <c r="H1518" s="12"/>
      <c r="I1518" s="12"/>
      <c r="J1518" s="2"/>
      <c r="K1518" s="2"/>
      <c r="L1518" s="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12"/>
      <c r="AM1518" s="13"/>
      <c r="AN1518" s="12"/>
      <c r="AO1518" s="12"/>
      <c r="AP1518" s="12"/>
      <c r="AQ1518" s="12"/>
      <c r="AR1518" s="12"/>
      <c r="AS1518" s="12"/>
      <c r="AT1518" s="12"/>
      <c r="AU1518" s="12"/>
      <c r="AV1518" s="12"/>
      <c r="AX1518" s="12">
        <v>1.0363625048892962</v>
      </c>
      <c r="AY1518" s="12">
        <v>0.10164604693197039</v>
      </c>
      <c r="AZ1518" s="12">
        <v>0.19152669483959298</v>
      </c>
      <c r="BA1518" s="12">
        <v>0.23620500416146475</v>
      </c>
      <c r="BB1518" s="12">
        <v>0.25099021536755106</v>
      </c>
      <c r="BC1518" s="12">
        <v>0.25599454358871698</v>
      </c>
      <c r="BD1518" s="12"/>
      <c r="BE1518" s="12"/>
      <c r="BF1518" s="12"/>
      <c r="BG1518" s="12"/>
      <c r="BH1518" s="12"/>
      <c r="BI1518" s="12"/>
      <c r="BJ1518" s="12"/>
      <c r="BK1518" s="12"/>
      <c r="BL1518" s="12"/>
      <c r="BM1518" s="12"/>
      <c r="BN1518" s="12"/>
      <c r="BO1518" s="12"/>
      <c r="BP1518" s="12"/>
      <c r="BQ1518" s="12"/>
      <c r="BR1518" s="12"/>
      <c r="BS1518" s="12"/>
      <c r="BT1518" s="12"/>
      <c r="BU1518" s="12"/>
      <c r="BV1518" s="12"/>
      <c r="BW1518" s="12"/>
      <c r="BX1518" s="12"/>
      <c r="BY1518" s="12"/>
      <c r="BZ1518" s="12"/>
      <c r="CA1518" s="12"/>
      <c r="CB1518" s="12"/>
      <c r="CC1518" s="12"/>
      <c r="CD1518" s="12"/>
      <c r="CE1518" s="12"/>
      <c r="CF1518" s="12"/>
      <c r="CG1518" s="12"/>
      <c r="CH1518" s="12"/>
      <c r="CI1518" s="12"/>
      <c r="CJ1518" s="12"/>
      <c r="CK1518" s="12"/>
    </row>
    <row r="1519" spans="1:89" x14ac:dyDescent="0.25">
      <c r="A1519" t="s">
        <v>215</v>
      </c>
      <c r="B1519" s="1">
        <v>43523</v>
      </c>
      <c r="C1519" s="1"/>
      <c r="E1519">
        <v>46</v>
      </c>
      <c r="F1519" t="s">
        <v>15</v>
      </c>
      <c r="G1519" s="2"/>
      <c r="H1519" s="12">
        <v>534</v>
      </c>
      <c r="I1519" s="12">
        <v>12.2</v>
      </c>
      <c r="J1519" s="2"/>
      <c r="K1519" s="2"/>
      <c r="L1519" s="2"/>
      <c r="M1519" s="12">
        <v>4.5999999999999996</v>
      </c>
      <c r="N1519" s="12">
        <v>8.1999999999999993</v>
      </c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  <c r="AK1519" s="12"/>
      <c r="AL1519" s="12"/>
      <c r="AM1519" s="13"/>
      <c r="AN1519" s="12"/>
      <c r="AO1519" s="12"/>
      <c r="AP1519" s="12"/>
      <c r="AQ1519" s="12"/>
      <c r="AR1519" s="12"/>
      <c r="AS1519" s="12"/>
      <c r="AT1519" s="12"/>
      <c r="AU1519" s="12"/>
      <c r="AV1519" s="12"/>
      <c r="AX1519" s="12"/>
      <c r="AY1519" s="12"/>
      <c r="AZ1519" s="12"/>
      <c r="BA1519" s="12"/>
      <c r="BB1519" s="12"/>
      <c r="BC1519" s="12"/>
      <c r="BD1519" s="12"/>
      <c r="BE1519" s="12"/>
      <c r="BF1519" s="12"/>
      <c r="BG1519" s="12"/>
      <c r="BH1519" s="12"/>
      <c r="BI1519" s="12"/>
      <c r="BJ1519" s="12"/>
      <c r="BK1519" s="12"/>
      <c r="BL1519" s="12"/>
      <c r="BM1519" s="12"/>
      <c r="BN1519" s="12"/>
      <c r="BO1519" s="12"/>
      <c r="BP1519" s="12"/>
      <c r="BQ1519" s="12"/>
      <c r="BR1519" s="12"/>
      <c r="BS1519" s="12"/>
      <c r="BT1519" s="12"/>
      <c r="BU1519" s="12"/>
      <c r="BV1519" s="12"/>
      <c r="BW1519" s="12"/>
      <c r="BX1519" s="12"/>
      <c r="BY1519" s="12"/>
      <c r="BZ1519" s="12"/>
      <c r="CA1519" s="12"/>
      <c r="CB1519" s="12"/>
      <c r="CC1519" s="12"/>
      <c r="CD1519" s="12"/>
      <c r="CE1519" s="12"/>
      <c r="CF1519" s="12"/>
      <c r="CG1519" s="12"/>
      <c r="CH1519" s="12"/>
      <c r="CI1519" s="12"/>
      <c r="CJ1519" s="12"/>
      <c r="CK1519" s="12"/>
    </row>
    <row r="1520" spans="1:89" x14ac:dyDescent="0.25">
      <c r="A1520" t="s">
        <v>215</v>
      </c>
      <c r="B1520" s="1">
        <v>43537</v>
      </c>
      <c r="C1520" s="1"/>
      <c r="E1520">
        <v>60</v>
      </c>
      <c r="F1520" t="s">
        <v>15</v>
      </c>
      <c r="G1520" s="2"/>
      <c r="H1520" s="12">
        <v>568</v>
      </c>
      <c r="I1520" s="12">
        <v>13.4</v>
      </c>
      <c r="J1520" s="2"/>
      <c r="K1520" s="2"/>
      <c r="L1520" s="2"/>
      <c r="M1520" s="12">
        <v>4.2</v>
      </c>
      <c r="N1520" s="12">
        <v>10.199999999999999</v>
      </c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  <c r="AK1520" s="12"/>
      <c r="AL1520" s="12"/>
      <c r="AM1520" s="13"/>
      <c r="AN1520" s="12"/>
      <c r="AO1520" s="12"/>
      <c r="AP1520" s="12"/>
      <c r="AQ1520" s="12"/>
      <c r="AR1520" s="12"/>
      <c r="AS1520" s="12"/>
      <c r="AT1520" s="12"/>
      <c r="AU1520" s="12"/>
      <c r="AV1520" s="12"/>
      <c r="AX1520" s="12"/>
      <c r="AY1520" s="12"/>
      <c r="AZ1520" s="12"/>
      <c r="BA1520" s="12"/>
      <c r="BB1520" s="12"/>
      <c r="BC1520" s="12"/>
      <c r="BD1520" s="12"/>
      <c r="BE1520" s="12"/>
      <c r="BF1520" s="12"/>
      <c r="BG1520" s="12"/>
      <c r="BH1520" s="12"/>
      <c r="BI1520" s="12"/>
      <c r="BJ1520" s="12"/>
      <c r="BK1520" s="12"/>
      <c r="BL1520" s="12"/>
      <c r="BM1520" s="12"/>
      <c r="BN1520" s="12"/>
      <c r="BO1520" s="12"/>
      <c r="BP1520" s="12"/>
      <c r="BQ1520" s="12"/>
      <c r="BR1520" s="12"/>
      <c r="BS1520" s="12"/>
      <c r="BT1520" s="12"/>
      <c r="BU1520" s="12"/>
      <c r="BV1520" s="12"/>
      <c r="BW1520" s="12"/>
      <c r="BX1520" s="12"/>
      <c r="BY1520" s="12"/>
      <c r="BZ1520" s="12"/>
      <c r="CA1520" s="12"/>
      <c r="CB1520" s="12"/>
      <c r="CC1520" s="12"/>
      <c r="CD1520" s="12"/>
      <c r="CE1520" s="12"/>
      <c r="CF1520" s="12"/>
      <c r="CG1520" s="12"/>
      <c r="CH1520" s="12"/>
      <c r="CI1520" s="12"/>
      <c r="CJ1520" s="12"/>
      <c r="CK1520" s="12"/>
    </row>
    <row r="1521" spans="1:89" x14ac:dyDescent="0.25">
      <c r="A1521" t="s">
        <v>215</v>
      </c>
      <c r="B1521" s="1">
        <v>43545</v>
      </c>
      <c r="C1521" s="1"/>
      <c r="E1521">
        <v>68</v>
      </c>
      <c r="F1521" t="s">
        <v>15</v>
      </c>
      <c r="G1521" s="2"/>
      <c r="H1521" s="12">
        <v>552</v>
      </c>
      <c r="I1521" s="12">
        <v>13.2</v>
      </c>
      <c r="J1521" s="2"/>
      <c r="K1521" s="2"/>
      <c r="L1521" s="2"/>
      <c r="M1521" s="12">
        <v>5.8</v>
      </c>
      <c r="N1521" s="12">
        <v>8.4</v>
      </c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  <c r="AK1521" s="12"/>
      <c r="AL1521" s="12"/>
      <c r="AM1521" s="13"/>
      <c r="AN1521" s="12"/>
      <c r="AO1521" s="12"/>
      <c r="AP1521" s="12"/>
      <c r="AQ1521" s="12"/>
      <c r="AR1521" s="12"/>
      <c r="AS1521" s="12"/>
      <c r="AT1521" s="12"/>
      <c r="AU1521" s="12"/>
      <c r="AV1521" s="12"/>
      <c r="AX1521" s="12"/>
      <c r="AY1521" s="12"/>
      <c r="AZ1521" s="12"/>
      <c r="BA1521" s="12"/>
      <c r="BB1521" s="12"/>
      <c r="BC1521" s="12"/>
      <c r="BD1521" s="12"/>
      <c r="BE1521" s="12"/>
      <c r="BF1521" s="12"/>
      <c r="BG1521" s="12"/>
      <c r="BH1521" s="12"/>
      <c r="BI1521" s="12"/>
      <c r="BJ1521" s="12"/>
      <c r="BK1521" s="12"/>
      <c r="BL1521" s="12"/>
      <c r="BM1521" s="12"/>
      <c r="BN1521" s="12"/>
      <c r="BO1521" s="12"/>
      <c r="BP1521" s="12"/>
      <c r="BQ1521" s="12"/>
      <c r="BR1521" s="12"/>
      <c r="BS1521" s="12"/>
      <c r="BT1521" s="12"/>
      <c r="BU1521" s="12"/>
      <c r="BV1521" s="12"/>
      <c r="BW1521" s="12"/>
      <c r="BX1521" s="12"/>
      <c r="BY1521" s="12"/>
      <c r="BZ1521" s="12"/>
      <c r="CA1521" s="12"/>
      <c r="CB1521" s="12"/>
      <c r="CC1521" s="12"/>
      <c r="CD1521" s="12"/>
      <c r="CE1521" s="12"/>
      <c r="CF1521" s="12"/>
      <c r="CG1521" s="12"/>
      <c r="CH1521" s="12"/>
      <c r="CI1521" s="12"/>
      <c r="CJ1521" s="12"/>
      <c r="CK1521" s="12"/>
    </row>
    <row r="1522" spans="1:89" x14ac:dyDescent="0.25">
      <c r="A1522" t="s">
        <v>215</v>
      </c>
      <c r="B1522" s="1">
        <v>43546</v>
      </c>
      <c r="C1522" s="1"/>
      <c r="E1522">
        <v>69</v>
      </c>
      <c r="F1522" t="s">
        <v>15</v>
      </c>
      <c r="G1522" s="2"/>
      <c r="H1522" s="12"/>
      <c r="I1522" s="12"/>
      <c r="J1522" s="2"/>
      <c r="K1522" s="2"/>
      <c r="L1522" s="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/>
      <c r="AK1522" s="12"/>
      <c r="AL1522" s="12"/>
      <c r="AM1522" s="13"/>
      <c r="AN1522" s="12"/>
      <c r="AO1522" s="12"/>
      <c r="AP1522" s="12"/>
      <c r="AQ1522" s="12"/>
      <c r="AR1522" s="12"/>
      <c r="AS1522" s="12"/>
      <c r="AT1522" s="12"/>
      <c r="AU1522" s="12"/>
      <c r="AV1522" s="12"/>
      <c r="AX1522" s="12">
        <v>1.0122754414337531</v>
      </c>
      <c r="AY1522" s="12">
        <v>0.10636802857348669</v>
      </c>
      <c r="AZ1522" s="12">
        <v>0.15924795188219443</v>
      </c>
      <c r="BA1522" s="12">
        <v>0.32937667286088446</v>
      </c>
      <c r="BB1522" s="12">
        <v>0.19686449845008788</v>
      </c>
      <c r="BC1522" s="12">
        <v>0.22041828966709962</v>
      </c>
      <c r="BD1522" s="12"/>
      <c r="BE1522" s="12"/>
      <c r="BF1522" s="12"/>
      <c r="BG1522" s="12"/>
      <c r="BH1522" s="12"/>
      <c r="BI1522" s="12"/>
      <c r="BJ1522" s="12"/>
      <c r="BK1522" s="12"/>
      <c r="BL1522" s="12"/>
      <c r="BM1522" s="12"/>
      <c r="BN1522" s="12"/>
      <c r="BO1522" s="12"/>
      <c r="BP1522" s="12"/>
      <c r="BQ1522" s="12"/>
      <c r="BR1522" s="12"/>
      <c r="BS1522" s="12"/>
      <c r="BT1522" s="12"/>
      <c r="BU1522" s="12"/>
      <c r="BV1522" s="12"/>
      <c r="BW1522" s="12"/>
      <c r="BX1522" s="12"/>
      <c r="BY1522" s="12"/>
      <c r="BZ1522" s="12"/>
      <c r="CA1522" s="12"/>
      <c r="CB1522" s="12"/>
      <c r="CC1522" s="12"/>
      <c r="CD1522" s="12"/>
      <c r="CE1522" s="12"/>
      <c r="CF1522" s="12"/>
      <c r="CG1522" s="12"/>
      <c r="CH1522" s="12"/>
      <c r="CI1522" s="12"/>
      <c r="CJ1522" s="12"/>
      <c r="CK1522" s="12"/>
    </row>
    <row r="1523" spans="1:89" x14ac:dyDescent="0.25">
      <c r="A1523" t="s">
        <v>215</v>
      </c>
      <c r="B1523" s="1">
        <v>43556</v>
      </c>
      <c r="C1523" s="1"/>
      <c r="E1523">
        <v>79</v>
      </c>
      <c r="F1523" t="s">
        <v>15</v>
      </c>
      <c r="G1523" s="2"/>
      <c r="H1523" s="12"/>
      <c r="I1523" s="12"/>
      <c r="J1523" s="2"/>
      <c r="K1523" s="2"/>
      <c r="L1523" s="2"/>
      <c r="M1523" s="12"/>
      <c r="N1523" s="12"/>
      <c r="O1523" s="12"/>
      <c r="P1523" s="12"/>
      <c r="Q1523" s="12"/>
      <c r="R1523" s="12">
        <v>359.24999999999994</v>
      </c>
      <c r="S1523" s="12"/>
      <c r="T1523" s="12"/>
      <c r="U1523" s="12">
        <v>105.09999999999998</v>
      </c>
      <c r="V1523" s="12"/>
      <c r="W1523" s="12"/>
      <c r="X1523" s="12">
        <v>1.1250000000000004</v>
      </c>
      <c r="Y1523" s="12">
        <v>0</v>
      </c>
      <c r="Z1523" s="12">
        <v>0</v>
      </c>
      <c r="AA1523" s="12"/>
      <c r="AB1523" s="12"/>
      <c r="AC1523" s="12">
        <v>79.074999999999989</v>
      </c>
      <c r="AD1523" s="12">
        <v>80.199999999999989</v>
      </c>
      <c r="AE1523" s="12"/>
      <c r="AF1523" s="12"/>
      <c r="AG1523" s="12">
        <v>127.5</v>
      </c>
      <c r="AH1523" s="12">
        <v>17.5</v>
      </c>
      <c r="AI1523" s="12">
        <v>20</v>
      </c>
      <c r="AJ1523" s="12">
        <v>20</v>
      </c>
      <c r="AK1523" s="12">
        <v>0</v>
      </c>
      <c r="AL1523" s="12">
        <v>70</v>
      </c>
      <c r="AM1523" s="13"/>
      <c r="AN1523" s="12">
        <v>1.2024999999999999</v>
      </c>
      <c r="AO1523" s="12"/>
      <c r="AP1523" s="12"/>
      <c r="AQ1523" s="12"/>
      <c r="AR1523" s="12">
        <f>R1523+U1523+AD1523+AQ1523</f>
        <v>544.54999999999995</v>
      </c>
      <c r="AS1523" s="12"/>
      <c r="AT1523" s="12"/>
      <c r="AU1523" s="12"/>
      <c r="AV1523" s="12"/>
      <c r="AX1523" s="12"/>
      <c r="AY1523" s="12"/>
      <c r="AZ1523" s="12"/>
      <c r="BA1523" s="12"/>
      <c r="BB1523" s="12"/>
      <c r="BC1523" s="12"/>
      <c r="BD1523" s="12"/>
      <c r="BE1523" s="12"/>
      <c r="BF1523" s="12"/>
      <c r="BG1523" s="12"/>
      <c r="BH1523" s="12"/>
      <c r="BI1523" s="12"/>
      <c r="BJ1523" s="12"/>
      <c r="BK1523" s="12"/>
      <c r="BL1523" s="12"/>
      <c r="BM1523" s="12"/>
      <c r="BN1523" s="12"/>
      <c r="BO1523" s="12"/>
      <c r="BP1523" s="12"/>
      <c r="BQ1523" s="12"/>
      <c r="BR1523" s="12"/>
      <c r="BS1523" s="12"/>
      <c r="BT1523" s="12"/>
      <c r="BU1523" s="12"/>
      <c r="BV1523" s="12"/>
      <c r="BW1523" s="12"/>
      <c r="BX1523" s="12"/>
      <c r="BY1523" s="12"/>
      <c r="BZ1523" s="12"/>
      <c r="CA1523" s="12"/>
      <c r="CB1523" s="12"/>
      <c r="CC1523" s="12"/>
      <c r="CD1523" s="12"/>
      <c r="CE1523" s="12"/>
      <c r="CF1523" s="12"/>
      <c r="CG1523" s="12"/>
      <c r="CH1523" s="12"/>
      <c r="CI1523" s="12"/>
      <c r="CJ1523" s="12"/>
      <c r="CK1523" s="12"/>
    </row>
    <row r="1524" spans="1:89" x14ac:dyDescent="0.25">
      <c r="A1524" t="s">
        <v>215</v>
      </c>
      <c r="B1524" s="1">
        <v>43593</v>
      </c>
      <c r="C1524" s="1"/>
      <c r="E1524">
        <v>116</v>
      </c>
      <c r="F1524" t="s">
        <v>15</v>
      </c>
      <c r="G1524" s="2"/>
      <c r="H1524" s="12"/>
      <c r="I1524" s="12"/>
      <c r="J1524" s="2"/>
      <c r="K1524" s="2"/>
      <c r="L1524" s="2"/>
      <c r="M1524" s="12"/>
      <c r="N1524" s="12"/>
      <c r="O1524" s="12"/>
      <c r="P1524" s="12"/>
      <c r="Q1524" s="12"/>
      <c r="R1524" s="12">
        <v>148.22</v>
      </c>
      <c r="S1524" s="12"/>
      <c r="T1524" s="12"/>
      <c r="U1524" s="12">
        <v>98.82</v>
      </c>
      <c r="V1524" s="12"/>
      <c r="W1524" s="12"/>
      <c r="X1524" s="12">
        <v>0</v>
      </c>
      <c r="Y1524" s="12">
        <v>1.08</v>
      </c>
      <c r="Z1524" s="12">
        <v>104.46</v>
      </c>
      <c r="AA1524" s="12"/>
      <c r="AB1524" s="12"/>
      <c r="AC1524" s="12">
        <v>80.14</v>
      </c>
      <c r="AD1524" s="12">
        <v>185.68</v>
      </c>
      <c r="AE1524" s="12"/>
      <c r="AF1524" s="12"/>
      <c r="AG1524" s="12">
        <v>124</v>
      </c>
      <c r="AH1524" s="12">
        <v>0</v>
      </c>
      <c r="AI1524" s="12">
        <v>52</v>
      </c>
      <c r="AJ1524" s="12">
        <v>16</v>
      </c>
      <c r="AK1524" s="12">
        <v>4</v>
      </c>
      <c r="AL1524" s="12">
        <v>52</v>
      </c>
      <c r="AM1524" s="13"/>
      <c r="AN1524" s="12">
        <v>1.16222</v>
      </c>
      <c r="AO1524" s="12"/>
      <c r="AP1524" s="12"/>
      <c r="AQ1524" s="12"/>
      <c r="AR1524" s="12">
        <f>R1524+U1524+AD1524+AQ1524</f>
        <v>432.72</v>
      </c>
      <c r="AS1524" s="12"/>
      <c r="AT1524" s="12"/>
      <c r="AU1524" s="12"/>
      <c r="AV1524" s="12"/>
      <c r="AX1524" s="12"/>
      <c r="AY1524" s="12"/>
      <c r="AZ1524" s="12"/>
      <c r="BA1524" s="12"/>
      <c r="BB1524" s="12"/>
      <c r="BC1524" s="12"/>
      <c r="BD1524" s="12"/>
      <c r="BE1524" s="12"/>
      <c r="BF1524" s="12"/>
      <c r="BG1524" s="12"/>
      <c r="BH1524" s="12"/>
      <c r="BI1524" s="12"/>
      <c r="BJ1524" s="12"/>
      <c r="BK1524" s="12"/>
      <c r="BL1524" s="12"/>
      <c r="BM1524" s="12"/>
      <c r="BN1524" s="12"/>
      <c r="BO1524" s="12"/>
      <c r="BP1524" s="12"/>
      <c r="BQ1524" s="12"/>
      <c r="BR1524" s="12"/>
      <c r="BS1524" s="12"/>
      <c r="BT1524" s="12"/>
      <c r="BU1524" s="12"/>
      <c r="BV1524" s="12"/>
      <c r="BW1524" s="12"/>
      <c r="BX1524" s="12"/>
      <c r="BY1524" s="12"/>
      <c r="BZ1524" s="12"/>
      <c r="CA1524" s="12"/>
      <c r="CB1524" s="12"/>
      <c r="CC1524" s="12"/>
      <c r="CD1524" s="12"/>
      <c r="CE1524" s="12"/>
      <c r="CF1524" s="12"/>
      <c r="CG1524" s="12"/>
      <c r="CH1524" s="12"/>
      <c r="CI1524" s="12"/>
      <c r="CJ1524" s="12"/>
      <c r="CK1524" s="12"/>
    </row>
    <row r="1525" spans="1:89" x14ac:dyDescent="0.25">
      <c r="A1525" t="s">
        <v>215</v>
      </c>
      <c r="B1525" s="1">
        <v>43612</v>
      </c>
      <c r="C1525" s="1"/>
      <c r="D1525" t="s">
        <v>20</v>
      </c>
      <c r="E1525">
        <v>135</v>
      </c>
      <c r="F1525" t="s">
        <v>15</v>
      </c>
      <c r="G1525" s="2"/>
      <c r="H1525" s="12"/>
      <c r="I1525" s="12"/>
      <c r="J1525" s="2"/>
      <c r="K1525" s="2"/>
      <c r="L1525" s="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  <c r="AK1525" s="12"/>
      <c r="AL1525" s="12"/>
      <c r="AM1525" s="13"/>
      <c r="AN1525" s="12"/>
      <c r="AO1525" s="12">
        <v>934.3416666666667</v>
      </c>
      <c r="AP1525" s="12">
        <v>40.42</v>
      </c>
      <c r="AQ1525" s="12">
        <v>377.66090166666669</v>
      </c>
      <c r="AR1525" s="12"/>
      <c r="AS1525" s="12"/>
      <c r="AT1525" s="12">
        <v>1.6637044126284877</v>
      </c>
      <c r="AU1525" s="12"/>
      <c r="AV1525" s="12"/>
      <c r="AX1525" s="12"/>
      <c r="AY1525" s="12"/>
      <c r="AZ1525" s="12"/>
      <c r="BA1525" s="12"/>
      <c r="BB1525" s="12"/>
      <c r="BC1525" s="12"/>
      <c r="BD1525" s="12"/>
      <c r="BE1525" s="12"/>
      <c r="BF1525" s="12"/>
      <c r="BG1525" s="12"/>
      <c r="BH1525" s="12"/>
      <c r="BI1525" s="12"/>
      <c r="BJ1525" s="12"/>
      <c r="BK1525" s="12"/>
      <c r="BL1525" s="12"/>
      <c r="BM1525" s="12"/>
      <c r="BN1525" s="12"/>
      <c r="BO1525" s="12"/>
      <c r="BP1525" s="12"/>
      <c r="BQ1525" s="12"/>
      <c r="BR1525" s="12"/>
      <c r="BS1525" s="12"/>
      <c r="BT1525" s="12"/>
      <c r="BU1525" s="12"/>
      <c r="BV1525" s="12"/>
      <c r="BW1525" s="12"/>
      <c r="BX1525" s="12"/>
      <c r="BY1525" s="12"/>
      <c r="BZ1525" s="12"/>
      <c r="CA1525" s="12"/>
      <c r="CB1525" s="12"/>
      <c r="CC1525" s="12"/>
      <c r="CD1525" s="12"/>
      <c r="CE1525" s="12"/>
      <c r="CF1525" s="12"/>
      <c r="CG1525" s="12"/>
      <c r="CH1525" s="12"/>
      <c r="CI1525" s="12"/>
      <c r="CJ1525" s="12"/>
      <c r="CK1525" s="12"/>
    </row>
    <row r="1526" spans="1:89" x14ac:dyDescent="0.25">
      <c r="A1526" t="s">
        <v>39</v>
      </c>
      <c r="B1526" s="1">
        <v>43477</v>
      </c>
      <c r="C1526" s="1"/>
      <c r="D1526" t="s">
        <v>14</v>
      </c>
      <c r="E1526">
        <v>0</v>
      </c>
      <c r="F1526" t="s">
        <v>32</v>
      </c>
      <c r="G1526" s="2"/>
      <c r="H1526" s="12"/>
      <c r="I1526" s="12"/>
      <c r="J1526" s="2"/>
      <c r="K1526" s="2"/>
      <c r="L1526" s="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12"/>
      <c r="AM1526" s="13"/>
      <c r="AN1526" s="12"/>
      <c r="AO1526" s="12"/>
      <c r="AP1526" s="12"/>
      <c r="AQ1526" s="12"/>
      <c r="AR1526" s="12"/>
      <c r="AS1526" s="12"/>
      <c r="AT1526" s="12"/>
      <c r="AU1526" s="12"/>
      <c r="AV1526" s="12"/>
      <c r="AX1526" s="12"/>
      <c r="AY1526" s="12"/>
      <c r="AZ1526" s="12"/>
      <c r="BA1526" s="12"/>
      <c r="BB1526" s="12"/>
      <c r="BC1526" s="12"/>
      <c r="BD1526" s="12"/>
      <c r="BE1526" s="12"/>
      <c r="BF1526" s="12"/>
      <c r="BG1526" s="12"/>
      <c r="BH1526" s="12"/>
      <c r="BI1526" s="12"/>
      <c r="BJ1526" s="12"/>
      <c r="BK1526" s="12"/>
      <c r="BL1526" s="12"/>
      <c r="BM1526" s="12"/>
      <c r="BN1526" s="12"/>
      <c r="BO1526" s="12"/>
      <c r="BP1526" s="12"/>
      <c r="BQ1526" s="12"/>
      <c r="BR1526" s="12"/>
      <c r="BS1526" s="12"/>
      <c r="BT1526" s="12"/>
      <c r="BU1526" s="12"/>
      <c r="BV1526" s="12"/>
      <c r="BW1526" s="12"/>
      <c r="BX1526" s="12"/>
      <c r="BY1526" s="12"/>
      <c r="BZ1526" s="12"/>
      <c r="CA1526" s="12"/>
      <c r="CB1526" s="12"/>
      <c r="CC1526" s="12"/>
      <c r="CD1526" s="12"/>
      <c r="CE1526" s="12"/>
      <c r="CF1526" s="12"/>
      <c r="CG1526" s="12"/>
      <c r="CH1526" s="12"/>
      <c r="CI1526" s="12"/>
      <c r="CJ1526" s="12"/>
      <c r="CK1526" s="12"/>
    </row>
    <row r="1527" spans="1:89" x14ac:dyDescent="0.25">
      <c r="A1527" t="s">
        <v>39</v>
      </c>
      <c r="B1527" s="1">
        <v>43503</v>
      </c>
      <c r="C1527" s="1"/>
      <c r="D1527" t="s">
        <v>16</v>
      </c>
      <c r="E1527">
        <v>26</v>
      </c>
      <c r="F1527" t="s">
        <v>32</v>
      </c>
      <c r="G1527" s="2"/>
      <c r="H1527" s="12"/>
      <c r="I1527" s="12"/>
      <c r="J1527" s="2"/>
      <c r="K1527" s="2"/>
      <c r="L1527" s="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4"/>
      <c r="AI1527" s="14"/>
      <c r="AJ1527" s="12"/>
      <c r="AK1527" s="14"/>
      <c r="AL1527" s="14"/>
      <c r="AM1527" s="20"/>
      <c r="AN1527" s="14"/>
      <c r="AO1527" s="12"/>
      <c r="AP1527" s="12"/>
      <c r="AQ1527" s="12"/>
      <c r="AR1527" s="12"/>
      <c r="AS1527" s="12"/>
      <c r="AT1527" s="12"/>
      <c r="AU1527" s="12"/>
      <c r="AV1527" s="12"/>
      <c r="AX1527" s="12"/>
      <c r="AY1527" s="12"/>
      <c r="AZ1527" s="12"/>
      <c r="BA1527" s="12"/>
      <c r="BB1527" s="12"/>
      <c r="BC1527" s="12"/>
      <c r="BD1527" s="12"/>
      <c r="BE1527" s="12"/>
      <c r="BF1527" s="12"/>
      <c r="BG1527" s="12"/>
      <c r="BH1527" s="12"/>
      <c r="BI1527" s="12"/>
      <c r="BJ1527" s="12"/>
      <c r="BK1527" s="12"/>
      <c r="BL1527" s="12"/>
      <c r="BM1527" s="12"/>
      <c r="BN1527" s="12"/>
      <c r="BO1527" s="12"/>
      <c r="BP1527" s="12"/>
      <c r="BQ1527" s="12"/>
      <c r="BR1527" s="12"/>
      <c r="BS1527" s="12"/>
      <c r="BT1527" s="12"/>
      <c r="BU1527" s="12"/>
      <c r="BV1527" s="12"/>
      <c r="BW1527" s="12"/>
      <c r="BX1527" s="12"/>
      <c r="BY1527" s="12"/>
      <c r="BZ1527" s="12"/>
      <c r="CA1527" s="12"/>
      <c r="CB1527" s="12"/>
      <c r="CC1527" s="12"/>
      <c r="CD1527" s="12"/>
      <c r="CE1527" s="12"/>
      <c r="CF1527" s="12"/>
      <c r="CG1527" s="12"/>
      <c r="CH1527" s="12"/>
      <c r="CI1527" s="12"/>
      <c r="CJ1527" s="12"/>
      <c r="CK1527" s="12"/>
    </row>
    <row r="1528" spans="1:89" x14ac:dyDescent="0.25">
      <c r="A1528" t="s">
        <v>39</v>
      </c>
      <c r="B1528" s="1">
        <v>43509</v>
      </c>
      <c r="C1528" s="1"/>
      <c r="E1528">
        <v>32</v>
      </c>
      <c r="F1528" t="s">
        <v>32</v>
      </c>
      <c r="G1528" s="2"/>
      <c r="H1528" s="12">
        <v>408</v>
      </c>
      <c r="I1528" s="12">
        <v>9.6</v>
      </c>
      <c r="J1528" s="2"/>
      <c r="K1528" s="2"/>
      <c r="L1528" s="2"/>
      <c r="M1528" s="12">
        <v>6</v>
      </c>
      <c r="N1528" s="12">
        <v>4.5999999999999996</v>
      </c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4"/>
      <c r="AI1528" s="14"/>
      <c r="AJ1528" s="12"/>
      <c r="AK1528" s="14"/>
      <c r="AL1528" s="14"/>
      <c r="AM1528" s="20"/>
      <c r="AN1528" s="14"/>
      <c r="AO1528" s="12"/>
      <c r="AP1528" s="12"/>
      <c r="AQ1528" s="12"/>
      <c r="AR1528" s="12"/>
      <c r="AS1528" s="12"/>
      <c r="AT1528" s="12"/>
      <c r="AU1528" s="12"/>
      <c r="AV1528" s="12"/>
      <c r="AX1528" s="12"/>
      <c r="AY1528" s="12"/>
      <c r="AZ1528" s="12"/>
      <c r="BA1528" s="12"/>
      <c r="BB1528" s="12"/>
      <c r="BC1528" s="12"/>
      <c r="BD1528" s="12"/>
      <c r="BE1528" s="12"/>
      <c r="BF1528" s="12"/>
      <c r="BG1528" s="12"/>
      <c r="BH1528" s="12"/>
      <c r="BI1528" s="12"/>
      <c r="BJ1528" s="12"/>
      <c r="BK1528" s="12"/>
      <c r="BL1528" s="12"/>
      <c r="BM1528" s="12"/>
      <c r="BN1528" s="12"/>
      <c r="BO1528" s="12"/>
      <c r="BP1528" s="12"/>
      <c r="BQ1528" s="12"/>
      <c r="BR1528" s="12"/>
      <c r="BS1528" s="12"/>
      <c r="BT1528" s="12"/>
      <c r="BU1528" s="12"/>
      <c r="BV1528" s="12"/>
      <c r="BW1528" s="12"/>
      <c r="BX1528" s="12"/>
      <c r="BY1528" s="12"/>
      <c r="BZ1528" s="12"/>
      <c r="CA1528" s="12"/>
      <c r="CB1528" s="12"/>
      <c r="CC1528" s="12"/>
      <c r="CD1528" s="12"/>
      <c r="CE1528" s="12"/>
      <c r="CF1528" s="12"/>
      <c r="CG1528" s="12"/>
      <c r="CH1528" s="12"/>
      <c r="CI1528" s="12"/>
      <c r="CJ1528" s="12"/>
      <c r="CK1528" s="12"/>
    </row>
    <row r="1529" spans="1:89" x14ac:dyDescent="0.25">
      <c r="A1529" t="s">
        <v>39</v>
      </c>
      <c r="B1529" s="1">
        <v>43517</v>
      </c>
      <c r="C1529" s="1"/>
      <c r="D1529" t="s">
        <v>17</v>
      </c>
      <c r="E1529">
        <v>40</v>
      </c>
      <c r="F1529" t="s">
        <v>32</v>
      </c>
      <c r="G1529" s="2"/>
      <c r="H1529" s="12">
        <v>446</v>
      </c>
      <c r="I1529" s="12">
        <v>10.4</v>
      </c>
      <c r="J1529" s="2"/>
      <c r="K1529" s="2">
        <v>40</v>
      </c>
      <c r="L1529" s="2"/>
      <c r="M1529" s="12">
        <v>4.5999999999999996</v>
      </c>
      <c r="N1529" s="12">
        <v>6.6</v>
      </c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4"/>
      <c r="AI1529" s="14"/>
      <c r="AJ1529" s="12"/>
      <c r="AK1529" s="14"/>
      <c r="AL1529" s="14"/>
      <c r="AM1529" s="20"/>
      <c r="AN1529" s="14"/>
      <c r="AO1529" s="12"/>
      <c r="AP1529" s="12"/>
      <c r="AQ1529" s="12"/>
      <c r="AR1529" s="12"/>
      <c r="AS1529" s="12"/>
      <c r="AT1529" s="12"/>
      <c r="AU1529" s="12"/>
      <c r="AV1529" s="12"/>
      <c r="AX1529" s="12"/>
      <c r="AY1529" s="12"/>
      <c r="AZ1529" s="12"/>
      <c r="BA1529" s="12"/>
      <c r="BB1529" s="12"/>
      <c r="BC1529" s="12"/>
      <c r="BD1529" s="12"/>
      <c r="BE1529" s="12"/>
      <c r="BF1529" s="12"/>
      <c r="BG1529" s="12"/>
      <c r="BH1529" s="12"/>
      <c r="BI1529" s="12"/>
      <c r="BJ1529" s="12"/>
      <c r="BK1529" s="12"/>
      <c r="BL1529" s="12"/>
      <c r="BM1529" s="12"/>
      <c r="BN1529" s="12"/>
      <c r="BO1529" s="12"/>
      <c r="BP1529" s="12"/>
      <c r="BQ1529" s="12"/>
      <c r="BR1529" s="12"/>
      <c r="BS1529" s="12"/>
      <c r="BT1529" s="12"/>
      <c r="BU1529" s="12"/>
      <c r="BV1529" s="12"/>
      <c r="BW1529" s="12"/>
      <c r="BX1529" s="12"/>
      <c r="BY1529" s="12"/>
      <c r="BZ1529" s="12"/>
      <c r="CA1529" s="12"/>
      <c r="CB1529" s="12"/>
      <c r="CC1529" s="12"/>
      <c r="CD1529" s="12"/>
      <c r="CE1529" s="12"/>
      <c r="CF1529" s="12"/>
      <c r="CG1529" s="12"/>
      <c r="CH1529" s="12"/>
      <c r="CI1529" s="12"/>
      <c r="CJ1529" s="12"/>
      <c r="CK1529" s="12"/>
    </row>
    <row r="1530" spans="1:89" x14ac:dyDescent="0.25">
      <c r="A1530" t="s">
        <v>39</v>
      </c>
      <c r="B1530" s="1">
        <v>43523</v>
      </c>
      <c r="C1530" s="1"/>
      <c r="E1530">
        <v>46</v>
      </c>
      <c r="F1530" t="s">
        <v>32</v>
      </c>
      <c r="G1530" s="2"/>
      <c r="H1530" s="12">
        <v>506</v>
      </c>
      <c r="I1530" s="12">
        <v>12.4</v>
      </c>
      <c r="J1530" s="2"/>
      <c r="K1530" s="2"/>
      <c r="L1530" s="2"/>
      <c r="M1530" s="12">
        <v>4.8</v>
      </c>
      <c r="N1530" s="12">
        <v>8.6</v>
      </c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4"/>
      <c r="AI1530" s="14"/>
      <c r="AJ1530" s="12"/>
      <c r="AK1530" s="14"/>
      <c r="AL1530" s="14"/>
      <c r="AM1530" s="20"/>
      <c r="AN1530" s="14"/>
      <c r="AO1530" s="12"/>
      <c r="AP1530" s="12"/>
      <c r="AQ1530" s="12"/>
      <c r="AR1530" s="12"/>
      <c r="AS1530" s="12"/>
      <c r="AT1530" s="12"/>
      <c r="AU1530" s="12"/>
      <c r="AV1530" s="12"/>
      <c r="AX1530" s="12"/>
      <c r="AY1530" s="12"/>
      <c r="AZ1530" s="12"/>
      <c r="BA1530" s="12"/>
      <c r="BB1530" s="12"/>
      <c r="BC1530" s="12"/>
      <c r="BD1530" s="12"/>
      <c r="BE1530" s="12"/>
      <c r="BF1530" s="12"/>
      <c r="BG1530" s="12"/>
      <c r="BH1530" s="12"/>
      <c r="BI1530" s="12"/>
      <c r="BJ1530" s="12"/>
      <c r="BK1530" s="12"/>
      <c r="BL1530" s="12"/>
      <c r="BM1530" s="12"/>
      <c r="BN1530" s="12"/>
      <c r="BO1530" s="12"/>
      <c r="BP1530" s="12"/>
      <c r="BQ1530" s="12"/>
      <c r="BR1530" s="12"/>
      <c r="BS1530" s="12"/>
      <c r="BT1530" s="12"/>
      <c r="BU1530" s="12"/>
      <c r="BV1530" s="12"/>
      <c r="BW1530" s="12"/>
      <c r="BX1530" s="12"/>
      <c r="BY1530" s="12"/>
      <c r="BZ1530" s="12"/>
      <c r="CA1530" s="12"/>
      <c r="CB1530" s="12"/>
      <c r="CC1530" s="12"/>
      <c r="CD1530" s="12"/>
      <c r="CE1530" s="12"/>
      <c r="CF1530" s="12"/>
      <c r="CG1530" s="12"/>
      <c r="CH1530" s="12"/>
      <c r="CI1530" s="12"/>
      <c r="CJ1530" s="12"/>
      <c r="CK1530" s="12"/>
    </row>
    <row r="1531" spans="1:89" x14ac:dyDescent="0.25">
      <c r="A1531" t="s">
        <v>39</v>
      </c>
      <c r="B1531" s="1">
        <v>43537</v>
      </c>
      <c r="C1531" s="1"/>
      <c r="E1531">
        <v>60</v>
      </c>
      <c r="F1531" t="s">
        <v>32</v>
      </c>
      <c r="G1531" s="2"/>
      <c r="H1531" s="12">
        <v>522</v>
      </c>
      <c r="I1531" s="12">
        <v>13.2</v>
      </c>
      <c r="J1531" s="2"/>
      <c r="K1531" s="2"/>
      <c r="L1531" s="2"/>
      <c r="M1531" s="12">
        <v>4.2</v>
      </c>
      <c r="N1531" s="12">
        <v>10</v>
      </c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2"/>
      <c r="AE1531" s="12"/>
      <c r="AF1531" s="12"/>
      <c r="AG1531" s="12"/>
      <c r="AH1531" s="14"/>
      <c r="AI1531" s="14"/>
      <c r="AJ1531" s="12"/>
      <c r="AK1531" s="14"/>
      <c r="AL1531" s="14"/>
      <c r="AM1531" s="20"/>
      <c r="AN1531" s="14"/>
      <c r="AO1531" s="12"/>
      <c r="AP1531" s="12"/>
      <c r="AQ1531" s="12"/>
      <c r="AR1531" s="12"/>
      <c r="AS1531" s="12"/>
      <c r="AT1531" s="12"/>
      <c r="AU1531" s="12"/>
      <c r="AV1531" s="12"/>
      <c r="AX1531" s="12"/>
      <c r="AY1531" s="12"/>
      <c r="AZ1531" s="12"/>
      <c r="BA1531" s="12"/>
      <c r="BB1531" s="12"/>
      <c r="BC1531" s="12"/>
      <c r="BD1531" s="12"/>
      <c r="BE1531" s="12"/>
      <c r="BF1531" s="12"/>
      <c r="BG1531" s="12"/>
      <c r="BH1531" s="12"/>
      <c r="BI1531" s="12"/>
      <c r="BJ1531" s="12"/>
      <c r="BK1531" s="12"/>
      <c r="BL1531" s="12"/>
      <c r="BM1531" s="12"/>
      <c r="BN1531" s="12"/>
      <c r="BO1531" s="12"/>
      <c r="BP1531" s="12"/>
      <c r="BQ1531" s="12"/>
      <c r="BR1531" s="12"/>
      <c r="BS1531" s="12"/>
      <c r="BT1531" s="12"/>
      <c r="BU1531" s="12"/>
      <c r="BV1531" s="12"/>
      <c r="BW1531" s="12"/>
      <c r="BX1531" s="12"/>
      <c r="BY1531" s="12"/>
      <c r="BZ1531" s="12"/>
      <c r="CA1531" s="12"/>
      <c r="CB1531" s="12"/>
      <c r="CC1531" s="12"/>
      <c r="CD1531" s="12"/>
      <c r="CE1531" s="12"/>
      <c r="CF1531" s="12"/>
      <c r="CG1531" s="12"/>
      <c r="CH1531" s="12"/>
      <c r="CI1531" s="12"/>
      <c r="CJ1531" s="12"/>
      <c r="CK1531" s="12"/>
    </row>
    <row r="1532" spans="1:89" x14ac:dyDescent="0.25">
      <c r="A1532" t="s">
        <v>39</v>
      </c>
      <c r="B1532" s="1">
        <v>43545</v>
      </c>
      <c r="C1532" s="1"/>
      <c r="E1532">
        <v>68</v>
      </c>
      <c r="F1532" t="s">
        <v>32</v>
      </c>
      <c r="G1532" s="2"/>
      <c r="H1532" s="12">
        <v>522</v>
      </c>
      <c r="I1532" s="12">
        <v>13</v>
      </c>
      <c r="J1532" s="2"/>
      <c r="K1532" s="2"/>
      <c r="L1532" s="2"/>
      <c r="M1532" s="12">
        <v>5.2</v>
      </c>
      <c r="N1532" s="12">
        <v>8.8000000000000007</v>
      </c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/>
      <c r="AK1532" s="12"/>
      <c r="AL1532" s="12"/>
      <c r="AM1532" s="13"/>
      <c r="AN1532" s="12"/>
      <c r="AO1532" s="12"/>
      <c r="AP1532" s="12"/>
      <c r="AQ1532" s="12"/>
      <c r="AR1532" s="12"/>
      <c r="AS1532" s="12"/>
      <c r="AT1532" s="12"/>
      <c r="AU1532" s="12"/>
      <c r="AV1532" s="12"/>
      <c r="AX1532" s="12"/>
      <c r="AY1532" s="12"/>
      <c r="AZ1532" s="12"/>
      <c r="BA1532" s="12"/>
      <c r="BB1532" s="12"/>
      <c r="BC1532" s="12"/>
      <c r="BD1532" s="12"/>
      <c r="BE1532" s="12"/>
      <c r="BF1532" s="12"/>
      <c r="BG1532" s="12"/>
      <c r="BH1532" s="12"/>
      <c r="BI1532" s="12"/>
      <c r="BJ1532" s="12"/>
      <c r="BK1532" s="12"/>
      <c r="BL1532" s="12"/>
      <c r="BM1532" s="12"/>
      <c r="BN1532" s="12"/>
      <c r="BO1532" s="12"/>
      <c r="BP1532" s="12"/>
      <c r="BQ1532" s="12"/>
      <c r="BR1532" s="12"/>
      <c r="BS1532" s="12"/>
      <c r="BT1532" s="12"/>
      <c r="BU1532" s="12"/>
      <c r="BV1532" s="12"/>
      <c r="BW1532" s="12"/>
      <c r="BX1532" s="12"/>
      <c r="BY1532" s="12"/>
      <c r="BZ1532" s="12"/>
      <c r="CA1532" s="12"/>
      <c r="CB1532" s="12"/>
      <c r="CC1532" s="12"/>
      <c r="CD1532" s="12"/>
      <c r="CE1532" s="12"/>
      <c r="CF1532" s="12"/>
      <c r="CG1532" s="12"/>
      <c r="CH1532" s="12"/>
      <c r="CI1532" s="12"/>
      <c r="CJ1532" s="12"/>
      <c r="CK1532" s="12"/>
    </row>
    <row r="1533" spans="1:89" x14ac:dyDescent="0.25">
      <c r="A1533" t="s">
        <v>39</v>
      </c>
      <c r="B1533" s="1">
        <v>43556</v>
      </c>
      <c r="C1533" s="1"/>
      <c r="E1533">
        <v>79</v>
      </c>
      <c r="F1533" t="s">
        <v>32</v>
      </c>
      <c r="G1533" s="2"/>
      <c r="H1533" s="12"/>
      <c r="I1533" s="12"/>
      <c r="J1533" s="2"/>
      <c r="K1533" s="2"/>
      <c r="L1533" s="2"/>
      <c r="M1533" s="12"/>
      <c r="N1533" s="12"/>
      <c r="O1533" s="12"/>
      <c r="P1533" s="12"/>
      <c r="Q1533" s="12"/>
      <c r="R1533" s="12">
        <v>64.490833333333356</v>
      </c>
      <c r="S1533" s="12"/>
      <c r="T1533" s="12"/>
      <c r="U1533" s="12">
        <v>54.210000000000022</v>
      </c>
      <c r="V1533" s="12"/>
      <c r="W1533" s="12"/>
      <c r="X1533" s="12">
        <v>0.54166666666666685</v>
      </c>
      <c r="Y1533" s="12">
        <v>0</v>
      </c>
      <c r="Z1533" s="12">
        <v>0</v>
      </c>
      <c r="AA1533" s="12"/>
      <c r="AB1533" s="12"/>
      <c r="AC1533" s="12">
        <v>64.404166666666683</v>
      </c>
      <c r="AD1533" s="12">
        <v>64.945833333333354</v>
      </c>
      <c r="AE1533" s="12"/>
      <c r="AF1533" s="12"/>
      <c r="AG1533" s="12">
        <v>71.500000000000028</v>
      </c>
      <c r="AH1533" s="12">
        <v>17.333333333333339</v>
      </c>
      <c r="AI1533" s="12">
        <v>11.91666666666667</v>
      </c>
      <c r="AJ1533" s="12">
        <v>16.250000000000004</v>
      </c>
      <c r="AK1533" s="12">
        <v>0</v>
      </c>
      <c r="AL1533" s="12">
        <v>26.000000000000007</v>
      </c>
      <c r="AM1533" s="13"/>
      <c r="AN1533" s="12">
        <v>0.73341991666666695</v>
      </c>
      <c r="AO1533" s="12"/>
      <c r="AP1533" s="12"/>
      <c r="AQ1533" s="12"/>
      <c r="AR1533" s="12">
        <f>R1533+U1533+AD1533+AQ1533</f>
        <v>183.64666666666673</v>
      </c>
      <c r="AS1533" s="12"/>
      <c r="AT1533" s="12"/>
      <c r="AU1533" s="12"/>
      <c r="AV1533" s="12"/>
      <c r="AX1533" s="12"/>
      <c r="AY1533" s="12"/>
      <c r="AZ1533" s="12"/>
      <c r="BA1533" s="12"/>
      <c r="BB1533" s="12"/>
      <c r="BC1533" s="12"/>
      <c r="BD1533" s="12"/>
      <c r="BE1533" s="12"/>
      <c r="BF1533" s="12"/>
      <c r="BG1533" s="12"/>
      <c r="BH1533" s="12"/>
      <c r="BI1533" s="12"/>
      <c r="BJ1533" s="12"/>
      <c r="BK1533" s="12"/>
      <c r="BL1533" s="12"/>
      <c r="BM1533" s="12"/>
      <c r="BN1533" s="12"/>
      <c r="BO1533" s="12"/>
      <c r="BP1533" s="12"/>
      <c r="BQ1533" s="12"/>
      <c r="BR1533" s="12"/>
      <c r="BS1533" s="12"/>
      <c r="BT1533" s="12"/>
      <c r="BU1533" s="12"/>
      <c r="BV1533" s="12"/>
      <c r="BW1533" s="12"/>
      <c r="BX1533" s="12"/>
      <c r="BY1533" s="12"/>
      <c r="BZ1533" s="12"/>
      <c r="CA1533" s="12"/>
      <c r="CB1533" s="12"/>
      <c r="CC1533" s="12"/>
      <c r="CD1533" s="12"/>
      <c r="CE1533" s="12"/>
      <c r="CF1533" s="12"/>
      <c r="CG1533" s="12"/>
      <c r="CH1533" s="12"/>
      <c r="CI1533" s="12"/>
      <c r="CJ1533" s="12"/>
      <c r="CK1533" s="12"/>
    </row>
    <row r="1534" spans="1:89" x14ac:dyDescent="0.25">
      <c r="A1534" t="s">
        <v>39</v>
      </c>
      <c r="B1534" s="1">
        <v>43593</v>
      </c>
      <c r="C1534" s="1"/>
      <c r="E1534">
        <v>116</v>
      </c>
      <c r="F1534" t="s">
        <v>32</v>
      </c>
      <c r="G1534" s="2"/>
      <c r="H1534" s="12"/>
      <c r="I1534" s="12"/>
      <c r="J1534" s="2"/>
      <c r="K1534" s="2"/>
      <c r="L1534" s="2"/>
      <c r="M1534" s="12"/>
      <c r="N1534" s="12"/>
      <c r="O1534" s="12"/>
      <c r="P1534" s="12"/>
      <c r="Q1534" s="12"/>
      <c r="R1534" s="12">
        <v>95.993636363636341</v>
      </c>
      <c r="S1534" s="12"/>
      <c r="T1534" s="12"/>
      <c r="U1534" s="12">
        <v>52.628181818181815</v>
      </c>
      <c r="V1534" s="12"/>
      <c r="W1534" s="12"/>
      <c r="X1534" s="12">
        <v>2.4359090909090906</v>
      </c>
      <c r="Y1534" s="12">
        <v>2.9795454545454541</v>
      </c>
      <c r="Z1534" s="12">
        <v>14.751363636363633</v>
      </c>
      <c r="AA1534" s="12"/>
      <c r="AB1534" s="12"/>
      <c r="AC1534" s="12">
        <v>66.417727272727262</v>
      </c>
      <c r="AD1534" s="12">
        <v>86.584545454545434</v>
      </c>
      <c r="AE1534" s="12"/>
      <c r="AF1534" s="12"/>
      <c r="AG1534" s="12">
        <v>75.272727272727266</v>
      </c>
      <c r="AH1534" s="12">
        <v>17.77272727272727</v>
      </c>
      <c r="AI1534" s="12">
        <v>11.499999999999998</v>
      </c>
      <c r="AJ1534" s="12">
        <v>14.636363636363635</v>
      </c>
      <c r="AK1534" s="12">
        <v>10.454545454545453</v>
      </c>
      <c r="AL1534" s="12">
        <v>20.909090909090907</v>
      </c>
      <c r="AM1534" s="13"/>
      <c r="AN1534" s="12">
        <v>0.54573040909090897</v>
      </c>
      <c r="AO1534" s="12"/>
      <c r="AP1534" s="12"/>
      <c r="AQ1534" s="12"/>
      <c r="AR1534" s="12">
        <f>R1534+U1534+AD1534+AQ1534</f>
        <v>235.20636363636359</v>
      </c>
      <c r="AS1534" s="12"/>
      <c r="AT1534" s="12"/>
      <c r="AU1534" s="12"/>
      <c r="AV1534" s="12"/>
      <c r="AX1534" s="12"/>
      <c r="AY1534" s="12"/>
      <c r="AZ1534" s="12"/>
      <c r="BA1534" s="12"/>
      <c r="BB1534" s="12"/>
      <c r="BC1534" s="12"/>
      <c r="BD1534" s="12"/>
      <c r="BE1534" s="12"/>
      <c r="BF1534" s="12"/>
      <c r="BG1534" s="12"/>
      <c r="BH1534" s="12"/>
      <c r="BI1534" s="12"/>
      <c r="BJ1534" s="12"/>
      <c r="BK1534" s="12"/>
      <c r="BL1534" s="12"/>
      <c r="BM1534" s="12"/>
      <c r="BN1534" s="12"/>
      <c r="BO1534" s="12"/>
      <c r="BP1534" s="12"/>
      <c r="BQ1534" s="12"/>
      <c r="BR1534" s="12"/>
      <c r="BS1534" s="12"/>
      <c r="BT1534" s="12"/>
      <c r="BU1534" s="12"/>
      <c r="BV1534" s="12"/>
      <c r="BW1534" s="12"/>
      <c r="BX1534" s="12"/>
      <c r="BY1534" s="12"/>
      <c r="BZ1534" s="12"/>
      <c r="CA1534" s="12"/>
      <c r="CB1534" s="12"/>
      <c r="CC1534" s="12"/>
      <c r="CD1534" s="12"/>
      <c r="CE1534" s="12"/>
      <c r="CF1534" s="12"/>
      <c r="CG1534" s="12"/>
      <c r="CH1534" s="12"/>
      <c r="CI1534" s="12"/>
      <c r="CJ1534" s="12"/>
      <c r="CK1534" s="12"/>
    </row>
    <row r="1535" spans="1:89" x14ac:dyDescent="0.25">
      <c r="A1535" t="s">
        <v>39</v>
      </c>
      <c r="B1535" s="1">
        <v>43612</v>
      </c>
      <c r="C1535" s="1"/>
      <c r="D1535" t="s">
        <v>20</v>
      </c>
      <c r="E1535">
        <v>135</v>
      </c>
      <c r="F1535" t="s">
        <v>32</v>
      </c>
      <c r="G1535" s="2"/>
      <c r="H1535" s="12"/>
      <c r="I1535" s="12"/>
      <c r="J1535" s="2"/>
      <c r="K1535" s="2"/>
      <c r="L1535" s="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  <c r="AK1535" s="12"/>
      <c r="AL1535" s="12"/>
      <c r="AM1535" s="13"/>
      <c r="AN1535" s="12"/>
      <c r="AO1535" s="12">
        <v>416.19583333333333</v>
      </c>
      <c r="AP1535" s="12">
        <v>38.67</v>
      </c>
      <c r="AQ1535" s="12">
        <v>160.94292875000002</v>
      </c>
      <c r="AR1535" s="12"/>
      <c r="AS1535" s="12"/>
      <c r="AT1535" s="12">
        <v>0.70899968612334807</v>
      </c>
      <c r="AU1535" s="12"/>
      <c r="AV1535" s="12"/>
      <c r="AX1535" s="12"/>
      <c r="AY1535" s="12"/>
      <c r="AZ1535" s="12"/>
      <c r="BA1535" s="12"/>
      <c r="BB1535" s="12"/>
      <c r="BC1535" s="12"/>
      <c r="BD1535" s="12"/>
      <c r="BE1535" s="12"/>
      <c r="BF1535" s="12"/>
      <c r="BG1535" s="12"/>
      <c r="BH1535" s="12"/>
      <c r="BI1535" s="12"/>
      <c r="BJ1535" s="12"/>
      <c r="BK1535" s="12"/>
      <c r="BL1535" s="12"/>
      <c r="BM1535" s="12"/>
      <c r="BN1535" s="12"/>
      <c r="BO1535" s="12"/>
      <c r="BP1535" s="12"/>
      <c r="BQ1535" s="12"/>
      <c r="BR1535" s="12"/>
      <c r="BS1535" s="12"/>
      <c r="BT1535" s="12"/>
      <c r="BU1535" s="12"/>
      <c r="BV1535" s="12"/>
      <c r="BW1535" s="12"/>
      <c r="BX1535" s="12"/>
      <c r="BY1535" s="12"/>
      <c r="BZ1535" s="12"/>
      <c r="CA1535" s="12"/>
      <c r="CB1535" s="12"/>
      <c r="CC1535" s="12"/>
      <c r="CD1535" s="12"/>
      <c r="CE1535" s="12"/>
      <c r="CF1535" s="12"/>
      <c r="CG1535" s="12"/>
      <c r="CH1535" s="12"/>
      <c r="CI1535" s="12"/>
      <c r="CJ1535" s="12"/>
      <c r="CK1535" s="12"/>
    </row>
    <row r="1536" spans="1:89" x14ac:dyDescent="0.25">
      <c r="A1536" t="s">
        <v>216</v>
      </c>
      <c r="B1536" s="1">
        <v>43477</v>
      </c>
      <c r="C1536" s="1"/>
      <c r="D1536" t="s">
        <v>14</v>
      </c>
      <c r="E1536">
        <v>0</v>
      </c>
      <c r="F1536" t="s">
        <v>15</v>
      </c>
      <c r="G1536" s="2"/>
      <c r="H1536" s="12"/>
      <c r="I1536" s="12"/>
      <c r="J1536" s="2"/>
      <c r="K1536" s="2"/>
      <c r="L1536" s="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12"/>
      <c r="AM1536" s="13"/>
      <c r="AN1536" s="12"/>
      <c r="AO1536" s="12"/>
      <c r="AP1536" s="12"/>
      <c r="AQ1536" s="12"/>
      <c r="AR1536" s="12"/>
      <c r="AS1536" s="12"/>
      <c r="AT1536" s="12"/>
      <c r="AU1536" s="12"/>
      <c r="AV1536" s="12"/>
      <c r="AX1536" s="12"/>
      <c r="AY1536" s="12"/>
      <c r="AZ1536" s="12"/>
      <c r="BA1536" s="12"/>
      <c r="BB1536" s="12"/>
      <c r="BC1536" s="12"/>
      <c r="BD1536" s="12"/>
      <c r="BE1536" s="12"/>
      <c r="BF1536" s="12"/>
      <c r="BG1536" s="12"/>
      <c r="BH1536" s="12"/>
      <c r="BI1536" s="12"/>
      <c r="BJ1536" s="12"/>
      <c r="BK1536" s="12"/>
      <c r="BL1536" s="12"/>
      <c r="BM1536" s="12"/>
      <c r="BN1536" s="12"/>
      <c r="BO1536" s="12"/>
      <c r="BP1536" s="12"/>
      <c r="BQ1536" s="12"/>
      <c r="BR1536" s="12"/>
      <c r="BS1536" s="12"/>
      <c r="BT1536" s="12"/>
      <c r="BU1536" s="12"/>
      <c r="BV1536" s="12"/>
      <c r="BW1536" s="12"/>
      <c r="BX1536" s="12"/>
      <c r="BY1536" s="12"/>
      <c r="BZ1536" s="12"/>
      <c r="CA1536" s="12"/>
      <c r="CB1536" s="12"/>
      <c r="CC1536" s="12"/>
      <c r="CD1536" s="12"/>
      <c r="CE1536" s="12"/>
      <c r="CF1536" s="12"/>
      <c r="CG1536" s="12"/>
      <c r="CH1536" s="12"/>
      <c r="CI1536" s="12"/>
      <c r="CJ1536" s="12"/>
      <c r="CK1536" s="12"/>
    </row>
    <row r="1537" spans="1:89" x14ac:dyDescent="0.25">
      <c r="A1537" t="s">
        <v>216</v>
      </c>
      <c r="B1537" s="1">
        <v>43503</v>
      </c>
      <c r="C1537" s="1"/>
      <c r="D1537" t="s">
        <v>16</v>
      </c>
      <c r="E1537">
        <v>26</v>
      </c>
      <c r="F1537" t="s">
        <v>15</v>
      </c>
      <c r="G1537" s="2"/>
      <c r="H1537" s="12"/>
      <c r="I1537" s="12"/>
      <c r="J1537" s="2"/>
      <c r="K1537" s="2"/>
      <c r="L1537" s="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2"/>
      <c r="AE1537" s="12"/>
      <c r="AF1537" s="12"/>
      <c r="AG1537" s="12"/>
      <c r="AH1537" s="12"/>
      <c r="AI1537" s="12"/>
      <c r="AJ1537" s="12"/>
      <c r="AK1537" s="12"/>
      <c r="AL1537" s="12"/>
      <c r="AM1537" s="13"/>
      <c r="AN1537" s="12"/>
      <c r="AO1537" s="12"/>
      <c r="AP1537" s="12"/>
      <c r="AQ1537" s="12"/>
      <c r="AR1537" s="12"/>
      <c r="AS1537" s="12"/>
      <c r="AT1537" s="12"/>
      <c r="AU1537" s="12"/>
      <c r="AV1537" s="12"/>
      <c r="AX1537" s="12"/>
      <c r="AY1537" s="12"/>
      <c r="AZ1537" s="12"/>
      <c r="BA1537" s="12"/>
      <c r="BB1537" s="12"/>
      <c r="BC1537" s="12"/>
      <c r="BD1537" s="12"/>
      <c r="BE1537" s="12"/>
      <c r="BF1537" s="12"/>
      <c r="BG1537" s="12"/>
      <c r="BH1537" s="12"/>
      <c r="BI1537" s="12"/>
      <c r="BJ1537" s="12"/>
      <c r="BK1537" s="12"/>
      <c r="BL1537" s="12"/>
      <c r="BM1537" s="12"/>
      <c r="BN1537" s="12"/>
      <c r="BO1537" s="12"/>
      <c r="BP1537" s="12"/>
      <c r="BQ1537" s="12"/>
      <c r="BR1537" s="12"/>
      <c r="BS1537" s="12"/>
      <c r="BT1537" s="12"/>
      <c r="BU1537" s="12"/>
      <c r="BV1537" s="12"/>
      <c r="BW1537" s="12"/>
      <c r="BX1537" s="12"/>
      <c r="BY1537" s="12"/>
      <c r="BZ1537" s="12"/>
      <c r="CA1537" s="12"/>
      <c r="CB1537" s="12"/>
      <c r="CC1537" s="12"/>
      <c r="CD1537" s="12"/>
      <c r="CE1537" s="12"/>
      <c r="CF1537" s="12"/>
      <c r="CG1537" s="12"/>
      <c r="CH1537" s="12"/>
      <c r="CI1537" s="12"/>
      <c r="CJ1537" s="12"/>
      <c r="CK1537" s="12"/>
    </row>
    <row r="1538" spans="1:89" x14ac:dyDescent="0.25">
      <c r="A1538" t="s">
        <v>216</v>
      </c>
      <c r="B1538" s="1">
        <v>43509</v>
      </c>
      <c r="C1538" s="1"/>
      <c r="E1538">
        <v>32</v>
      </c>
      <c r="F1538" t="s">
        <v>15</v>
      </c>
      <c r="G1538" s="2"/>
      <c r="H1538" s="12">
        <v>430</v>
      </c>
      <c r="I1538" s="12">
        <v>9.1999999999999993</v>
      </c>
      <c r="J1538" s="2"/>
      <c r="K1538" s="2"/>
      <c r="L1538" s="2"/>
      <c r="M1538" s="12">
        <v>5.8</v>
      </c>
      <c r="N1538" s="12">
        <v>3.8</v>
      </c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12"/>
      <c r="AH1538" s="12"/>
      <c r="AI1538" s="12"/>
      <c r="AJ1538" s="12"/>
      <c r="AK1538" s="12"/>
      <c r="AL1538" s="12"/>
      <c r="AM1538" s="13"/>
      <c r="AN1538" s="12"/>
      <c r="AO1538" s="12"/>
      <c r="AP1538" s="12"/>
      <c r="AQ1538" s="12"/>
      <c r="AR1538" s="12"/>
      <c r="AS1538" s="12"/>
      <c r="AT1538" s="12"/>
      <c r="AU1538" s="12"/>
      <c r="AV1538" s="12"/>
      <c r="AX1538" s="12"/>
      <c r="AY1538" s="12"/>
      <c r="AZ1538" s="12"/>
      <c r="BA1538" s="12"/>
      <c r="BB1538" s="12"/>
      <c r="BC1538" s="12"/>
      <c r="BD1538" s="12"/>
      <c r="BE1538" s="12"/>
      <c r="BF1538" s="12"/>
      <c r="BG1538" s="12"/>
      <c r="BH1538" s="12"/>
      <c r="BI1538" s="12"/>
      <c r="BJ1538" s="12"/>
      <c r="BK1538" s="12"/>
      <c r="BL1538" s="12"/>
      <c r="BM1538" s="12"/>
      <c r="BN1538" s="12"/>
      <c r="BO1538" s="12"/>
      <c r="BP1538" s="12"/>
      <c r="BQ1538" s="12"/>
      <c r="BR1538" s="12"/>
      <c r="BS1538" s="12"/>
      <c r="BT1538" s="12"/>
      <c r="BU1538" s="12"/>
      <c r="BV1538" s="12"/>
      <c r="BW1538" s="12"/>
      <c r="BX1538" s="12"/>
      <c r="BY1538" s="12"/>
      <c r="BZ1538" s="12"/>
      <c r="CA1538" s="12"/>
      <c r="CB1538" s="12"/>
      <c r="CC1538" s="12"/>
      <c r="CD1538" s="12"/>
      <c r="CE1538" s="12"/>
      <c r="CF1538" s="12"/>
      <c r="CG1538" s="12"/>
      <c r="CH1538" s="12"/>
      <c r="CI1538" s="12"/>
      <c r="CJ1538" s="12"/>
      <c r="CK1538" s="12"/>
    </row>
    <row r="1539" spans="1:89" x14ac:dyDescent="0.25">
      <c r="A1539" t="s">
        <v>216</v>
      </c>
      <c r="B1539" s="1">
        <v>43517</v>
      </c>
      <c r="C1539" s="1"/>
      <c r="D1539" t="s">
        <v>17</v>
      </c>
      <c r="E1539">
        <v>40</v>
      </c>
      <c r="F1539" t="s">
        <v>15</v>
      </c>
      <c r="G1539" s="2"/>
      <c r="H1539" s="12">
        <v>468</v>
      </c>
      <c r="I1539" s="12">
        <v>11</v>
      </c>
      <c r="J1539" s="2"/>
      <c r="K1539" s="2">
        <v>40</v>
      </c>
      <c r="L1539" s="2"/>
      <c r="M1539" s="12">
        <v>5</v>
      </c>
      <c r="N1539" s="12">
        <v>7</v>
      </c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  <c r="AK1539" s="12"/>
      <c r="AL1539" s="12"/>
      <c r="AM1539" s="13"/>
      <c r="AN1539" s="12"/>
      <c r="AO1539" s="12"/>
      <c r="AP1539" s="12"/>
      <c r="AQ1539" s="12"/>
      <c r="AR1539" s="12"/>
      <c r="AS1539" s="12"/>
      <c r="AT1539" s="12"/>
      <c r="AU1539" s="12"/>
      <c r="AV1539" s="12"/>
      <c r="AX1539" s="12"/>
      <c r="AY1539" s="12"/>
      <c r="AZ1539" s="12"/>
      <c r="BA1539" s="12"/>
      <c r="BB1539" s="12"/>
      <c r="BC1539" s="12"/>
      <c r="BD1539" s="12"/>
      <c r="BE1539" s="12"/>
      <c r="BF1539" s="12"/>
      <c r="BG1539" s="12"/>
      <c r="BH1539" s="12"/>
      <c r="BI1539" s="12"/>
      <c r="BJ1539" s="12"/>
      <c r="BK1539" s="12"/>
      <c r="BL1539" s="12"/>
      <c r="BM1539" s="12"/>
      <c r="BN1539" s="12"/>
      <c r="BO1539" s="12"/>
      <c r="BP1539" s="12"/>
      <c r="BQ1539" s="12"/>
      <c r="BR1539" s="12"/>
      <c r="BS1539" s="12"/>
      <c r="BT1539" s="12"/>
      <c r="BU1539" s="12"/>
      <c r="BV1539" s="12"/>
      <c r="BW1539" s="12"/>
      <c r="BX1539" s="12"/>
      <c r="BY1539" s="12"/>
      <c r="BZ1539" s="12"/>
      <c r="CA1539" s="12"/>
      <c r="CB1539" s="12"/>
      <c r="CC1539" s="12"/>
      <c r="CD1539" s="12"/>
      <c r="CE1539" s="12"/>
      <c r="CF1539" s="12"/>
      <c r="CG1539" s="12"/>
      <c r="CH1539" s="12"/>
      <c r="CI1539" s="12"/>
      <c r="CJ1539" s="12"/>
      <c r="CK1539" s="12"/>
    </row>
    <row r="1540" spans="1:89" x14ac:dyDescent="0.25">
      <c r="A1540" t="s">
        <v>216</v>
      </c>
      <c r="B1540" s="1">
        <v>43522</v>
      </c>
      <c r="C1540" s="1"/>
      <c r="E1540">
        <v>45</v>
      </c>
      <c r="F1540" t="s">
        <v>15</v>
      </c>
      <c r="G1540" s="2"/>
      <c r="H1540" s="12"/>
      <c r="I1540" s="12"/>
      <c r="J1540" s="2"/>
      <c r="K1540" s="2"/>
      <c r="L1540" s="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12"/>
      <c r="AM1540" s="13"/>
      <c r="AN1540" s="12"/>
      <c r="AO1540" s="12"/>
      <c r="AP1540" s="12"/>
      <c r="AQ1540" s="12"/>
      <c r="AR1540" s="12"/>
      <c r="AS1540" s="12"/>
      <c r="AT1540" s="12"/>
      <c r="AU1540" s="12"/>
      <c r="AV1540" s="12"/>
      <c r="AX1540" s="12">
        <v>1.2642547346424362</v>
      </c>
      <c r="AY1540" s="12">
        <v>0.19093887850827349</v>
      </c>
      <c r="AZ1540" s="12">
        <v>0.25979902820769535</v>
      </c>
      <c r="BA1540" s="12">
        <v>0.26285878258293843</v>
      </c>
      <c r="BB1540" s="12">
        <v>0.26842480478540309</v>
      </c>
      <c r="BC1540" s="12">
        <v>0.28223324055812593</v>
      </c>
      <c r="BD1540" s="12"/>
      <c r="BE1540" s="12"/>
      <c r="BF1540" s="12"/>
      <c r="BG1540" s="12"/>
      <c r="BH1540" s="12"/>
      <c r="BI1540" s="12"/>
      <c r="BJ1540" s="12"/>
      <c r="BK1540" s="12"/>
      <c r="BL1540" s="12"/>
      <c r="BM1540" s="12"/>
      <c r="BN1540" s="12"/>
      <c r="BO1540" s="12"/>
      <c r="BP1540" s="12"/>
      <c r="BQ1540" s="12"/>
      <c r="BR1540" s="12"/>
      <c r="BS1540" s="12"/>
      <c r="BT1540" s="12"/>
      <c r="BU1540" s="12"/>
      <c r="BV1540" s="12"/>
      <c r="BW1540" s="12"/>
      <c r="BX1540" s="12"/>
      <c r="BY1540" s="12"/>
      <c r="BZ1540" s="12"/>
      <c r="CA1540" s="12"/>
      <c r="CB1540" s="12"/>
      <c r="CC1540" s="12"/>
      <c r="CD1540" s="12"/>
      <c r="CE1540" s="12"/>
      <c r="CF1540" s="12"/>
      <c r="CG1540" s="12"/>
      <c r="CH1540" s="12"/>
      <c r="CI1540" s="12"/>
      <c r="CJ1540" s="12"/>
      <c r="CK1540" s="12"/>
    </row>
    <row r="1541" spans="1:89" x14ac:dyDescent="0.25">
      <c r="A1541" t="s">
        <v>216</v>
      </c>
      <c r="B1541" s="1">
        <v>43523</v>
      </c>
      <c r="C1541" s="1"/>
      <c r="E1541">
        <v>46</v>
      </c>
      <c r="F1541" t="s">
        <v>15</v>
      </c>
      <c r="G1541" s="2"/>
      <c r="H1541" s="12">
        <v>518</v>
      </c>
      <c r="I1541" s="12">
        <v>12</v>
      </c>
      <c r="J1541" s="2"/>
      <c r="K1541" s="2"/>
      <c r="L1541" s="2"/>
      <c r="M1541" s="12">
        <v>4.2</v>
      </c>
      <c r="N1541" s="12">
        <v>8.8000000000000007</v>
      </c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12"/>
      <c r="AM1541" s="13"/>
      <c r="AN1541" s="12"/>
      <c r="AO1541" s="12"/>
      <c r="AP1541" s="12"/>
      <c r="AQ1541" s="12"/>
      <c r="AR1541" s="12"/>
      <c r="AS1541" s="12"/>
      <c r="AT1541" s="12"/>
      <c r="AU1541" s="12"/>
      <c r="AV1541" s="12"/>
      <c r="AX1541" s="12"/>
      <c r="AY1541" s="12"/>
      <c r="AZ1541" s="12"/>
      <c r="BA1541" s="12"/>
      <c r="BB1541" s="12"/>
      <c r="BC1541" s="12"/>
      <c r="BD1541" s="12"/>
      <c r="BE1541" s="12"/>
      <c r="BF1541" s="12"/>
      <c r="BG1541" s="12"/>
      <c r="BH1541" s="12"/>
      <c r="BI1541" s="12"/>
      <c r="BJ1541" s="12"/>
      <c r="BK1541" s="12"/>
      <c r="BL1541" s="12"/>
      <c r="BM1541" s="12"/>
      <c r="BN1541" s="12"/>
      <c r="BO1541" s="12"/>
      <c r="BP1541" s="12"/>
      <c r="BQ1541" s="12"/>
      <c r="BR1541" s="12"/>
      <c r="BS1541" s="12"/>
      <c r="BT1541" s="12"/>
      <c r="BU1541" s="12"/>
      <c r="BV1541" s="12"/>
      <c r="BW1541" s="12"/>
      <c r="BX1541" s="12"/>
      <c r="BY1541" s="12"/>
      <c r="BZ1541" s="12"/>
      <c r="CA1541" s="12"/>
      <c r="CB1541" s="12"/>
      <c r="CC1541" s="12"/>
      <c r="CD1541" s="12"/>
      <c r="CE1541" s="12"/>
      <c r="CF1541" s="12"/>
      <c r="CG1541" s="12"/>
      <c r="CH1541" s="12"/>
      <c r="CI1541" s="12"/>
      <c r="CJ1541" s="12"/>
      <c r="CK1541" s="12"/>
    </row>
    <row r="1542" spans="1:89" x14ac:dyDescent="0.25">
      <c r="A1542" t="s">
        <v>216</v>
      </c>
      <c r="B1542" s="1">
        <v>43537</v>
      </c>
      <c r="C1542" s="1"/>
      <c r="E1542">
        <v>60</v>
      </c>
      <c r="F1542" t="s">
        <v>15</v>
      </c>
      <c r="G1542" s="2"/>
      <c r="H1542" s="12">
        <v>550</v>
      </c>
      <c r="I1542" s="12">
        <v>14</v>
      </c>
      <c r="J1542" s="2"/>
      <c r="K1542" s="2"/>
      <c r="L1542" s="2"/>
      <c r="M1542" s="12">
        <v>3.6</v>
      </c>
      <c r="N1542" s="12">
        <v>11.2</v>
      </c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12"/>
      <c r="AM1542" s="13"/>
      <c r="AN1542" s="12"/>
      <c r="AO1542" s="12"/>
      <c r="AP1542" s="12"/>
      <c r="AQ1542" s="12"/>
      <c r="AR1542" s="12"/>
      <c r="AS1542" s="12"/>
      <c r="AT1542" s="12"/>
      <c r="AU1542" s="12"/>
      <c r="AV1542" s="12"/>
      <c r="AX1542" s="12"/>
      <c r="AY1542" s="12"/>
      <c r="AZ1542" s="12"/>
      <c r="BA1542" s="12"/>
      <c r="BB1542" s="12"/>
      <c r="BC1542" s="12"/>
      <c r="BD1542" s="12"/>
      <c r="BE1542" s="12"/>
      <c r="BF1542" s="12"/>
      <c r="BG1542" s="12"/>
      <c r="BH1542" s="12"/>
      <c r="BI1542" s="12"/>
      <c r="BJ1542" s="12"/>
      <c r="BK1542" s="12"/>
      <c r="BL1542" s="12"/>
      <c r="BM1542" s="12"/>
      <c r="BN1542" s="12"/>
      <c r="BO1542" s="12"/>
      <c r="BP1542" s="12"/>
      <c r="BQ1542" s="12"/>
      <c r="BR1542" s="12"/>
      <c r="BS1542" s="12"/>
      <c r="BT1542" s="12"/>
      <c r="BU1542" s="12"/>
      <c r="BV1542" s="12"/>
      <c r="BW1542" s="12"/>
      <c r="BX1542" s="12"/>
      <c r="BY1542" s="12"/>
      <c r="BZ1542" s="12"/>
      <c r="CA1542" s="12"/>
      <c r="CB1542" s="12"/>
      <c r="CC1542" s="12"/>
      <c r="CD1542" s="12"/>
      <c r="CE1542" s="12"/>
      <c r="CF1542" s="12"/>
      <c r="CG1542" s="12"/>
      <c r="CH1542" s="12"/>
      <c r="CI1542" s="12"/>
      <c r="CJ1542" s="12"/>
      <c r="CK1542" s="12"/>
    </row>
    <row r="1543" spans="1:89" x14ac:dyDescent="0.25">
      <c r="A1543" t="s">
        <v>216</v>
      </c>
      <c r="B1543" s="1">
        <v>43545</v>
      </c>
      <c r="C1543" s="1"/>
      <c r="E1543">
        <v>68</v>
      </c>
      <c r="F1543" t="s">
        <v>15</v>
      </c>
      <c r="G1543" s="2"/>
      <c r="H1543" s="12">
        <v>540</v>
      </c>
      <c r="I1543" s="12">
        <v>13.6</v>
      </c>
      <c r="J1543" s="2"/>
      <c r="K1543" s="2"/>
      <c r="L1543" s="2"/>
      <c r="M1543" s="12">
        <v>5.2</v>
      </c>
      <c r="N1543" s="12">
        <v>9.4</v>
      </c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  <c r="AG1543" s="12"/>
      <c r="AH1543" s="12"/>
      <c r="AI1543" s="12"/>
      <c r="AJ1543" s="12"/>
      <c r="AK1543" s="12"/>
      <c r="AL1543" s="12"/>
      <c r="AM1543" s="13"/>
      <c r="AN1543" s="12"/>
      <c r="AO1543" s="12"/>
      <c r="AP1543" s="12"/>
      <c r="AQ1543" s="12"/>
      <c r="AR1543" s="12"/>
      <c r="AS1543" s="12"/>
      <c r="AT1543" s="12"/>
      <c r="AU1543" s="12"/>
      <c r="AV1543" s="12"/>
      <c r="AX1543" s="12"/>
      <c r="AY1543" s="12"/>
      <c r="AZ1543" s="12"/>
      <c r="BA1543" s="12"/>
      <c r="BB1543" s="12"/>
      <c r="BC1543" s="12"/>
      <c r="BD1543" s="12"/>
      <c r="BE1543" s="12"/>
      <c r="BF1543" s="12"/>
      <c r="BG1543" s="12"/>
      <c r="BH1543" s="12"/>
      <c r="BI1543" s="12"/>
      <c r="BJ1543" s="12"/>
      <c r="BK1543" s="12"/>
      <c r="BL1543" s="12"/>
      <c r="BM1543" s="12"/>
      <c r="BN1543" s="12"/>
      <c r="BO1543" s="12"/>
      <c r="BP1543" s="12"/>
      <c r="BQ1543" s="12"/>
      <c r="BR1543" s="12"/>
      <c r="BS1543" s="12"/>
      <c r="BT1543" s="12"/>
      <c r="BU1543" s="12"/>
      <c r="BV1543" s="12"/>
      <c r="BW1543" s="12"/>
      <c r="BX1543" s="12"/>
      <c r="BY1543" s="12"/>
      <c r="BZ1543" s="12"/>
      <c r="CA1543" s="12"/>
      <c r="CB1543" s="12"/>
      <c r="CC1543" s="12"/>
      <c r="CD1543" s="12"/>
      <c r="CE1543" s="12"/>
      <c r="CF1543" s="12"/>
      <c r="CG1543" s="12"/>
      <c r="CH1543" s="12"/>
      <c r="CI1543" s="12"/>
      <c r="CJ1543" s="12"/>
      <c r="CK1543" s="12"/>
    </row>
    <row r="1544" spans="1:89" x14ac:dyDescent="0.25">
      <c r="A1544" t="s">
        <v>216</v>
      </c>
      <c r="B1544" s="1">
        <v>43546</v>
      </c>
      <c r="C1544" s="1"/>
      <c r="E1544">
        <v>69</v>
      </c>
      <c r="F1544" t="s">
        <v>15</v>
      </c>
      <c r="G1544" s="2"/>
      <c r="H1544" s="12"/>
      <c r="I1544" s="12"/>
      <c r="J1544" s="2"/>
      <c r="K1544" s="2"/>
      <c r="L1544" s="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/>
      <c r="AK1544" s="12"/>
      <c r="AL1544" s="12"/>
      <c r="AM1544" s="13"/>
      <c r="AN1544" s="12"/>
      <c r="AO1544" s="12"/>
      <c r="AP1544" s="12"/>
      <c r="AQ1544" s="12"/>
      <c r="AR1544" s="12"/>
      <c r="AS1544" s="12"/>
      <c r="AT1544" s="12"/>
      <c r="AU1544" s="12"/>
      <c r="AV1544" s="12"/>
      <c r="AX1544" s="12">
        <v>1.1083491691468959</v>
      </c>
      <c r="AY1544" s="12">
        <v>0.21748130697620502</v>
      </c>
      <c r="AZ1544" s="12">
        <v>0.20180078055324785</v>
      </c>
      <c r="BA1544" s="12">
        <v>0.21058244848326704</v>
      </c>
      <c r="BB1544" s="12">
        <v>0.22926432893724633</v>
      </c>
      <c r="BC1544" s="12">
        <v>0.24922030419692973</v>
      </c>
      <c r="BD1544" s="12"/>
      <c r="BE1544" s="12"/>
      <c r="BF1544" s="12"/>
      <c r="BG1544" s="12"/>
      <c r="BH1544" s="12"/>
      <c r="BI1544" s="12"/>
      <c r="BJ1544" s="12"/>
      <c r="BK1544" s="12"/>
      <c r="BL1544" s="12"/>
      <c r="BM1544" s="12"/>
      <c r="BN1544" s="12"/>
      <c r="BO1544" s="12"/>
      <c r="BP1544" s="12"/>
      <c r="BQ1544" s="12"/>
      <c r="BR1544" s="12"/>
      <c r="BS1544" s="12"/>
      <c r="BT1544" s="12"/>
      <c r="BU1544" s="12"/>
      <c r="BV1544" s="12"/>
      <c r="BW1544" s="12"/>
      <c r="BX1544" s="12"/>
      <c r="BY1544" s="12"/>
      <c r="BZ1544" s="12"/>
      <c r="CA1544" s="12"/>
      <c r="CB1544" s="12"/>
      <c r="CC1544" s="12"/>
      <c r="CD1544" s="12"/>
      <c r="CE1544" s="12"/>
      <c r="CF1544" s="12"/>
      <c r="CG1544" s="12"/>
      <c r="CH1544" s="12"/>
      <c r="CI1544" s="12"/>
      <c r="CJ1544" s="12"/>
      <c r="CK1544" s="12"/>
    </row>
    <row r="1545" spans="1:89" x14ac:dyDescent="0.25">
      <c r="A1545" t="s">
        <v>216</v>
      </c>
      <c r="B1545" s="1">
        <v>43556</v>
      </c>
      <c r="C1545" s="1"/>
      <c r="E1545">
        <v>79</v>
      </c>
      <c r="F1545" t="s">
        <v>15</v>
      </c>
      <c r="G1545" s="2"/>
      <c r="H1545" s="12"/>
      <c r="I1545" s="12"/>
      <c r="J1545" s="2"/>
      <c r="K1545" s="2"/>
      <c r="L1545" s="2"/>
      <c r="M1545" s="12"/>
      <c r="N1545" s="12"/>
      <c r="O1545" s="12"/>
      <c r="P1545" s="12"/>
      <c r="Q1545" s="12"/>
      <c r="R1545" s="12">
        <v>113.69599999999998</v>
      </c>
      <c r="S1545" s="12"/>
      <c r="T1545" s="12"/>
      <c r="U1545" s="12">
        <v>16.19250000000001</v>
      </c>
      <c r="V1545" s="12"/>
      <c r="W1545" s="12"/>
      <c r="X1545" s="12">
        <v>0.67999999999999983</v>
      </c>
      <c r="Y1545" s="12">
        <v>0</v>
      </c>
      <c r="Z1545" s="12">
        <v>0</v>
      </c>
      <c r="AA1545" s="12"/>
      <c r="AB1545" s="12"/>
      <c r="AC1545" s="12">
        <v>29.112500000000001</v>
      </c>
      <c r="AD1545" s="12">
        <v>29.7925</v>
      </c>
      <c r="AE1545" s="12"/>
      <c r="AF1545" s="12"/>
      <c r="AG1545" s="12">
        <v>82.45</v>
      </c>
      <c r="AH1545" s="12">
        <v>32.299999999999997</v>
      </c>
      <c r="AI1545" s="12">
        <v>8.5</v>
      </c>
      <c r="AJ1545" s="12">
        <v>8.5</v>
      </c>
      <c r="AK1545" s="12">
        <v>0</v>
      </c>
      <c r="AL1545" s="12">
        <v>33.15</v>
      </c>
      <c r="AM1545" s="13"/>
      <c r="AN1545" s="12">
        <v>0.49554999999999999</v>
      </c>
      <c r="AO1545" s="12"/>
      <c r="AP1545" s="12"/>
      <c r="AQ1545" s="12"/>
      <c r="AR1545" s="12">
        <f>R1545+U1545+AD1545+AQ1545</f>
        <v>159.68099999999998</v>
      </c>
      <c r="AS1545" s="12"/>
      <c r="AT1545" s="12"/>
      <c r="AU1545" s="12"/>
      <c r="AV1545" s="12"/>
      <c r="AX1545" s="12"/>
      <c r="AY1545" s="12"/>
      <c r="AZ1545" s="12"/>
      <c r="BA1545" s="12"/>
      <c r="BB1545" s="12"/>
      <c r="BC1545" s="12"/>
      <c r="BD1545" s="12"/>
      <c r="BE1545" s="12"/>
      <c r="BF1545" s="12"/>
      <c r="BG1545" s="12"/>
      <c r="BH1545" s="12"/>
      <c r="BI1545" s="12"/>
      <c r="BJ1545" s="12"/>
      <c r="BK1545" s="12"/>
      <c r="BL1545" s="12"/>
      <c r="BM1545" s="12"/>
      <c r="BN1545" s="12"/>
      <c r="BO1545" s="12"/>
      <c r="BP1545" s="12"/>
      <c r="BQ1545" s="12"/>
      <c r="BR1545" s="12"/>
      <c r="BS1545" s="12"/>
      <c r="BT1545" s="12"/>
      <c r="BU1545" s="12"/>
      <c r="BV1545" s="12"/>
      <c r="BW1545" s="12"/>
      <c r="BX1545" s="12"/>
      <c r="BY1545" s="12"/>
      <c r="BZ1545" s="12"/>
      <c r="CA1545" s="12"/>
      <c r="CB1545" s="12"/>
      <c r="CC1545" s="12"/>
      <c r="CD1545" s="12"/>
      <c r="CE1545" s="12"/>
      <c r="CF1545" s="12"/>
      <c r="CG1545" s="12"/>
      <c r="CH1545" s="12"/>
      <c r="CI1545" s="12"/>
      <c r="CJ1545" s="12"/>
      <c r="CK1545" s="12"/>
    </row>
    <row r="1546" spans="1:89" x14ac:dyDescent="0.25">
      <c r="A1546" t="s">
        <v>216</v>
      </c>
      <c r="B1546" s="1">
        <v>43593</v>
      </c>
      <c r="C1546" s="1"/>
      <c r="E1546">
        <v>116</v>
      </c>
      <c r="F1546" t="s">
        <v>15</v>
      </c>
      <c r="G1546" s="2"/>
      <c r="H1546" s="12"/>
      <c r="I1546" s="12"/>
      <c r="J1546" s="2"/>
      <c r="K1546" s="2"/>
      <c r="L1546" s="2"/>
      <c r="M1546" s="12"/>
      <c r="N1546" s="12"/>
      <c r="O1546" s="12"/>
      <c r="P1546" s="12"/>
      <c r="Q1546" s="12"/>
      <c r="R1546" s="12">
        <v>116.68736842105262</v>
      </c>
      <c r="S1546" s="12"/>
      <c r="T1546" s="12"/>
      <c r="U1546" s="12">
        <v>71.848421052631579</v>
      </c>
      <c r="V1546" s="12"/>
      <c r="W1546" s="12"/>
      <c r="X1546" s="12">
        <v>0.64421052631578946</v>
      </c>
      <c r="Y1546" s="12">
        <v>1.3357894736842104</v>
      </c>
      <c r="Z1546" s="12">
        <v>51.915789473684207</v>
      </c>
      <c r="AA1546" s="12"/>
      <c r="AB1546" s="12"/>
      <c r="AC1546" s="12">
        <v>67.490526315789467</v>
      </c>
      <c r="AD1546" s="12">
        <v>121.38631578947367</v>
      </c>
      <c r="AE1546" s="12"/>
      <c r="AF1546" s="12"/>
      <c r="AG1546" s="12">
        <v>74.84210526315789</v>
      </c>
      <c r="AH1546" s="12">
        <v>4.7368421052631575</v>
      </c>
      <c r="AI1546" s="12">
        <v>21.789473684210527</v>
      </c>
      <c r="AJ1546" s="12">
        <v>15.157894736842104</v>
      </c>
      <c r="AK1546" s="12">
        <v>4.7368421052631575</v>
      </c>
      <c r="AL1546" s="12">
        <v>28.421052631578945</v>
      </c>
      <c r="AM1546" s="13"/>
      <c r="AN1546" s="12">
        <v>0.86210526315789471</v>
      </c>
      <c r="AO1546" s="12"/>
      <c r="AP1546" s="12"/>
      <c r="AQ1546" s="12"/>
      <c r="AR1546" s="12">
        <f>R1546+U1546+AD1546+AQ1546</f>
        <v>309.92210526315785</v>
      </c>
      <c r="AS1546" s="12"/>
      <c r="AT1546" s="12"/>
      <c r="AU1546" s="12"/>
      <c r="AV1546" s="12"/>
      <c r="AX1546" s="12"/>
      <c r="AY1546" s="12"/>
      <c r="AZ1546" s="12"/>
      <c r="BA1546" s="12"/>
      <c r="BB1546" s="12"/>
      <c r="BC1546" s="12"/>
      <c r="BD1546" s="12"/>
      <c r="BE1546" s="12"/>
      <c r="BF1546" s="12"/>
      <c r="BG1546" s="12"/>
      <c r="BH1546" s="12"/>
      <c r="BI1546" s="12"/>
      <c r="BJ1546" s="12"/>
      <c r="BK1546" s="12"/>
      <c r="BL1546" s="12"/>
      <c r="BM1546" s="12"/>
      <c r="BN1546" s="12"/>
      <c r="BO1546" s="12"/>
      <c r="BP1546" s="12"/>
      <c r="BQ1546" s="12"/>
      <c r="BR1546" s="12"/>
      <c r="BS1546" s="12"/>
      <c r="BT1546" s="12"/>
      <c r="BU1546" s="12"/>
      <c r="BV1546" s="12"/>
      <c r="BW1546" s="12"/>
      <c r="BX1546" s="12"/>
      <c r="BY1546" s="12"/>
      <c r="BZ1546" s="12"/>
      <c r="CA1546" s="12"/>
      <c r="CB1546" s="12"/>
      <c r="CC1546" s="12"/>
      <c r="CD1546" s="12"/>
      <c r="CE1546" s="12"/>
      <c r="CF1546" s="12"/>
      <c r="CG1546" s="12"/>
      <c r="CH1546" s="12"/>
      <c r="CI1546" s="12"/>
      <c r="CJ1546" s="12"/>
      <c r="CK1546" s="12"/>
    </row>
    <row r="1547" spans="1:89" x14ac:dyDescent="0.25">
      <c r="A1547" t="s">
        <v>216</v>
      </c>
      <c r="B1547" s="1">
        <v>43612</v>
      </c>
      <c r="C1547" s="1"/>
      <c r="D1547" t="s">
        <v>20</v>
      </c>
      <c r="E1547">
        <v>135</v>
      </c>
      <c r="F1547" t="s">
        <v>15</v>
      </c>
      <c r="G1547" s="2"/>
      <c r="H1547" s="12"/>
      <c r="I1547" s="12"/>
      <c r="J1547" s="2"/>
      <c r="K1547" s="2"/>
      <c r="L1547" s="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2"/>
      <c r="AE1547" s="12"/>
      <c r="AF1547" s="12"/>
      <c r="AG1547" s="12"/>
      <c r="AH1547" s="12"/>
      <c r="AI1547" s="12"/>
      <c r="AJ1547" s="12"/>
      <c r="AK1547" s="12"/>
      <c r="AL1547" s="12"/>
      <c r="AM1547" s="13"/>
      <c r="AN1547" s="12"/>
      <c r="AO1547" s="12">
        <v>426.86250000000001</v>
      </c>
      <c r="AP1547" s="12">
        <v>40.19</v>
      </c>
      <c r="AQ1547" s="12">
        <v>171.55603875</v>
      </c>
      <c r="AR1547" s="12"/>
      <c r="AS1547" s="12"/>
      <c r="AT1547" s="12">
        <v>0.75575347466960352</v>
      </c>
      <c r="AU1547" s="12"/>
      <c r="AV1547" s="12"/>
      <c r="AX1547" s="12"/>
      <c r="AY1547" s="12"/>
      <c r="AZ1547" s="12"/>
      <c r="BA1547" s="12"/>
      <c r="BB1547" s="12"/>
      <c r="BC1547" s="12"/>
      <c r="BD1547" s="12"/>
      <c r="BE1547" s="12"/>
      <c r="BF1547" s="12"/>
      <c r="BG1547" s="12"/>
      <c r="BH1547" s="12"/>
      <c r="BI1547" s="12"/>
      <c r="BJ1547" s="12"/>
      <c r="BK1547" s="12"/>
      <c r="BL1547" s="12"/>
      <c r="BM1547" s="12"/>
      <c r="BN1547" s="12"/>
      <c r="BO1547" s="12"/>
      <c r="BP1547" s="12"/>
      <c r="BQ1547" s="12"/>
      <c r="BR1547" s="12"/>
      <c r="BS1547" s="12"/>
      <c r="BT1547" s="12"/>
      <c r="BU1547" s="12"/>
      <c r="BV1547" s="12"/>
      <c r="BW1547" s="12"/>
      <c r="BX1547" s="12"/>
      <c r="BY1547" s="12"/>
      <c r="BZ1547" s="12"/>
      <c r="CA1547" s="12"/>
      <c r="CB1547" s="12"/>
      <c r="CC1547" s="12"/>
      <c r="CD1547" s="12"/>
      <c r="CE1547" s="12"/>
      <c r="CF1547" s="12"/>
      <c r="CG1547" s="12"/>
      <c r="CH1547" s="12"/>
      <c r="CI1547" s="12"/>
      <c r="CJ1547" s="12"/>
      <c r="CK1547" s="12"/>
    </row>
    <row r="1548" spans="1:89" x14ac:dyDescent="0.25">
      <c r="A1548" t="s">
        <v>40</v>
      </c>
      <c r="B1548" s="1">
        <v>43477</v>
      </c>
      <c r="C1548" s="1"/>
      <c r="D1548" t="s">
        <v>14</v>
      </c>
      <c r="E1548">
        <v>0</v>
      </c>
      <c r="F1548" t="s">
        <v>32</v>
      </c>
      <c r="G1548" s="2"/>
      <c r="H1548" s="12"/>
      <c r="I1548" s="12"/>
      <c r="J1548" s="2"/>
      <c r="K1548" s="2"/>
      <c r="L1548" s="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12"/>
      <c r="AM1548" s="13"/>
      <c r="AN1548" s="12"/>
      <c r="AO1548" s="12"/>
      <c r="AP1548" s="12"/>
      <c r="AQ1548" s="12"/>
      <c r="AR1548" s="12"/>
      <c r="AS1548" s="12"/>
      <c r="AT1548" s="12"/>
      <c r="AU1548" s="12"/>
      <c r="AV1548" s="12"/>
      <c r="AX1548" s="12"/>
      <c r="AY1548" s="12"/>
      <c r="AZ1548" s="12"/>
      <c r="BA1548" s="12"/>
      <c r="BB1548" s="12"/>
      <c r="BC1548" s="12"/>
      <c r="BD1548" s="12"/>
      <c r="BE1548" s="12"/>
      <c r="BF1548" s="12"/>
      <c r="BG1548" s="12"/>
      <c r="BH1548" s="12"/>
      <c r="BI1548" s="12"/>
      <c r="BJ1548" s="12"/>
      <c r="BK1548" s="12"/>
      <c r="BL1548" s="12"/>
      <c r="BM1548" s="12"/>
      <c r="BN1548" s="12"/>
      <c r="BO1548" s="12"/>
      <c r="BP1548" s="12"/>
      <c r="BQ1548" s="12"/>
      <c r="BR1548" s="12"/>
      <c r="BS1548" s="12"/>
      <c r="BT1548" s="12"/>
      <c r="BU1548" s="12"/>
      <c r="BV1548" s="12"/>
      <c r="BW1548" s="12"/>
      <c r="BX1548" s="12"/>
      <c r="BY1548" s="12"/>
      <c r="BZ1548" s="12"/>
      <c r="CA1548" s="12"/>
      <c r="CB1548" s="12"/>
      <c r="CC1548" s="12"/>
      <c r="CD1548" s="12"/>
      <c r="CE1548" s="12"/>
      <c r="CF1548" s="12"/>
      <c r="CG1548" s="12"/>
      <c r="CH1548" s="12"/>
      <c r="CI1548" s="12"/>
      <c r="CJ1548" s="12"/>
      <c r="CK1548" s="12"/>
    </row>
    <row r="1549" spans="1:89" x14ac:dyDescent="0.25">
      <c r="A1549" t="s">
        <v>40</v>
      </c>
      <c r="B1549" s="1">
        <v>43503</v>
      </c>
      <c r="C1549" s="1"/>
      <c r="D1549" t="s">
        <v>16</v>
      </c>
      <c r="E1549">
        <v>26</v>
      </c>
      <c r="F1549" t="s">
        <v>32</v>
      </c>
      <c r="G1549" s="2"/>
      <c r="H1549" s="12"/>
      <c r="I1549" s="12"/>
      <c r="J1549" s="2"/>
      <c r="K1549" s="2"/>
      <c r="L1549" s="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12"/>
      <c r="AM1549" s="13"/>
      <c r="AN1549" s="12"/>
      <c r="AO1549" s="12"/>
      <c r="AP1549" s="12"/>
      <c r="AQ1549" s="12"/>
      <c r="AR1549" s="12"/>
      <c r="AS1549" s="12"/>
      <c r="AT1549" s="12"/>
      <c r="AU1549" s="12"/>
      <c r="AV1549" s="12"/>
      <c r="AX1549" s="12"/>
      <c r="AY1549" s="12"/>
      <c r="AZ1549" s="12"/>
      <c r="BA1549" s="12"/>
      <c r="BB1549" s="12"/>
      <c r="BC1549" s="12"/>
      <c r="BD1549" s="12"/>
      <c r="BE1549" s="12"/>
      <c r="BF1549" s="12"/>
      <c r="BG1549" s="12"/>
      <c r="BH1549" s="12"/>
      <c r="BI1549" s="12"/>
      <c r="BJ1549" s="12"/>
      <c r="BK1549" s="12"/>
      <c r="BL1549" s="12"/>
      <c r="BM1549" s="12"/>
      <c r="BN1549" s="12"/>
      <c r="BO1549" s="12"/>
      <c r="BP1549" s="12"/>
      <c r="BQ1549" s="12"/>
      <c r="BR1549" s="12"/>
      <c r="BS1549" s="12"/>
      <c r="BT1549" s="12"/>
      <c r="BU1549" s="12"/>
      <c r="BV1549" s="12"/>
      <c r="BW1549" s="12"/>
      <c r="BX1549" s="12"/>
      <c r="BY1549" s="12"/>
      <c r="BZ1549" s="12"/>
      <c r="CA1549" s="12"/>
      <c r="CB1549" s="12"/>
      <c r="CC1549" s="12"/>
      <c r="CD1549" s="12"/>
      <c r="CE1549" s="12"/>
      <c r="CF1549" s="12"/>
      <c r="CG1549" s="12"/>
      <c r="CH1549" s="12"/>
      <c r="CI1549" s="12"/>
      <c r="CJ1549" s="12"/>
      <c r="CK1549" s="12"/>
    </row>
    <row r="1550" spans="1:89" x14ac:dyDescent="0.25">
      <c r="A1550" t="s">
        <v>40</v>
      </c>
      <c r="B1550" s="1">
        <v>43509</v>
      </c>
      <c r="C1550" s="1"/>
      <c r="E1550">
        <v>32</v>
      </c>
      <c r="F1550" t="s">
        <v>32</v>
      </c>
      <c r="G1550" s="2"/>
      <c r="H1550" s="12">
        <v>358</v>
      </c>
      <c r="I1550" s="12">
        <v>9</v>
      </c>
      <c r="J1550" s="2"/>
      <c r="K1550" s="2"/>
      <c r="L1550" s="2"/>
      <c r="M1550" s="12">
        <v>5.8</v>
      </c>
      <c r="N1550" s="12">
        <v>4</v>
      </c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12"/>
      <c r="AM1550" s="13"/>
      <c r="AN1550" s="12"/>
      <c r="AO1550" s="12"/>
      <c r="AP1550" s="12"/>
      <c r="AQ1550" s="12"/>
      <c r="AR1550" s="12"/>
      <c r="AS1550" s="12"/>
      <c r="AT1550" s="12"/>
      <c r="AU1550" s="12"/>
      <c r="AV1550" s="12"/>
      <c r="AX1550" s="12"/>
      <c r="AY1550" s="12"/>
      <c r="AZ1550" s="12"/>
      <c r="BA1550" s="12"/>
      <c r="BB1550" s="12"/>
      <c r="BC1550" s="12"/>
      <c r="BD1550" s="12"/>
      <c r="BE1550" s="12"/>
      <c r="BF1550" s="12"/>
      <c r="BG1550" s="12"/>
      <c r="BH1550" s="12"/>
      <c r="BI1550" s="12"/>
      <c r="BJ1550" s="12"/>
      <c r="BK1550" s="12"/>
      <c r="BL1550" s="12"/>
      <c r="BM1550" s="12"/>
      <c r="BN1550" s="12"/>
      <c r="BO1550" s="12"/>
      <c r="BP1550" s="12"/>
      <c r="BQ1550" s="12"/>
      <c r="BR1550" s="12"/>
      <c r="BS1550" s="12"/>
      <c r="BT1550" s="12"/>
      <c r="BU1550" s="12"/>
      <c r="BV1550" s="12"/>
      <c r="BW1550" s="12"/>
      <c r="BX1550" s="12"/>
      <c r="BY1550" s="12"/>
      <c r="BZ1550" s="12"/>
      <c r="CA1550" s="12"/>
      <c r="CB1550" s="12"/>
      <c r="CC1550" s="12"/>
      <c r="CD1550" s="12"/>
      <c r="CE1550" s="12"/>
      <c r="CF1550" s="12"/>
      <c r="CG1550" s="12"/>
      <c r="CH1550" s="12"/>
      <c r="CI1550" s="12"/>
      <c r="CJ1550" s="12"/>
      <c r="CK1550" s="12"/>
    </row>
    <row r="1551" spans="1:89" x14ac:dyDescent="0.25">
      <c r="A1551" t="s">
        <v>40</v>
      </c>
      <c r="B1551" s="1">
        <v>43517</v>
      </c>
      <c r="C1551" s="1"/>
      <c r="D1551" t="s">
        <v>17</v>
      </c>
      <c r="E1551">
        <v>40</v>
      </c>
      <c r="F1551" t="s">
        <v>32</v>
      </c>
      <c r="G1551" s="2"/>
      <c r="H1551" s="12">
        <v>416</v>
      </c>
      <c r="I1551" s="12">
        <v>11</v>
      </c>
      <c r="J1551" s="2"/>
      <c r="K1551" s="2">
        <v>40</v>
      </c>
      <c r="L1551" s="2"/>
      <c r="M1551" s="12">
        <v>5.8</v>
      </c>
      <c r="N1551" s="12">
        <v>6</v>
      </c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2"/>
      <c r="AE1551" s="12"/>
      <c r="AF1551" s="12"/>
      <c r="AG1551" s="12"/>
      <c r="AH1551" s="12"/>
      <c r="AI1551" s="12"/>
      <c r="AJ1551" s="12"/>
      <c r="AK1551" s="12"/>
      <c r="AL1551" s="12"/>
      <c r="AM1551" s="13"/>
      <c r="AN1551" s="12"/>
      <c r="AO1551" s="12"/>
      <c r="AP1551" s="12"/>
      <c r="AQ1551" s="12"/>
      <c r="AR1551" s="12"/>
      <c r="AS1551" s="12"/>
      <c r="AT1551" s="12"/>
      <c r="AU1551" s="12"/>
      <c r="AV1551" s="12"/>
      <c r="AX1551" s="12"/>
      <c r="AY1551" s="12"/>
      <c r="AZ1551" s="12"/>
      <c r="BA1551" s="12"/>
      <c r="BB1551" s="12"/>
      <c r="BC1551" s="12"/>
      <c r="BD1551" s="12"/>
      <c r="BE1551" s="12"/>
      <c r="BF1551" s="12"/>
      <c r="BG1551" s="12"/>
      <c r="BH1551" s="12"/>
      <c r="BI1551" s="12"/>
      <c r="BJ1551" s="12"/>
      <c r="BK1551" s="12"/>
      <c r="BL1551" s="12"/>
      <c r="BM1551" s="12"/>
      <c r="BN1551" s="12"/>
      <c r="BO1551" s="12"/>
      <c r="BP1551" s="12"/>
      <c r="BQ1551" s="12"/>
      <c r="BR1551" s="12"/>
      <c r="BS1551" s="12"/>
      <c r="BT1551" s="12"/>
      <c r="BU1551" s="12"/>
      <c r="BV1551" s="12"/>
      <c r="BW1551" s="12"/>
      <c r="BX1551" s="12"/>
      <c r="BY1551" s="12"/>
      <c r="BZ1551" s="12"/>
      <c r="CA1551" s="12"/>
      <c r="CB1551" s="12"/>
      <c r="CC1551" s="12"/>
      <c r="CD1551" s="12"/>
      <c r="CE1551" s="12"/>
      <c r="CF1551" s="12"/>
      <c r="CG1551" s="12"/>
      <c r="CH1551" s="12"/>
      <c r="CI1551" s="12"/>
      <c r="CJ1551" s="12"/>
      <c r="CK1551" s="12"/>
    </row>
    <row r="1552" spans="1:89" x14ac:dyDescent="0.25">
      <c r="A1552" t="s">
        <v>40</v>
      </c>
      <c r="B1552" s="1">
        <v>43523</v>
      </c>
      <c r="C1552" s="1"/>
      <c r="E1552">
        <v>46</v>
      </c>
      <c r="F1552" t="s">
        <v>32</v>
      </c>
      <c r="G1552" s="2"/>
      <c r="H1552" s="12">
        <v>478</v>
      </c>
      <c r="I1552" s="12">
        <v>12.6</v>
      </c>
      <c r="J1552" s="2"/>
      <c r="K1552" s="2"/>
      <c r="L1552" s="2"/>
      <c r="M1552" s="12">
        <v>4.5999999999999996</v>
      </c>
      <c r="N1552" s="12">
        <v>8.8000000000000007</v>
      </c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  <c r="AM1552" s="13"/>
      <c r="AN1552" s="12"/>
      <c r="AO1552" s="12"/>
      <c r="AP1552" s="12"/>
      <c r="AQ1552" s="12"/>
      <c r="AR1552" s="12"/>
      <c r="AS1552" s="12"/>
      <c r="AT1552" s="12"/>
      <c r="AU1552" s="12"/>
      <c r="AV1552" s="12"/>
      <c r="AX1552" s="12"/>
      <c r="AY1552" s="12"/>
      <c r="AZ1552" s="12"/>
      <c r="BA1552" s="12"/>
      <c r="BB1552" s="12"/>
      <c r="BC1552" s="12"/>
      <c r="BD1552" s="12"/>
      <c r="BE1552" s="12"/>
      <c r="BF1552" s="12"/>
      <c r="BG1552" s="12"/>
      <c r="BH1552" s="12"/>
      <c r="BI1552" s="12"/>
      <c r="BJ1552" s="12"/>
      <c r="BK1552" s="12"/>
      <c r="BL1552" s="12"/>
      <c r="BM1552" s="12"/>
      <c r="BN1552" s="12"/>
      <c r="BO1552" s="12"/>
      <c r="BP1552" s="12"/>
      <c r="BQ1552" s="12"/>
      <c r="BR1552" s="12"/>
      <c r="BS1552" s="12"/>
      <c r="BT1552" s="12"/>
      <c r="BU1552" s="12"/>
      <c r="BV1552" s="12"/>
      <c r="BW1552" s="12"/>
      <c r="BX1552" s="12"/>
      <c r="BY1552" s="12"/>
      <c r="BZ1552" s="12"/>
      <c r="CA1552" s="12"/>
      <c r="CB1552" s="12"/>
      <c r="CC1552" s="12"/>
      <c r="CD1552" s="12"/>
      <c r="CE1552" s="12"/>
      <c r="CF1552" s="12"/>
      <c r="CG1552" s="12"/>
      <c r="CH1552" s="12"/>
      <c r="CI1552" s="12"/>
      <c r="CJ1552" s="12"/>
      <c r="CK1552" s="12"/>
    </row>
    <row r="1553" spans="1:89" x14ac:dyDescent="0.25">
      <c r="A1553" t="s">
        <v>40</v>
      </c>
      <c r="B1553" s="1">
        <v>43537</v>
      </c>
      <c r="C1553" s="1"/>
      <c r="E1553">
        <v>60</v>
      </c>
      <c r="F1553" t="s">
        <v>32</v>
      </c>
      <c r="G1553" s="2"/>
      <c r="H1553" s="12">
        <v>520</v>
      </c>
      <c r="I1553" s="12">
        <v>13.6</v>
      </c>
      <c r="J1553" s="2"/>
      <c r="K1553" s="2"/>
      <c r="L1553" s="2"/>
      <c r="M1553" s="12">
        <v>3</v>
      </c>
      <c r="N1553" s="12">
        <v>11.6</v>
      </c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4"/>
      <c r="AI1553" s="14"/>
      <c r="AJ1553" s="12"/>
      <c r="AK1553" s="14"/>
      <c r="AL1553" s="14"/>
      <c r="AM1553" s="20"/>
      <c r="AN1553" s="14"/>
      <c r="AO1553" s="12"/>
      <c r="AP1553" s="12"/>
      <c r="AQ1553" s="12"/>
      <c r="AR1553" s="12"/>
      <c r="AS1553" s="12"/>
      <c r="AT1553" s="12"/>
      <c r="AU1553" s="12"/>
      <c r="AV1553" s="12"/>
      <c r="AX1553" s="12"/>
      <c r="AY1553" s="12"/>
      <c r="AZ1553" s="12"/>
      <c r="BA1553" s="12"/>
      <c r="BB1553" s="12"/>
      <c r="BC1553" s="12"/>
      <c r="BD1553" s="12"/>
      <c r="BE1553" s="12"/>
      <c r="BF1553" s="12"/>
      <c r="BG1553" s="12"/>
      <c r="BH1553" s="12"/>
      <c r="BI1553" s="12"/>
      <c r="BJ1553" s="12"/>
      <c r="BK1553" s="12"/>
      <c r="BL1553" s="12"/>
      <c r="BM1553" s="12"/>
      <c r="BN1553" s="12"/>
      <c r="BO1553" s="12"/>
      <c r="BP1553" s="12"/>
      <c r="BQ1553" s="12"/>
      <c r="BR1553" s="12"/>
      <c r="BS1553" s="12"/>
      <c r="BT1553" s="12"/>
      <c r="BU1553" s="12"/>
      <c r="BV1553" s="12"/>
      <c r="BW1553" s="12"/>
      <c r="BX1553" s="12"/>
      <c r="BY1553" s="12"/>
      <c r="BZ1553" s="12"/>
      <c r="CA1553" s="12"/>
      <c r="CB1553" s="12"/>
      <c r="CC1553" s="12"/>
      <c r="CD1553" s="12"/>
      <c r="CE1553" s="12"/>
      <c r="CF1553" s="12"/>
      <c r="CG1553" s="12"/>
      <c r="CH1553" s="12"/>
      <c r="CI1553" s="12"/>
      <c r="CJ1553" s="12"/>
      <c r="CK1553" s="12"/>
    </row>
    <row r="1554" spans="1:89" x14ac:dyDescent="0.25">
      <c r="A1554" t="s">
        <v>40</v>
      </c>
      <c r="B1554" s="1">
        <v>43545</v>
      </c>
      <c r="C1554" s="1"/>
      <c r="E1554">
        <v>68</v>
      </c>
      <c r="F1554" t="s">
        <v>32</v>
      </c>
      <c r="G1554" s="2"/>
      <c r="H1554" s="12">
        <v>510</v>
      </c>
      <c r="I1554" s="12">
        <v>13.6</v>
      </c>
      <c r="J1554" s="2"/>
      <c r="K1554" s="2"/>
      <c r="L1554" s="2"/>
      <c r="M1554" s="12">
        <v>3.6</v>
      </c>
      <c r="N1554" s="12">
        <v>10.8</v>
      </c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4"/>
      <c r="AI1554" s="14"/>
      <c r="AJ1554" s="12"/>
      <c r="AK1554" s="14"/>
      <c r="AL1554" s="14"/>
      <c r="AM1554" s="20"/>
      <c r="AN1554" s="14"/>
      <c r="AO1554" s="12"/>
      <c r="AP1554" s="12"/>
      <c r="AQ1554" s="12"/>
      <c r="AR1554" s="12"/>
      <c r="AS1554" s="12"/>
      <c r="AT1554" s="12"/>
      <c r="AU1554" s="12"/>
      <c r="AV1554" s="12"/>
      <c r="AX1554" s="12"/>
      <c r="AY1554" s="12"/>
      <c r="AZ1554" s="12"/>
      <c r="BA1554" s="12"/>
      <c r="BB1554" s="12"/>
      <c r="BC1554" s="12"/>
      <c r="BD1554" s="12"/>
      <c r="BE1554" s="12"/>
      <c r="BF1554" s="12"/>
      <c r="BG1554" s="12"/>
      <c r="BH1554" s="12"/>
      <c r="BI1554" s="12"/>
      <c r="BJ1554" s="12"/>
      <c r="BK1554" s="12"/>
      <c r="BL1554" s="12"/>
      <c r="BM1554" s="12"/>
      <c r="BN1554" s="12"/>
      <c r="BO1554" s="12"/>
      <c r="BP1554" s="12"/>
      <c r="BQ1554" s="12"/>
      <c r="BR1554" s="12"/>
      <c r="BS1554" s="12"/>
      <c r="BT1554" s="12"/>
      <c r="BU1554" s="12"/>
      <c r="BV1554" s="12"/>
      <c r="BW1554" s="12"/>
      <c r="BX1554" s="12"/>
      <c r="BY1554" s="12"/>
      <c r="BZ1554" s="12"/>
      <c r="CA1554" s="12"/>
      <c r="CB1554" s="12"/>
      <c r="CC1554" s="12"/>
      <c r="CD1554" s="12"/>
      <c r="CE1554" s="12"/>
      <c r="CF1554" s="12"/>
      <c r="CG1554" s="12"/>
      <c r="CH1554" s="12"/>
      <c r="CI1554" s="12"/>
      <c r="CJ1554" s="12"/>
      <c r="CK1554" s="12"/>
    </row>
    <row r="1555" spans="1:89" x14ac:dyDescent="0.25">
      <c r="A1555" t="s">
        <v>40</v>
      </c>
      <c r="B1555" s="1">
        <v>43556</v>
      </c>
      <c r="C1555" s="1"/>
      <c r="E1555">
        <v>79</v>
      </c>
      <c r="F1555" t="s">
        <v>32</v>
      </c>
      <c r="G1555" s="2"/>
      <c r="H1555" s="12"/>
      <c r="I1555" s="12"/>
      <c r="J1555" s="2"/>
      <c r="K1555" s="2"/>
      <c r="L1555" s="2"/>
      <c r="M1555" s="12"/>
      <c r="N1555" s="12"/>
      <c r="O1555" s="12"/>
      <c r="P1555" s="12"/>
      <c r="Q1555" s="12"/>
      <c r="R1555" s="12">
        <v>53.71333333333336</v>
      </c>
      <c r="S1555" s="12"/>
      <c r="T1555" s="12"/>
      <c r="U1555" s="12">
        <v>39.791111111111121</v>
      </c>
      <c r="V1555" s="12"/>
      <c r="W1555" s="12"/>
      <c r="X1555" s="12">
        <v>1.0370370370370382E-2</v>
      </c>
      <c r="Y1555" s="12">
        <v>0</v>
      </c>
      <c r="Z1555" s="12">
        <v>0</v>
      </c>
      <c r="AA1555" s="12"/>
      <c r="AB1555" s="12"/>
      <c r="AC1555" s="12">
        <v>40.4962962962963</v>
      </c>
      <c r="AD1555" s="12">
        <v>40.506666666666668</v>
      </c>
      <c r="AE1555" s="12"/>
      <c r="AF1555" s="12"/>
      <c r="AG1555" s="12">
        <v>47.185185185185198</v>
      </c>
      <c r="AH1555" s="14">
        <v>11.40740740740741</v>
      </c>
      <c r="AI1555" s="14">
        <v>9.8518518518518547</v>
      </c>
      <c r="AJ1555" s="12">
        <v>9.8518518518518547</v>
      </c>
      <c r="AK1555" s="14">
        <v>0</v>
      </c>
      <c r="AL1555" s="14">
        <v>16.07407407407408</v>
      </c>
      <c r="AM1555" s="20"/>
      <c r="AN1555" s="14">
        <v>0.50400311111111118</v>
      </c>
      <c r="AO1555" s="12"/>
      <c r="AP1555" s="12"/>
      <c r="AQ1555" s="12"/>
      <c r="AR1555" s="12">
        <f>R1555+U1555+AD1555+AQ1555</f>
        <v>134.01111111111115</v>
      </c>
      <c r="AS1555" s="12"/>
      <c r="AT1555" s="12"/>
      <c r="AU1555" s="12"/>
      <c r="AV1555" s="12"/>
      <c r="AX1555" s="12"/>
      <c r="AY1555" s="12"/>
      <c r="AZ1555" s="12"/>
      <c r="BA1555" s="12"/>
      <c r="BB1555" s="12"/>
      <c r="BC1555" s="12"/>
      <c r="BD1555" s="12"/>
      <c r="BE1555" s="12"/>
      <c r="BF1555" s="12"/>
      <c r="BG1555" s="12"/>
      <c r="BH1555" s="12"/>
      <c r="BI1555" s="12"/>
      <c r="BJ1555" s="12"/>
      <c r="BK1555" s="12"/>
      <c r="BL1555" s="12"/>
      <c r="BM1555" s="12"/>
      <c r="BN1555" s="12"/>
      <c r="BO1555" s="12"/>
      <c r="BP1555" s="12"/>
      <c r="BQ1555" s="12"/>
      <c r="BR1555" s="12"/>
      <c r="BS1555" s="12"/>
      <c r="BT1555" s="12"/>
      <c r="BU1555" s="12"/>
      <c r="BV1555" s="12"/>
      <c r="BW1555" s="12"/>
      <c r="BX1555" s="12"/>
      <c r="BY1555" s="12"/>
      <c r="BZ1555" s="12"/>
      <c r="CA1555" s="12"/>
      <c r="CB1555" s="12"/>
      <c r="CC1555" s="12"/>
      <c r="CD1555" s="12"/>
      <c r="CE1555" s="12"/>
      <c r="CF1555" s="12"/>
      <c r="CG1555" s="12"/>
      <c r="CH1555" s="12"/>
      <c r="CI1555" s="12"/>
      <c r="CJ1555" s="12"/>
      <c r="CK1555" s="12"/>
    </row>
    <row r="1556" spans="1:89" x14ac:dyDescent="0.25">
      <c r="A1556" t="s">
        <v>40</v>
      </c>
      <c r="B1556" s="1">
        <v>43593</v>
      </c>
      <c r="C1556" s="1"/>
      <c r="E1556">
        <v>116</v>
      </c>
      <c r="F1556" t="s">
        <v>32</v>
      </c>
      <c r="G1556" s="2"/>
      <c r="H1556" s="12"/>
      <c r="I1556" s="12"/>
      <c r="J1556" s="2"/>
      <c r="K1556" s="2"/>
      <c r="L1556" s="2"/>
      <c r="M1556" s="12"/>
      <c r="N1556" s="12"/>
      <c r="O1556" s="12"/>
      <c r="P1556" s="12"/>
      <c r="Q1556" s="12"/>
      <c r="R1556" s="12">
        <v>69.720000000000013</v>
      </c>
      <c r="S1556" s="12"/>
      <c r="T1556" s="12"/>
      <c r="U1556" s="12">
        <v>32.946666666666665</v>
      </c>
      <c r="V1556" s="12"/>
      <c r="W1556" s="12"/>
      <c r="X1556" s="12">
        <v>1.4077777777777778</v>
      </c>
      <c r="Y1556" s="12">
        <v>0</v>
      </c>
      <c r="Z1556" s="12">
        <v>2.7922222222222222</v>
      </c>
      <c r="AA1556" s="12"/>
      <c r="AB1556" s="12"/>
      <c r="AC1556" s="12">
        <v>83.058888888888902</v>
      </c>
      <c r="AD1556" s="12">
        <v>87.258888888888904</v>
      </c>
      <c r="AE1556" s="12"/>
      <c r="AF1556" s="12"/>
      <c r="AG1556" s="12">
        <v>46.666666666666664</v>
      </c>
      <c r="AH1556" s="14">
        <v>8.5555555555555554</v>
      </c>
      <c r="AI1556" s="14">
        <v>1.5555555555555556</v>
      </c>
      <c r="AJ1556" s="12">
        <v>19.444444444444446</v>
      </c>
      <c r="AK1556" s="14">
        <v>0</v>
      </c>
      <c r="AL1556" s="14">
        <v>17.111111111111111</v>
      </c>
      <c r="AM1556" s="20"/>
      <c r="AN1556" s="14">
        <v>0.33250388888888888</v>
      </c>
      <c r="AO1556" s="12"/>
      <c r="AP1556" s="12"/>
      <c r="AQ1556" s="12"/>
      <c r="AR1556" s="12">
        <f>R1556+U1556+AD1556+AQ1556</f>
        <v>189.9255555555556</v>
      </c>
      <c r="AS1556" s="12"/>
      <c r="AT1556" s="12"/>
      <c r="AU1556" s="12"/>
      <c r="AV1556" s="12"/>
      <c r="AX1556" s="12"/>
      <c r="AY1556" s="12"/>
      <c r="AZ1556" s="12"/>
      <c r="BA1556" s="12"/>
      <c r="BB1556" s="12"/>
      <c r="BC1556" s="12"/>
      <c r="BD1556" s="12"/>
      <c r="BE1556" s="12"/>
      <c r="BF1556" s="12"/>
      <c r="BG1556" s="12"/>
      <c r="BH1556" s="12"/>
      <c r="BI1556" s="12"/>
      <c r="BJ1556" s="12"/>
      <c r="BK1556" s="12"/>
      <c r="BL1556" s="12"/>
      <c r="BM1556" s="12"/>
      <c r="BN1556" s="12"/>
      <c r="BO1556" s="12"/>
      <c r="BP1556" s="12"/>
      <c r="BQ1556" s="12"/>
      <c r="BR1556" s="12"/>
      <c r="BS1556" s="12"/>
      <c r="BT1556" s="12"/>
      <c r="BU1556" s="12"/>
      <c r="BV1556" s="12"/>
      <c r="BW1556" s="12"/>
      <c r="BX1556" s="12"/>
      <c r="BY1556" s="12"/>
      <c r="BZ1556" s="12"/>
      <c r="CA1556" s="12"/>
      <c r="CB1556" s="12"/>
      <c r="CC1556" s="12"/>
      <c r="CD1556" s="12"/>
      <c r="CE1556" s="12"/>
      <c r="CF1556" s="12"/>
      <c r="CG1556" s="12"/>
      <c r="CH1556" s="12"/>
      <c r="CI1556" s="12"/>
      <c r="CJ1556" s="12"/>
      <c r="CK1556" s="12"/>
    </row>
    <row r="1557" spans="1:89" x14ac:dyDescent="0.25">
      <c r="A1557" t="s">
        <v>40</v>
      </c>
      <c r="B1557" s="1">
        <v>43612</v>
      </c>
      <c r="C1557" s="1"/>
      <c r="D1557" t="s">
        <v>20</v>
      </c>
      <c r="E1557">
        <v>135</v>
      </c>
      <c r="F1557" t="s">
        <v>32</v>
      </c>
      <c r="G1557" s="2"/>
      <c r="H1557" s="12"/>
      <c r="I1557" s="12"/>
      <c r="J1557" s="2"/>
      <c r="K1557" s="2"/>
      <c r="L1557" s="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12"/>
      <c r="AH1557" s="14"/>
      <c r="AI1557" s="14"/>
      <c r="AJ1557" s="12"/>
      <c r="AK1557" s="14"/>
      <c r="AL1557" s="14"/>
      <c r="AM1557" s="20"/>
      <c r="AN1557" s="14"/>
      <c r="AO1557" s="12">
        <v>162.49444444444444</v>
      </c>
      <c r="AP1557" s="12">
        <v>41.16</v>
      </c>
      <c r="AQ1557" s="12">
        <v>66.882713333333328</v>
      </c>
      <c r="AR1557" s="12"/>
      <c r="AS1557" s="12"/>
      <c r="AT1557" s="12">
        <v>0.29463750367107194</v>
      </c>
      <c r="AU1557" s="12"/>
      <c r="AV1557" s="12"/>
      <c r="AX1557" s="12"/>
      <c r="AY1557" s="12"/>
      <c r="AZ1557" s="12"/>
      <c r="BA1557" s="12"/>
      <c r="BB1557" s="12"/>
      <c r="BC1557" s="12"/>
      <c r="BD1557" s="12"/>
      <c r="BE1557" s="12"/>
      <c r="BF1557" s="12"/>
      <c r="BG1557" s="12"/>
      <c r="BH1557" s="12"/>
      <c r="BI1557" s="12"/>
      <c r="BJ1557" s="12"/>
      <c r="BK1557" s="12"/>
      <c r="BL1557" s="12"/>
      <c r="BM1557" s="12"/>
      <c r="BN1557" s="12"/>
      <c r="BO1557" s="12"/>
      <c r="BP1557" s="12"/>
      <c r="BQ1557" s="12"/>
      <c r="BR1557" s="12"/>
      <c r="BS1557" s="12"/>
      <c r="BT1557" s="12"/>
      <c r="BU1557" s="12"/>
      <c r="BV1557" s="12"/>
      <c r="BW1557" s="12"/>
      <c r="BX1557" s="12"/>
      <c r="BY1557" s="12"/>
      <c r="BZ1557" s="12"/>
      <c r="CA1557" s="12"/>
      <c r="CB1557" s="12"/>
      <c r="CC1557" s="12"/>
      <c r="CD1557" s="12"/>
      <c r="CE1557" s="12"/>
      <c r="CF1557" s="12"/>
      <c r="CG1557" s="12"/>
      <c r="CH1557" s="12"/>
      <c r="CI1557" s="12"/>
      <c r="CJ1557" s="12"/>
      <c r="CK1557" s="12"/>
    </row>
    <row r="1558" spans="1:89" x14ac:dyDescent="0.25">
      <c r="A1558" t="s">
        <v>217</v>
      </c>
      <c r="B1558" s="1">
        <v>43477</v>
      </c>
      <c r="C1558" s="1"/>
      <c r="D1558" t="s">
        <v>14</v>
      </c>
      <c r="E1558">
        <v>0</v>
      </c>
      <c r="F1558" t="s">
        <v>15</v>
      </c>
      <c r="G1558" s="2"/>
      <c r="H1558" s="12"/>
      <c r="I1558" s="12"/>
      <c r="J1558" s="2"/>
      <c r="K1558" s="2"/>
      <c r="L1558" s="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  <c r="AK1558" s="12"/>
      <c r="AL1558" s="12"/>
      <c r="AM1558" s="13"/>
      <c r="AN1558" s="12"/>
      <c r="AO1558" s="12"/>
      <c r="AP1558" s="12"/>
      <c r="AQ1558" s="12"/>
      <c r="AR1558" s="12"/>
      <c r="AS1558" s="12"/>
      <c r="AT1558" s="12"/>
      <c r="AU1558" s="12"/>
      <c r="AV1558" s="12"/>
      <c r="AX1558" s="12"/>
      <c r="AY1558" s="12"/>
      <c r="AZ1558" s="12"/>
      <c r="BA1558" s="12"/>
      <c r="BB1558" s="12"/>
      <c r="BC1558" s="12"/>
      <c r="BD1558" s="12"/>
      <c r="BE1558" s="12"/>
      <c r="BF1558" s="12"/>
      <c r="BG1558" s="12"/>
      <c r="BH1558" s="12"/>
      <c r="BI1558" s="12"/>
      <c r="BJ1558" s="12"/>
      <c r="BK1558" s="12"/>
      <c r="BL1558" s="12"/>
      <c r="BM1558" s="12"/>
      <c r="BN1558" s="12"/>
      <c r="BO1558" s="12"/>
      <c r="BP1558" s="12"/>
      <c r="BQ1558" s="12"/>
      <c r="BR1558" s="12"/>
      <c r="BS1558" s="12"/>
      <c r="BT1558" s="12"/>
      <c r="BU1558" s="12"/>
      <c r="BV1558" s="12"/>
      <c r="BW1558" s="12"/>
      <c r="BX1558" s="12"/>
      <c r="BY1558" s="12"/>
      <c r="BZ1558" s="12"/>
      <c r="CA1558" s="12"/>
      <c r="CB1558" s="12"/>
      <c r="CC1558" s="12"/>
      <c r="CD1558" s="12"/>
      <c r="CE1558" s="12"/>
      <c r="CF1558" s="12"/>
      <c r="CG1558" s="12"/>
      <c r="CH1558" s="12"/>
      <c r="CI1558" s="12"/>
      <c r="CJ1558" s="12"/>
      <c r="CK1558" s="12"/>
    </row>
    <row r="1559" spans="1:89" x14ac:dyDescent="0.25">
      <c r="A1559" t="s">
        <v>217</v>
      </c>
      <c r="B1559" s="1">
        <v>43503</v>
      </c>
      <c r="C1559" s="1"/>
      <c r="D1559" t="s">
        <v>16</v>
      </c>
      <c r="E1559">
        <v>26</v>
      </c>
      <c r="F1559" t="s">
        <v>15</v>
      </c>
      <c r="G1559" s="2"/>
      <c r="H1559" s="12"/>
      <c r="I1559" s="12"/>
      <c r="J1559" s="2"/>
      <c r="K1559" s="2"/>
      <c r="L1559" s="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  <c r="AK1559" s="12"/>
      <c r="AL1559" s="12"/>
      <c r="AM1559" s="13"/>
      <c r="AN1559" s="12"/>
      <c r="AO1559" s="12"/>
      <c r="AP1559" s="12"/>
      <c r="AQ1559" s="12"/>
      <c r="AR1559" s="12"/>
      <c r="AS1559" s="12"/>
      <c r="AT1559" s="12"/>
      <c r="AU1559" s="12"/>
      <c r="AV1559" s="12"/>
      <c r="AX1559" s="12"/>
      <c r="AY1559" s="12"/>
      <c r="AZ1559" s="12"/>
      <c r="BA1559" s="12"/>
      <c r="BB1559" s="12"/>
      <c r="BC1559" s="12"/>
      <c r="BD1559" s="12"/>
      <c r="BE1559" s="12"/>
      <c r="BF1559" s="12"/>
      <c r="BG1559" s="12"/>
      <c r="BH1559" s="12"/>
      <c r="BI1559" s="12"/>
      <c r="BJ1559" s="12"/>
      <c r="BK1559" s="12"/>
      <c r="BL1559" s="12"/>
      <c r="BM1559" s="12"/>
      <c r="BN1559" s="12"/>
      <c r="BO1559" s="12"/>
      <c r="BP1559" s="12"/>
      <c r="BQ1559" s="12"/>
      <c r="BR1559" s="12"/>
      <c r="BS1559" s="12"/>
      <c r="BT1559" s="12"/>
      <c r="BU1559" s="12"/>
      <c r="BV1559" s="12"/>
      <c r="BW1559" s="12"/>
      <c r="BX1559" s="12"/>
      <c r="BY1559" s="12"/>
      <c r="BZ1559" s="12"/>
      <c r="CA1559" s="12"/>
      <c r="CB1559" s="12"/>
      <c r="CC1559" s="12"/>
      <c r="CD1559" s="12"/>
      <c r="CE1559" s="12"/>
      <c r="CF1559" s="12"/>
      <c r="CG1559" s="12"/>
      <c r="CH1559" s="12"/>
      <c r="CI1559" s="12"/>
      <c r="CJ1559" s="12"/>
      <c r="CK1559" s="12"/>
    </row>
    <row r="1560" spans="1:89" x14ac:dyDescent="0.25">
      <c r="A1560" t="s">
        <v>217</v>
      </c>
      <c r="B1560" s="1">
        <v>43509</v>
      </c>
      <c r="C1560" s="1"/>
      <c r="E1560">
        <v>32</v>
      </c>
      <c r="F1560" t="s">
        <v>15</v>
      </c>
      <c r="G1560" s="2"/>
      <c r="H1560" s="12">
        <v>378</v>
      </c>
      <c r="I1560" s="12">
        <v>9</v>
      </c>
      <c r="J1560" s="2"/>
      <c r="K1560" s="2"/>
      <c r="L1560" s="2"/>
      <c r="M1560" s="12">
        <v>5.8</v>
      </c>
      <c r="N1560" s="12">
        <v>4</v>
      </c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/>
      <c r="AL1560" s="12"/>
      <c r="AM1560" s="13"/>
      <c r="AN1560" s="12"/>
      <c r="AO1560" s="12"/>
      <c r="AP1560" s="12"/>
      <c r="AQ1560" s="12"/>
      <c r="AR1560" s="12"/>
      <c r="AS1560" s="12"/>
      <c r="AT1560" s="12"/>
      <c r="AU1560" s="12"/>
      <c r="AV1560" s="12"/>
      <c r="AX1560" s="12"/>
      <c r="AY1560" s="12"/>
      <c r="AZ1560" s="12"/>
      <c r="BA1560" s="12"/>
      <c r="BB1560" s="12"/>
      <c r="BC1560" s="12"/>
      <c r="BD1560" s="12"/>
      <c r="BE1560" s="12"/>
      <c r="BF1560" s="12"/>
      <c r="BG1560" s="12"/>
      <c r="BH1560" s="12"/>
      <c r="BI1560" s="12"/>
      <c r="BJ1560" s="12"/>
      <c r="BK1560" s="12"/>
      <c r="BL1560" s="12"/>
      <c r="BM1560" s="12"/>
      <c r="BN1560" s="12"/>
      <c r="BO1560" s="12"/>
      <c r="BP1560" s="12"/>
      <c r="BQ1560" s="12"/>
      <c r="BR1560" s="12"/>
      <c r="BS1560" s="12"/>
      <c r="BT1560" s="12"/>
      <c r="BU1560" s="12"/>
      <c r="BV1560" s="12"/>
      <c r="BW1560" s="12"/>
      <c r="BX1560" s="12"/>
      <c r="BY1560" s="12"/>
      <c r="BZ1560" s="12"/>
      <c r="CA1560" s="12"/>
      <c r="CB1560" s="12"/>
      <c r="CC1560" s="12"/>
      <c r="CD1560" s="12"/>
      <c r="CE1560" s="12"/>
      <c r="CF1560" s="12"/>
      <c r="CG1560" s="12"/>
      <c r="CH1560" s="12"/>
      <c r="CI1560" s="12"/>
      <c r="CJ1560" s="12"/>
      <c r="CK1560" s="12"/>
    </row>
    <row r="1561" spans="1:89" x14ac:dyDescent="0.25">
      <c r="A1561" t="s">
        <v>217</v>
      </c>
      <c r="B1561" s="1">
        <v>43517</v>
      </c>
      <c r="C1561" s="1"/>
      <c r="D1561" t="s">
        <v>17</v>
      </c>
      <c r="E1561">
        <v>40</v>
      </c>
      <c r="F1561" t="s">
        <v>15</v>
      </c>
      <c r="G1561" s="2"/>
      <c r="H1561" s="12">
        <v>444</v>
      </c>
      <c r="I1561" s="12">
        <v>10.199999999999999</v>
      </c>
      <c r="J1561" s="2"/>
      <c r="K1561" s="2">
        <v>40</v>
      </c>
      <c r="L1561" s="2"/>
      <c r="M1561" s="12">
        <v>4.5999999999999996</v>
      </c>
      <c r="N1561" s="12">
        <v>6.6</v>
      </c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12"/>
      <c r="AG1561" s="12"/>
      <c r="AH1561" s="12"/>
      <c r="AI1561" s="12"/>
      <c r="AJ1561" s="12"/>
      <c r="AK1561" s="12"/>
      <c r="AL1561" s="12"/>
      <c r="AM1561" s="13"/>
      <c r="AN1561" s="12"/>
      <c r="AO1561" s="12"/>
      <c r="AP1561" s="12"/>
      <c r="AQ1561" s="12"/>
      <c r="AR1561" s="12"/>
      <c r="AS1561" s="12"/>
      <c r="AT1561" s="12"/>
      <c r="AU1561" s="12"/>
      <c r="AV1561" s="12"/>
      <c r="AX1561" s="12"/>
      <c r="AY1561" s="12"/>
      <c r="AZ1561" s="12"/>
      <c r="BA1561" s="12"/>
      <c r="BB1561" s="12"/>
      <c r="BC1561" s="12"/>
      <c r="BD1561" s="12"/>
      <c r="BE1561" s="12"/>
      <c r="BF1561" s="12"/>
      <c r="BG1561" s="12"/>
      <c r="BH1561" s="12"/>
      <c r="BI1561" s="12"/>
      <c r="BJ1561" s="12"/>
      <c r="BK1561" s="12"/>
      <c r="BL1561" s="12"/>
      <c r="BM1561" s="12"/>
      <c r="BN1561" s="12"/>
      <c r="BO1561" s="12"/>
      <c r="BP1561" s="12"/>
      <c r="BQ1561" s="12"/>
      <c r="BR1561" s="12"/>
      <c r="BS1561" s="12"/>
      <c r="BT1561" s="12"/>
      <c r="BU1561" s="12"/>
      <c r="BV1561" s="12"/>
      <c r="BW1561" s="12"/>
      <c r="BX1561" s="12"/>
      <c r="BY1561" s="12"/>
      <c r="BZ1561" s="12"/>
      <c r="CA1561" s="12"/>
      <c r="CB1561" s="12"/>
      <c r="CC1561" s="12"/>
      <c r="CD1561" s="12"/>
      <c r="CE1561" s="12"/>
      <c r="CF1561" s="12"/>
      <c r="CG1561" s="12"/>
      <c r="CH1561" s="12"/>
      <c r="CI1561" s="12"/>
      <c r="CJ1561" s="12"/>
      <c r="CK1561" s="12"/>
    </row>
    <row r="1562" spans="1:89" x14ac:dyDescent="0.25">
      <c r="A1562" t="s">
        <v>217</v>
      </c>
      <c r="B1562" s="1">
        <v>43522</v>
      </c>
      <c r="C1562" s="1"/>
      <c r="E1562">
        <v>45</v>
      </c>
      <c r="F1562" t="s">
        <v>15</v>
      </c>
      <c r="G1562" s="2"/>
      <c r="H1562" s="12"/>
      <c r="I1562" s="12"/>
      <c r="J1562" s="2"/>
      <c r="K1562" s="2"/>
      <c r="L1562" s="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12"/>
      <c r="AM1562" s="13"/>
      <c r="AN1562" s="12"/>
      <c r="AO1562" s="12"/>
      <c r="AP1562" s="12"/>
      <c r="AQ1562" s="12"/>
      <c r="AR1562" s="12"/>
      <c r="AS1562" s="12"/>
      <c r="AT1562" s="12"/>
      <c r="AU1562" s="12"/>
      <c r="AV1562" s="12"/>
      <c r="AX1562" s="12">
        <v>1.2352414193817476</v>
      </c>
      <c r="AY1562" s="12">
        <v>0.16948460237359669</v>
      </c>
      <c r="AZ1562" s="12">
        <v>0.2510600004904005</v>
      </c>
      <c r="BA1562" s="12">
        <v>0.26589411353228709</v>
      </c>
      <c r="BB1562" s="12">
        <v>0.26893057809963783</v>
      </c>
      <c r="BC1562" s="12">
        <v>0.27987212488582552</v>
      </c>
      <c r="BD1562" s="12"/>
      <c r="BE1562" s="12"/>
      <c r="BF1562" s="12"/>
      <c r="BG1562" s="12"/>
      <c r="BH1562" s="12"/>
      <c r="BI1562" s="12"/>
      <c r="BJ1562" s="12"/>
      <c r="BK1562" s="12"/>
      <c r="BL1562" s="12"/>
      <c r="BM1562" s="12"/>
      <c r="BN1562" s="12"/>
      <c r="BO1562" s="12"/>
      <c r="BP1562" s="12"/>
      <c r="BQ1562" s="12"/>
      <c r="BR1562" s="12"/>
      <c r="BS1562" s="12"/>
      <c r="BT1562" s="12"/>
      <c r="BU1562" s="12"/>
      <c r="BV1562" s="12"/>
      <c r="BW1562" s="12"/>
      <c r="BX1562" s="12"/>
      <c r="BY1562" s="12"/>
      <c r="BZ1562" s="12"/>
      <c r="CA1562" s="12"/>
      <c r="CB1562" s="12"/>
      <c r="CC1562" s="12"/>
      <c r="CD1562" s="12"/>
      <c r="CE1562" s="12"/>
      <c r="CF1562" s="12"/>
      <c r="CG1562" s="12"/>
      <c r="CH1562" s="12"/>
      <c r="CI1562" s="12"/>
      <c r="CJ1562" s="12"/>
      <c r="CK1562" s="12"/>
    </row>
    <row r="1563" spans="1:89" x14ac:dyDescent="0.25">
      <c r="A1563" t="s">
        <v>217</v>
      </c>
      <c r="B1563" s="1">
        <v>43523</v>
      </c>
      <c r="C1563" s="1"/>
      <c r="E1563">
        <v>46</v>
      </c>
      <c r="F1563" t="s">
        <v>15</v>
      </c>
      <c r="G1563" s="2"/>
      <c r="H1563" s="12">
        <v>516</v>
      </c>
      <c r="I1563" s="12">
        <v>11.8</v>
      </c>
      <c r="J1563" s="2"/>
      <c r="K1563" s="2"/>
      <c r="L1563" s="2"/>
      <c r="M1563" s="12">
        <v>4.4000000000000004</v>
      </c>
      <c r="N1563" s="12">
        <v>8</v>
      </c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  <c r="AK1563" s="12"/>
      <c r="AL1563" s="12"/>
      <c r="AM1563" s="13"/>
      <c r="AN1563" s="12"/>
      <c r="AO1563" s="12"/>
      <c r="AP1563" s="12"/>
      <c r="AQ1563" s="12"/>
      <c r="AR1563" s="12"/>
      <c r="AS1563" s="12"/>
      <c r="AT1563" s="12"/>
      <c r="AU1563" s="12"/>
      <c r="AV1563" s="12"/>
      <c r="AX1563" s="12"/>
      <c r="AY1563" s="12"/>
      <c r="AZ1563" s="12"/>
      <c r="BA1563" s="12"/>
      <c r="BB1563" s="12"/>
      <c r="BC1563" s="12"/>
      <c r="BD1563" s="12"/>
      <c r="BE1563" s="12"/>
      <c r="BF1563" s="12"/>
      <c r="BG1563" s="12"/>
      <c r="BH1563" s="12"/>
      <c r="BI1563" s="12"/>
      <c r="BJ1563" s="12"/>
      <c r="BK1563" s="12"/>
      <c r="BL1563" s="12"/>
      <c r="BM1563" s="12"/>
      <c r="BN1563" s="12"/>
      <c r="BO1563" s="12"/>
      <c r="BP1563" s="12"/>
      <c r="BQ1563" s="12"/>
      <c r="BR1563" s="12"/>
      <c r="BS1563" s="12"/>
      <c r="BT1563" s="12"/>
      <c r="BU1563" s="12"/>
      <c r="BV1563" s="12"/>
      <c r="BW1563" s="12"/>
      <c r="BX1563" s="12"/>
      <c r="BY1563" s="12"/>
      <c r="BZ1563" s="12"/>
      <c r="CA1563" s="12"/>
      <c r="CB1563" s="12"/>
      <c r="CC1563" s="12"/>
      <c r="CD1563" s="12"/>
      <c r="CE1563" s="12"/>
      <c r="CF1563" s="12"/>
      <c r="CG1563" s="12"/>
      <c r="CH1563" s="12"/>
      <c r="CI1563" s="12"/>
      <c r="CJ1563" s="12"/>
      <c r="CK1563" s="12"/>
    </row>
    <row r="1564" spans="1:89" x14ac:dyDescent="0.25">
      <c r="A1564" t="s">
        <v>217</v>
      </c>
      <c r="B1564" s="1">
        <v>43537</v>
      </c>
      <c r="C1564" s="1"/>
      <c r="E1564">
        <v>60</v>
      </c>
      <c r="F1564" t="s">
        <v>15</v>
      </c>
      <c r="G1564" s="2"/>
      <c r="H1564" s="12">
        <v>554</v>
      </c>
      <c r="I1564" s="12">
        <v>13.8</v>
      </c>
      <c r="J1564" s="2"/>
      <c r="K1564" s="2"/>
      <c r="L1564" s="2"/>
      <c r="M1564" s="12">
        <v>3.2</v>
      </c>
      <c r="N1564" s="12">
        <v>11.2</v>
      </c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  <c r="AK1564" s="12"/>
      <c r="AL1564" s="12"/>
      <c r="AM1564" s="13"/>
      <c r="AN1564" s="12"/>
      <c r="AO1564" s="12"/>
      <c r="AP1564" s="12"/>
      <c r="AQ1564" s="12"/>
      <c r="AR1564" s="12"/>
      <c r="AS1564" s="12"/>
      <c r="AT1564" s="12"/>
      <c r="AU1564" s="12"/>
      <c r="AV1564" s="12"/>
      <c r="AX1564" s="12"/>
      <c r="AY1564" s="12"/>
      <c r="AZ1564" s="12"/>
      <c r="BA1564" s="12"/>
      <c r="BB1564" s="12"/>
      <c r="BC1564" s="12"/>
      <c r="BD1564" s="12"/>
      <c r="BE1564" s="12"/>
      <c r="BF1564" s="12"/>
      <c r="BG1564" s="12"/>
      <c r="BH1564" s="12"/>
      <c r="BI1564" s="12"/>
      <c r="BJ1564" s="12"/>
      <c r="BK1564" s="12"/>
      <c r="BL1564" s="12"/>
      <c r="BM1564" s="12"/>
      <c r="BN1564" s="12"/>
      <c r="BO1564" s="12"/>
      <c r="BP1564" s="12"/>
      <c r="BQ1564" s="12"/>
      <c r="BR1564" s="12"/>
      <c r="BS1564" s="12"/>
      <c r="BT1564" s="12"/>
      <c r="BU1564" s="12"/>
      <c r="BV1564" s="12"/>
      <c r="BW1564" s="12"/>
      <c r="BX1564" s="12"/>
      <c r="BY1564" s="12"/>
      <c r="BZ1564" s="12"/>
      <c r="CA1564" s="12"/>
      <c r="CB1564" s="12"/>
      <c r="CC1564" s="12"/>
      <c r="CD1564" s="12"/>
      <c r="CE1564" s="12"/>
      <c r="CF1564" s="12"/>
      <c r="CG1564" s="12"/>
      <c r="CH1564" s="12"/>
      <c r="CI1564" s="12"/>
      <c r="CJ1564" s="12"/>
      <c r="CK1564" s="12"/>
    </row>
    <row r="1565" spans="1:89" x14ac:dyDescent="0.25">
      <c r="A1565" t="s">
        <v>217</v>
      </c>
      <c r="B1565" s="1">
        <v>43545</v>
      </c>
      <c r="C1565" s="1"/>
      <c r="E1565">
        <v>68</v>
      </c>
      <c r="F1565" t="s">
        <v>15</v>
      </c>
      <c r="G1565" s="2"/>
      <c r="H1565" s="12">
        <v>540</v>
      </c>
      <c r="I1565" s="12">
        <v>13</v>
      </c>
      <c r="J1565" s="2"/>
      <c r="K1565" s="2"/>
      <c r="L1565" s="2"/>
      <c r="M1565" s="12">
        <v>3.6</v>
      </c>
      <c r="N1565" s="12">
        <v>10.4</v>
      </c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12"/>
      <c r="AM1565" s="13"/>
      <c r="AN1565" s="12"/>
      <c r="AO1565" s="12"/>
      <c r="AP1565" s="12"/>
      <c r="AQ1565" s="12"/>
      <c r="AR1565" s="12"/>
      <c r="AS1565" s="12"/>
      <c r="AT1565" s="12"/>
      <c r="AU1565" s="12"/>
      <c r="AV1565" s="12"/>
      <c r="AX1565" s="12"/>
      <c r="AY1565" s="12"/>
      <c r="AZ1565" s="12"/>
      <c r="BA1565" s="12"/>
      <c r="BB1565" s="12"/>
      <c r="BC1565" s="12"/>
      <c r="BD1565" s="12"/>
      <c r="BE1565" s="12"/>
      <c r="BF1565" s="12"/>
      <c r="BG1565" s="12"/>
      <c r="BH1565" s="12"/>
      <c r="BI1565" s="12"/>
      <c r="BJ1565" s="12"/>
      <c r="BK1565" s="12"/>
      <c r="BL1565" s="12"/>
      <c r="BM1565" s="12"/>
      <c r="BN1565" s="12"/>
      <c r="BO1565" s="12"/>
      <c r="BP1565" s="12"/>
      <c r="BQ1565" s="12"/>
      <c r="BR1565" s="12"/>
      <c r="BS1565" s="12"/>
      <c r="BT1565" s="12"/>
      <c r="BU1565" s="12"/>
      <c r="BV1565" s="12"/>
      <c r="BW1565" s="12"/>
      <c r="BX1565" s="12"/>
      <c r="BY1565" s="12"/>
      <c r="BZ1565" s="12"/>
      <c r="CA1565" s="12"/>
      <c r="CB1565" s="12"/>
      <c r="CC1565" s="12"/>
      <c r="CD1565" s="12"/>
      <c r="CE1565" s="12"/>
      <c r="CF1565" s="12"/>
      <c r="CG1565" s="12"/>
      <c r="CH1565" s="12"/>
      <c r="CI1565" s="12"/>
      <c r="CJ1565" s="12"/>
      <c r="CK1565" s="12"/>
    </row>
    <row r="1566" spans="1:89" x14ac:dyDescent="0.25">
      <c r="A1566" t="s">
        <v>217</v>
      </c>
      <c r="B1566" s="1">
        <v>43546</v>
      </c>
      <c r="C1566" s="1"/>
      <c r="E1566">
        <v>69</v>
      </c>
      <c r="F1566" t="s">
        <v>15</v>
      </c>
      <c r="G1566" s="2"/>
      <c r="H1566" s="12"/>
      <c r="I1566" s="12"/>
      <c r="J1566" s="2"/>
      <c r="K1566" s="2"/>
      <c r="L1566" s="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/>
      <c r="AK1566" s="12"/>
      <c r="AL1566" s="12"/>
      <c r="AM1566" s="13"/>
      <c r="AN1566" s="12"/>
      <c r="AO1566" s="12"/>
      <c r="AP1566" s="12"/>
      <c r="AQ1566" s="12"/>
      <c r="AR1566" s="12"/>
      <c r="AS1566" s="12"/>
      <c r="AT1566" s="12"/>
      <c r="AU1566" s="12"/>
      <c r="AV1566" s="12"/>
      <c r="AX1566" s="12">
        <v>1.1552301647431629</v>
      </c>
      <c r="AY1566" s="12">
        <v>0.22869808032454389</v>
      </c>
      <c r="AZ1566" s="12">
        <v>0.2187381186447788</v>
      </c>
      <c r="BA1566" s="12">
        <v>0.21460045933705299</v>
      </c>
      <c r="BB1566" s="12">
        <v>0.23537417467530874</v>
      </c>
      <c r="BC1566" s="12">
        <v>0.25781933176147842</v>
      </c>
      <c r="BD1566" s="12"/>
      <c r="BE1566" s="12"/>
      <c r="BF1566" s="12"/>
      <c r="BG1566" s="12"/>
      <c r="BH1566" s="12"/>
      <c r="BI1566" s="12"/>
      <c r="BJ1566" s="12"/>
      <c r="BK1566" s="12"/>
      <c r="BL1566" s="12"/>
      <c r="BM1566" s="12"/>
      <c r="BN1566" s="12"/>
      <c r="BO1566" s="12"/>
      <c r="BP1566" s="12"/>
      <c r="BQ1566" s="12"/>
      <c r="BR1566" s="12"/>
      <c r="BS1566" s="12"/>
      <c r="BT1566" s="12"/>
      <c r="BU1566" s="12"/>
      <c r="BV1566" s="12"/>
      <c r="BW1566" s="12"/>
      <c r="BX1566" s="12"/>
      <c r="BY1566" s="12"/>
      <c r="BZ1566" s="12"/>
      <c r="CA1566" s="12"/>
      <c r="CB1566" s="12"/>
      <c r="CC1566" s="12"/>
      <c r="CD1566" s="12"/>
      <c r="CE1566" s="12"/>
      <c r="CF1566" s="12"/>
      <c r="CG1566" s="12"/>
      <c r="CH1566" s="12"/>
      <c r="CI1566" s="12"/>
      <c r="CJ1566" s="12"/>
      <c r="CK1566" s="12"/>
    </row>
    <row r="1567" spans="1:89" x14ac:dyDescent="0.25">
      <c r="A1567" t="s">
        <v>217</v>
      </c>
      <c r="B1567" s="1">
        <v>43556</v>
      </c>
      <c r="C1567" s="1"/>
      <c r="E1567">
        <v>79</v>
      </c>
      <c r="F1567" t="s">
        <v>15</v>
      </c>
      <c r="G1567" s="2"/>
      <c r="H1567" s="12"/>
      <c r="I1567" s="12"/>
      <c r="J1567" s="2"/>
      <c r="K1567" s="2"/>
      <c r="L1567" s="2"/>
      <c r="M1567" s="12"/>
      <c r="N1567" s="12"/>
      <c r="O1567" s="12"/>
      <c r="P1567" s="12"/>
      <c r="Q1567" s="12"/>
      <c r="R1567" s="12">
        <v>33.306666666666665</v>
      </c>
      <c r="S1567" s="12"/>
      <c r="T1567" s="12"/>
      <c r="U1567" s="12">
        <v>25.5</v>
      </c>
      <c r="V1567" s="12"/>
      <c r="W1567" s="12"/>
      <c r="X1567" s="12">
        <v>0.13333333333333344</v>
      </c>
      <c r="Y1567" s="12">
        <v>0</v>
      </c>
      <c r="Z1567" s="12">
        <v>0</v>
      </c>
      <c r="AA1567" s="12"/>
      <c r="AB1567" s="12"/>
      <c r="AC1567" s="12">
        <v>21.099999999999998</v>
      </c>
      <c r="AD1567" s="12">
        <v>21.233333333333331</v>
      </c>
      <c r="AE1567" s="12"/>
      <c r="AF1567" s="12"/>
      <c r="AG1567" s="12">
        <v>31.333333333333332</v>
      </c>
      <c r="AH1567" s="12">
        <v>8.6666666666666661</v>
      </c>
      <c r="AI1567" s="12">
        <v>6</v>
      </c>
      <c r="AJ1567" s="12">
        <v>6</v>
      </c>
      <c r="AK1567" s="12">
        <v>0</v>
      </c>
      <c r="AL1567" s="12">
        <v>10.666666666666666</v>
      </c>
      <c r="AM1567" s="13"/>
      <c r="AN1567" s="12">
        <v>0.26340000000000002</v>
      </c>
      <c r="AO1567" s="12"/>
      <c r="AP1567" s="12"/>
      <c r="AQ1567" s="12"/>
      <c r="AR1567" s="12">
        <f>R1567+U1567+AD1567+AQ1567</f>
        <v>80.039999999999992</v>
      </c>
      <c r="AS1567" s="12"/>
      <c r="AT1567" s="12"/>
      <c r="AU1567" s="12"/>
      <c r="AV1567" s="12"/>
      <c r="AX1567" s="12"/>
      <c r="AY1567" s="12"/>
      <c r="AZ1567" s="12"/>
      <c r="BA1567" s="12"/>
      <c r="BB1567" s="12"/>
      <c r="BC1567" s="12"/>
      <c r="BD1567" s="12"/>
      <c r="BE1567" s="12"/>
      <c r="BF1567" s="12"/>
      <c r="BG1567" s="12"/>
      <c r="BH1567" s="12"/>
      <c r="BI1567" s="12"/>
      <c r="BJ1567" s="12"/>
      <c r="BK1567" s="12"/>
      <c r="BL1567" s="12"/>
      <c r="BM1567" s="12"/>
      <c r="BN1567" s="12"/>
      <c r="BO1567" s="12"/>
      <c r="BP1567" s="12"/>
      <c r="BQ1567" s="12"/>
      <c r="BR1567" s="12"/>
      <c r="BS1567" s="12"/>
      <c r="BT1567" s="12"/>
      <c r="BU1567" s="12"/>
      <c r="BV1567" s="12"/>
      <c r="BW1567" s="12"/>
      <c r="BX1567" s="12"/>
      <c r="BY1567" s="12"/>
      <c r="BZ1567" s="12"/>
      <c r="CA1567" s="12"/>
      <c r="CB1567" s="12"/>
      <c r="CC1567" s="12"/>
      <c r="CD1567" s="12"/>
      <c r="CE1567" s="12"/>
      <c r="CF1567" s="12"/>
      <c r="CG1567" s="12"/>
      <c r="CH1567" s="12"/>
      <c r="CI1567" s="12"/>
      <c r="CJ1567" s="12"/>
      <c r="CK1567" s="12"/>
    </row>
    <row r="1568" spans="1:89" x14ac:dyDescent="0.25">
      <c r="A1568" t="s">
        <v>217</v>
      </c>
      <c r="B1568" s="1">
        <v>43593</v>
      </c>
      <c r="C1568" s="1"/>
      <c r="E1568">
        <v>116</v>
      </c>
      <c r="F1568" t="s">
        <v>15</v>
      </c>
      <c r="G1568" s="2"/>
      <c r="H1568" s="12"/>
      <c r="I1568" s="12"/>
      <c r="J1568" s="2"/>
      <c r="K1568" s="2"/>
      <c r="L1568" s="2"/>
      <c r="M1568" s="12"/>
      <c r="N1568" s="12"/>
      <c r="O1568" s="12"/>
      <c r="P1568" s="12"/>
      <c r="Q1568" s="12"/>
      <c r="R1568" s="12">
        <v>119.75</v>
      </c>
      <c r="S1568" s="12"/>
      <c r="T1568" s="12"/>
      <c r="U1568" s="12">
        <v>69.712500000000006</v>
      </c>
      <c r="V1568" s="12"/>
      <c r="W1568" s="12"/>
      <c r="X1568" s="12">
        <v>1.3687500000000001</v>
      </c>
      <c r="Y1568" s="12">
        <v>2.8499999999999996</v>
      </c>
      <c r="Z1568" s="12">
        <v>32.024999999999999</v>
      </c>
      <c r="AA1568" s="12"/>
      <c r="AB1568" s="12"/>
      <c r="AC1568" s="12">
        <v>43.15625</v>
      </c>
      <c r="AD1568" s="12">
        <v>79.400000000000006</v>
      </c>
      <c r="AE1568" s="12"/>
      <c r="AF1568" s="12"/>
      <c r="AG1568" s="12">
        <v>65.625</v>
      </c>
      <c r="AH1568" s="12">
        <v>6.25</v>
      </c>
      <c r="AI1568" s="12">
        <v>19.375</v>
      </c>
      <c r="AJ1568" s="12">
        <v>10</v>
      </c>
      <c r="AK1568" s="12">
        <v>8.75</v>
      </c>
      <c r="AL1568" s="12">
        <v>21.25</v>
      </c>
      <c r="AM1568" s="13"/>
      <c r="AN1568" s="12">
        <v>0.85687562500000003</v>
      </c>
      <c r="AO1568" s="12"/>
      <c r="AP1568" s="12"/>
      <c r="AQ1568" s="12"/>
      <c r="AR1568" s="12">
        <f>R1568+U1568+AD1568+AQ1568</f>
        <v>268.86250000000001</v>
      </c>
      <c r="AS1568" s="12"/>
      <c r="AT1568" s="12"/>
      <c r="AU1568" s="12"/>
      <c r="AV1568" s="12"/>
      <c r="AX1568" s="12"/>
      <c r="AY1568" s="12"/>
      <c r="AZ1568" s="12"/>
      <c r="BA1568" s="12"/>
      <c r="BB1568" s="12"/>
      <c r="BC1568" s="12"/>
      <c r="BD1568" s="12"/>
      <c r="BE1568" s="12"/>
      <c r="BF1568" s="12"/>
      <c r="BG1568" s="12"/>
      <c r="BH1568" s="12"/>
      <c r="BI1568" s="12"/>
      <c r="BJ1568" s="12"/>
      <c r="BK1568" s="12"/>
      <c r="BL1568" s="12"/>
      <c r="BM1568" s="12"/>
      <c r="BN1568" s="12"/>
      <c r="BO1568" s="12"/>
      <c r="BP1568" s="12"/>
      <c r="BQ1568" s="12"/>
      <c r="BR1568" s="12"/>
      <c r="BS1568" s="12"/>
      <c r="BT1568" s="12"/>
      <c r="BU1568" s="12"/>
      <c r="BV1568" s="12"/>
      <c r="BW1568" s="12"/>
      <c r="BX1568" s="12"/>
      <c r="BY1568" s="12"/>
      <c r="BZ1568" s="12"/>
      <c r="CA1568" s="12"/>
      <c r="CB1568" s="12"/>
      <c r="CC1568" s="12"/>
      <c r="CD1568" s="12"/>
      <c r="CE1568" s="12"/>
      <c r="CF1568" s="12"/>
      <c r="CG1568" s="12"/>
      <c r="CH1568" s="12"/>
      <c r="CI1568" s="12"/>
      <c r="CJ1568" s="12"/>
      <c r="CK1568" s="12"/>
    </row>
    <row r="1569" spans="1:89" x14ac:dyDescent="0.25">
      <c r="A1569" t="s">
        <v>217</v>
      </c>
      <c r="B1569" s="1">
        <v>43612</v>
      </c>
      <c r="C1569" s="1"/>
      <c r="D1569" t="s">
        <v>20</v>
      </c>
      <c r="E1569">
        <v>135</v>
      </c>
      <c r="F1569" t="s">
        <v>15</v>
      </c>
      <c r="G1569" s="2"/>
      <c r="H1569" s="12"/>
      <c r="I1569" s="12"/>
      <c r="J1569" s="2"/>
      <c r="K1569" s="2"/>
      <c r="L1569" s="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  <c r="AK1569" s="12"/>
      <c r="AL1569" s="12"/>
      <c r="AM1569" s="13"/>
      <c r="AN1569" s="12"/>
      <c r="AO1569" s="12">
        <v>208.941666666667</v>
      </c>
      <c r="AP1569" s="12">
        <v>39.1</v>
      </c>
      <c r="AQ1569" s="12">
        <v>81.696191666666664</v>
      </c>
      <c r="AR1569" s="12"/>
      <c r="AS1569" s="12"/>
      <c r="AT1569" s="12">
        <v>0.35989511747430247</v>
      </c>
      <c r="AU1569" s="12"/>
      <c r="AV1569" s="12"/>
      <c r="AX1569" s="12"/>
      <c r="AY1569" s="12"/>
      <c r="AZ1569" s="12"/>
      <c r="BA1569" s="12"/>
      <c r="BB1569" s="12"/>
      <c r="BC1569" s="12"/>
      <c r="BD1569" s="12"/>
      <c r="BE1569" s="12"/>
      <c r="BF1569" s="12"/>
      <c r="BG1569" s="12"/>
      <c r="BH1569" s="12"/>
      <c r="BI1569" s="12"/>
      <c r="BJ1569" s="12"/>
      <c r="BK1569" s="12"/>
      <c r="BL1569" s="12"/>
      <c r="BM1569" s="12"/>
      <c r="BN1569" s="12"/>
      <c r="BO1569" s="12"/>
      <c r="BP1569" s="12"/>
      <c r="BQ1569" s="12"/>
      <c r="BR1569" s="12"/>
      <c r="BS1569" s="12"/>
      <c r="BT1569" s="12"/>
      <c r="BU1569" s="12"/>
      <c r="BV1569" s="12"/>
      <c r="BW1569" s="12"/>
      <c r="BX1569" s="12"/>
      <c r="BY1569" s="12"/>
      <c r="BZ1569" s="12"/>
      <c r="CA1569" s="12"/>
      <c r="CB1569" s="12"/>
      <c r="CC1569" s="12"/>
      <c r="CD1569" s="12"/>
      <c r="CE1569" s="12"/>
      <c r="CF1569" s="12"/>
      <c r="CG1569" s="12"/>
      <c r="CH1569" s="12"/>
      <c r="CI1569" s="12"/>
      <c r="CJ1569" s="12"/>
      <c r="CK1569" s="12"/>
    </row>
    <row r="1570" spans="1:89" x14ac:dyDescent="0.25">
      <c r="A1570" s="8" t="s">
        <v>84</v>
      </c>
      <c r="B1570" s="10">
        <v>43867</v>
      </c>
      <c r="C1570" s="10"/>
      <c r="D1570" s="8" t="s">
        <v>14</v>
      </c>
      <c r="E1570" s="8">
        <v>0</v>
      </c>
      <c r="F1570" t="s">
        <v>33</v>
      </c>
      <c r="G1570" s="26"/>
      <c r="H1570" s="23"/>
      <c r="I1570" s="23"/>
      <c r="J1570" s="26"/>
      <c r="K1570" s="26"/>
      <c r="L1570" s="26"/>
      <c r="M1570" s="23"/>
      <c r="N1570" s="23"/>
      <c r="O1570" s="23"/>
      <c r="P1570" s="23"/>
      <c r="Q1570" s="23"/>
      <c r="R1570" s="23"/>
      <c r="S1570" s="23"/>
      <c r="T1570" s="23"/>
      <c r="U1570" s="23"/>
      <c r="V1570" s="23"/>
      <c r="W1570" s="23"/>
      <c r="X1570" s="23"/>
      <c r="Y1570" s="23"/>
      <c r="Z1570" s="23"/>
      <c r="AA1570" s="23"/>
      <c r="AB1570" s="23"/>
      <c r="AC1570" s="23"/>
      <c r="AD1570" s="23"/>
      <c r="AE1570" s="23"/>
      <c r="AF1570" s="23"/>
      <c r="AG1570" s="23"/>
      <c r="AH1570" s="23"/>
      <c r="AI1570" s="23"/>
      <c r="AJ1570" s="23"/>
      <c r="AK1570" s="23"/>
      <c r="AL1570" s="23"/>
      <c r="AM1570" s="24"/>
      <c r="AN1570" s="23"/>
      <c r="AO1570" s="23"/>
      <c r="AP1570" s="23"/>
      <c r="AQ1570" s="23"/>
      <c r="AR1570" s="12"/>
      <c r="AS1570" s="23"/>
      <c r="AT1570" s="23"/>
      <c r="AU1570" s="23"/>
      <c r="AV1570" s="23"/>
      <c r="AW1570" s="8"/>
      <c r="AX1570" s="23"/>
      <c r="AY1570" s="23"/>
      <c r="AZ1570" s="23"/>
      <c r="BA1570" s="23"/>
      <c r="BB1570" s="23"/>
      <c r="BC1570" s="23"/>
      <c r="BD1570" s="23"/>
      <c r="BE1570" s="23"/>
      <c r="BF1570" s="23"/>
      <c r="BG1570" s="23"/>
      <c r="BH1570" s="23"/>
      <c r="BI1570" s="23"/>
      <c r="BJ1570" s="23"/>
      <c r="BK1570" s="23"/>
      <c r="BL1570" s="23"/>
      <c r="BM1570" s="23"/>
      <c r="BN1570" s="23"/>
      <c r="BO1570" s="23"/>
      <c r="BP1570" s="23"/>
      <c r="BQ1570" s="23"/>
      <c r="BR1570" s="23"/>
      <c r="BS1570" s="23"/>
      <c r="BT1570" s="23"/>
      <c r="BU1570" s="23"/>
      <c r="BV1570" s="23"/>
      <c r="BW1570" s="23"/>
      <c r="BX1570" s="23"/>
      <c r="BY1570" s="23"/>
      <c r="BZ1570" s="23"/>
      <c r="CA1570" s="23"/>
      <c r="CB1570" s="23"/>
      <c r="CC1570" s="23"/>
      <c r="CD1570" s="23"/>
      <c r="CE1570" s="23"/>
      <c r="CF1570" s="23"/>
      <c r="CG1570" s="23"/>
      <c r="CH1570" s="23"/>
      <c r="CI1570" s="23"/>
      <c r="CJ1570" s="23"/>
      <c r="CK1570" s="23"/>
    </row>
    <row r="1571" spans="1:89" x14ac:dyDescent="0.25">
      <c r="A1571" s="8" t="s">
        <v>84</v>
      </c>
      <c r="B1571" s="10">
        <v>43871</v>
      </c>
      <c r="C1571" s="10"/>
      <c r="D1571" s="8"/>
      <c r="E1571" s="8">
        <v>4</v>
      </c>
      <c r="F1571" t="s">
        <v>33</v>
      </c>
      <c r="G1571" s="26"/>
      <c r="H1571" s="23"/>
      <c r="I1571" s="23"/>
      <c r="J1571" s="26"/>
      <c r="K1571" s="26"/>
      <c r="L1571" s="26"/>
      <c r="M1571" s="23"/>
      <c r="N1571" s="23"/>
      <c r="O1571" s="23"/>
      <c r="P1571" s="23"/>
      <c r="Q1571" s="23"/>
      <c r="R1571" s="23"/>
      <c r="S1571" s="23"/>
      <c r="T1571" s="23"/>
      <c r="U1571" s="23"/>
      <c r="V1571" s="23"/>
      <c r="W1571" s="23"/>
      <c r="X1571" s="23"/>
      <c r="Y1571" s="23"/>
      <c r="Z1571" s="23"/>
      <c r="AA1571" s="23"/>
      <c r="AB1571" s="23"/>
      <c r="AC1571" s="23"/>
      <c r="AD1571" s="23"/>
      <c r="AE1571" s="23"/>
      <c r="AF1571" s="23"/>
      <c r="AG1571" s="23"/>
      <c r="AH1571" s="23"/>
      <c r="AI1571" s="23"/>
      <c r="AJ1571" s="23"/>
      <c r="AK1571" s="23"/>
      <c r="AL1571" s="23"/>
      <c r="AM1571" s="24"/>
      <c r="AN1571" s="23"/>
      <c r="AO1571" s="23"/>
      <c r="AP1571" s="23"/>
      <c r="AQ1571" s="23"/>
      <c r="AR1571" s="12"/>
      <c r="AS1571" s="23"/>
      <c r="AT1571" s="23"/>
      <c r="AU1571" s="23"/>
      <c r="AV1571" s="23"/>
      <c r="AW1571" s="8"/>
      <c r="AX1571" s="23">
        <v>1.4609462049141757</v>
      </c>
      <c r="AY1571" s="23">
        <v>0.21415918143194468</v>
      </c>
      <c r="AZ1571" s="23">
        <v>0.22719822885914809</v>
      </c>
      <c r="BA1571" s="23">
        <v>0.25108348389059115</v>
      </c>
      <c r="BB1571" s="23">
        <v>0.26907227079242302</v>
      </c>
      <c r="BC1571" s="23">
        <v>0.26390789327145436</v>
      </c>
      <c r="BD1571" s="23">
        <v>0.23552514666861424</v>
      </c>
      <c r="BE1571" s="23"/>
      <c r="BF1571" s="23"/>
      <c r="BG1571" s="23"/>
      <c r="BH1571" s="23"/>
      <c r="BI1571" s="23"/>
      <c r="BJ1571" s="23"/>
      <c r="BK1571" s="23"/>
      <c r="BL1571" s="23">
        <v>3.75</v>
      </c>
      <c r="BM1571" s="23">
        <v>6.125</v>
      </c>
      <c r="BN1571" s="23">
        <v>6.1875</v>
      </c>
      <c r="BO1571" s="23">
        <v>3</v>
      </c>
      <c r="BP1571" s="23">
        <v>2.1875</v>
      </c>
      <c r="BQ1571" s="23">
        <v>1.5</v>
      </c>
      <c r="BR1571" s="23"/>
      <c r="BS1571" s="23"/>
      <c r="BT1571" s="23"/>
      <c r="BU1571" s="23">
        <v>5.375</v>
      </c>
      <c r="BV1571" s="23">
        <v>6.625</v>
      </c>
      <c r="BW1571" s="23">
        <v>5.75</v>
      </c>
      <c r="BX1571" s="23">
        <v>6.125</v>
      </c>
      <c r="BY1571" s="23">
        <v>5.375</v>
      </c>
      <c r="BZ1571" s="23">
        <v>5.875</v>
      </c>
      <c r="CA1571" s="23"/>
      <c r="CB1571" s="23"/>
      <c r="CC1571" s="23"/>
      <c r="CD1571" s="23">
        <v>0.495</v>
      </c>
      <c r="CE1571" s="23">
        <v>0.29249999999999998</v>
      </c>
      <c r="CF1571" s="23"/>
      <c r="CG1571" s="23"/>
      <c r="CH1571" s="23"/>
      <c r="CI1571" s="23"/>
      <c r="CJ1571" s="23"/>
      <c r="CK1571" s="23"/>
    </row>
    <row r="1572" spans="1:89" x14ac:dyDescent="0.25">
      <c r="A1572" s="8" t="s">
        <v>84</v>
      </c>
      <c r="B1572" s="10">
        <v>43889</v>
      </c>
      <c r="C1572" s="10"/>
      <c r="D1572" s="8"/>
      <c r="E1572" s="8">
        <v>22</v>
      </c>
      <c r="F1572" t="s">
        <v>33</v>
      </c>
      <c r="G1572" s="26"/>
      <c r="H1572" s="23">
        <v>204</v>
      </c>
      <c r="I1572" s="23">
        <v>4.3</v>
      </c>
      <c r="J1572" s="26"/>
      <c r="K1572" s="26"/>
      <c r="L1572" s="26"/>
      <c r="M1572" s="23"/>
      <c r="N1572" s="23"/>
      <c r="O1572" s="23"/>
      <c r="P1572" s="23"/>
      <c r="Q1572" s="23"/>
      <c r="R1572" s="23"/>
      <c r="S1572" s="23"/>
      <c r="T1572" s="23"/>
      <c r="U1572" s="23"/>
      <c r="V1572" s="23"/>
      <c r="W1572" s="23"/>
      <c r="X1572" s="23"/>
      <c r="Y1572" s="23"/>
      <c r="Z1572" s="23"/>
      <c r="AA1572" s="23"/>
      <c r="AB1572" s="23"/>
      <c r="AC1572" s="23"/>
      <c r="AD1572" s="23"/>
      <c r="AE1572" s="23"/>
      <c r="AF1572" s="23"/>
      <c r="AG1572" s="23"/>
      <c r="AH1572" s="23"/>
      <c r="AI1572" s="23"/>
      <c r="AJ1572" s="23"/>
      <c r="AK1572" s="23"/>
      <c r="AL1572" s="23"/>
      <c r="AM1572" s="24"/>
      <c r="AN1572" s="23"/>
      <c r="AO1572" s="23"/>
      <c r="AP1572" s="23"/>
      <c r="AQ1572" s="23"/>
      <c r="AR1572" s="12"/>
      <c r="AS1572" s="23"/>
      <c r="AT1572" s="23"/>
      <c r="AU1572" s="23"/>
      <c r="AV1572" s="23"/>
      <c r="AW1572" s="8"/>
      <c r="AX1572" s="23"/>
      <c r="AY1572" s="23"/>
      <c r="AZ1572" s="23"/>
      <c r="BA1572" s="23"/>
      <c r="BB1572" s="23"/>
      <c r="BC1572" s="23"/>
      <c r="BD1572" s="23"/>
      <c r="BE1572" s="23"/>
      <c r="BF1572" s="23"/>
      <c r="BG1572" s="23"/>
      <c r="BH1572" s="23"/>
      <c r="BI1572" s="23"/>
      <c r="BJ1572" s="23"/>
      <c r="BK1572" s="23"/>
      <c r="BL1572" s="23"/>
      <c r="BM1572" s="23"/>
      <c r="BN1572" s="23"/>
      <c r="BO1572" s="23"/>
      <c r="BP1572" s="23"/>
      <c r="BQ1572" s="23"/>
      <c r="BR1572" s="23"/>
      <c r="BS1572" s="23"/>
      <c r="BT1572" s="23"/>
      <c r="BU1572" s="23"/>
      <c r="BV1572" s="23"/>
      <c r="BW1572" s="23"/>
      <c r="BX1572" s="23"/>
      <c r="BY1572" s="23"/>
      <c r="BZ1572" s="23"/>
      <c r="CA1572" s="23"/>
      <c r="CB1572" s="23"/>
      <c r="CC1572" s="23"/>
      <c r="CD1572" s="23"/>
      <c r="CE1572" s="23"/>
      <c r="CF1572" s="23"/>
      <c r="CG1572" s="23"/>
      <c r="CH1572" s="23"/>
      <c r="CI1572" s="23"/>
      <c r="CJ1572" s="23"/>
      <c r="CK1572" s="23"/>
    </row>
    <row r="1573" spans="1:89" x14ac:dyDescent="0.25">
      <c r="A1573" s="8" t="s">
        <v>84</v>
      </c>
      <c r="B1573" s="10">
        <v>43894</v>
      </c>
      <c r="C1573" s="10"/>
      <c r="D1573" s="8"/>
      <c r="E1573" s="8">
        <v>27</v>
      </c>
      <c r="F1573" t="s">
        <v>33</v>
      </c>
      <c r="G1573" s="26"/>
      <c r="H1573" s="23">
        <v>239.75</v>
      </c>
      <c r="I1573" s="23">
        <v>6</v>
      </c>
      <c r="J1573" s="26"/>
      <c r="K1573" s="26"/>
      <c r="L1573" s="26"/>
      <c r="M1573" s="23"/>
      <c r="N1573" s="23"/>
      <c r="O1573" s="23"/>
      <c r="P1573" s="23"/>
      <c r="Q1573" s="23"/>
      <c r="R1573" s="23"/>
      <c r="S1573" s="23"/>
      <c r="T1573" s="23"/>
      <c r="U1573" s="23"/>
      <c r="V1573" s="23"/>
      <c r="W1573" s="23"/>
      <c r="X1573" s="23"/>
      <c r="Y1573" s="23"/>
      <c r="Z1573" s="23"/>
      <c r="AA1573" s="23"/>
      <c r="AB1573" s="23"/>
      <c r="AC1573" s="23"/>
      <c r="AD1573" s="23"/>
      <c r="AE1573" s="23"/>
      <c r="AF1573" s="23"/>
      <c r="AG1573" s="23"/>
      <c r="AH1573" s="23"/>
      <c r="AI1573" s="23"/>
      <c r="AJ1573" s="23"/>
      <c r="AK1573" s="23"/>
      <c r="AL1573" s="23"/>
      <c r="AM1573" s="24"/>
      <c r="AN1573" s="23"/>
      <c r="AO1573" s="23"/>
      <c r="AP1573" s="23"/>
      <c r="AQ1573" s="23"/>
      <c r="AR1573" s="12"/>
      <c r="AS1573" s="23"/>
      <c r="AT1573" s="23"/>
      <c r="AU1573" s="23"/>
      <c r="AV1573" s="23"/>
      <c r="AW1573" s="8"/>
      <c r="AX1573" s="23"/>
      <c r="AY1573" s="23"/>
      <c r="AZ1573" s="23"/>
      <c r="BA1573" s="23"/>
      <c r="BB1573" s="23"/>
      <c r="BC1573" s="23"/>
      <c r="BD1573" s="23"/>
      <c r="BE1573" s="23"/>
      <c r="BF1573" s="23"/>
      <c r="BG1573" s="23"/>
      <c r="BH1573" s="23"/>
      <c r="BI1573" s="23"/>
      <c r="BJ1573" s="23"/>
      <c r="BK1573" s="23"/>
      <c r="BL1573" s="23"/>
      <c r="BM1573" s="23"/>
      <c r="BN1573" s="23"/>
      <c r="BO1573" s="23"/>
      <c r="BP1573" s="23"/>
      <c r="BQ1573" s="23"/>
      <c r="BR1573" s="23"/>
      <c r="BS1573" s="23"/>
      <c r="BT1573" s="23"/>
      <c r="BU1573" s="23"/>
      <c r="BV1573" s="23"/>
      <c r="BW1573" s="23"/>
      <c r="BX1573" s="23"/>
      <c r="BY1573" s="23"/>
      <c r="BZ1573" s="23"/>
      <c r="CA1573" s="23"/>
      <c r="CB1573" s="23"/>
      <c r="CC1573" s="23"/>
      <c r="CD1573" s="23"/>
      <c r="CE1573" s="23"/>
      <c r="CF1573" s="23"/>
      <c r="CG1573" s="23"/>
      <c r="CH1573" s="23"/>
      <c r="CI1573" s="23"/>
      <c r="CJ1573" s="23"/>
      <c r="CK1573" s="23"/>
    </row>
    <row r="1574" spans="1:89" x14ac:dyDescent="0.25">
      <c r="A1574" s="8" t="s">
        <v>84</v>
      </c>
      <c r="B1574" s="10">
        <v>43899</v>
      </c>
      <c r="C1574" s="10"/>
      <c r="D1574" s="8" t="s">
        <v>16</v>
      </c>
      <c r="E1574" s="8">
        <v>32</v>
      </c>
      <c r="F1574" t="s">
        <v>33</v>
      </c>
      <c r="G1574" s="26"/>
      <c r="H1574" s="23"/>
      <c r="I1574" s="23"/>
      <c r="J1574" s="26"/>
      <c r="K1574" s="26"/>
      <c r="L1574" s="26"/>
      <c r="M1574" s="23"/>
      <c r="N1574" s="23"/>
      <c r="O1574" s="23"/>
      <c r="P1574" s="23"/>
      <c r="Q1574" s="23"/>
      <c r="R1574" s="23"/>
      <c r="S1574" s="23"/>
      <c r="T1574" s="23"/>
      <c r="U1574" s="23"/>
      <c r="V1574" s="23"/>
      <c r="W1574" s="23"/>
      <c r="X1574" s="23"/>
      <c r="Y1574" s="23"/>
      <c r="Z1574" s="23"/>
      <c r="AA1574" s="23"/>
      <c r="AB1574" s="23"/>
      <c r="AC1574" s="23"/>
      <c r="AD1574" s="23"/>
      <c r="AE1574" s="23"/>
      <c r="AF1574" s="23"/>
      <c r="AG1574" s="23"/>
      <c r="AH1574" s="23"/>
      <c r="AI1574" s="23"/>
      <c r="AJ1574" s="23"/>
      <c r="AK1574" s="23"/>
      <c r="AL1574" s="23"/>
      <c r="AM1574" s="24"/>
      <c r="AN1574" s="23"/>
      <c r="AO1574" s="23"/>
      <c r="AP1574" s="23"/>
      <c r="AQ1574" s="23"/>
      <c r="AR1574" s="12"/>
      <c r="AS1574" s="23"/>
      <c r="AT1574" s="23"/>
      <c r="AU1574" s="23"/>
      <c r="AV1574" s="23"/>
      <c r="AW1574" s="8"/>
      <c r="AX1574" s="23">
        <v>1.526724974587873</v>
      </c>
      <c r="AY1574" s="23">
        <v>0.26141621465501286</v>
      </c>
      <c r="AZ1574" s="23">
        <v>0.24870376237031327</v>
      </c>
      <c r="BA1574" s="23">
        <v>0.24245246398675802</v>
      </c>
      <c r="BB1574" s="23">
        <v>0.2631100756417557</v>
      </c>
      <c r="BC1574" s="23">
        <v>0.26406513362813855</v>
      </c>
      <c r="BD1574" s="23">
        <v>0.24697732430589459</v>
      </c>
      <c r="BE1574" s="23"/>
      <c r="BF1574" s="23"/>
      <c r="BG1574" s="23"/>
      <c r="BH1574" s="23"/>
      <c r="BI1574" s="23"/>
      <c r="BJ1574" s="23"/>
      <c r="BK1574" s="23"/>
      <c r="BL1574" s="23"/>
      <c r="BM1574" s="23"/>
      <c r="BN1574" s="23"/>
      <c r="BO1574" s="23"/>
      <c r="BP1574" s="23"/>
      <c r="BQ1574" s="23"/>
      <c r="BR1574" s="23"/>
      <c r="BS1574" s="23"/>
      <c r="BT1574" s="23"/>
      <c r="BU1574" s="23"/>
      <c r="BV1574" s="23"/>
      <c r="BW1574" s="23"/>
      <c r="BX1574" s="23"/>
      <c r="BY1574" s="23"/>
      <c r="BZ1574" s="23"/>
      <c r="CA1574" s="23"/>
      <c r="CB1574" s="23"/>
      <c r="CC1574" s="23"/>
      <c r="CD1574" s="23"/>
      <c r="CE1574" s="23"/>
      <c r="CF1574" s="23"/>
      <c r="CG1574" s="23"/>
      <c r="CH1574" s="23"/>
      <c r="CI1574" s="23"/>
      <c r="CJ1574" s="23"/>
      <c r="CK1574" s="23"/>
    </row>
    <row r="1575" spans="1:89" x14ac:dyDescent="0.25">
      <c r="A1575" s="8" t="s">
        <v>84</v>
      </c>
      <c r="B1575" s="10">
        <v>43901</v>
      </c>
      <c r="C1575" s="10"/>
      <c r="D1575" s="8"/>
      <c r="E1575" s="8">
        <v>34</v>
      </c>
      <c r="F1575" t="s">
        <v>33</v>
      </c>
      <c r="G1575" s="26"/>
      <c r="H1575" s="23">
        <v>344</v>
      </c>
      <c r="I1575" s="23">
        <v>8.25</v>
      </c>
      <c r="J1575" s="26"/>
      <c r="K1575" s="26"/>
      <c r="L1575" s="26"/>
      <c r="M1575" s="23"/>
      <c r="N1575" s="23"/>
      <c r="O1575" s="23"/>
      <c r="P1575" s="23"/>
      <c r="Q1575" s="23"/>
      <c r="R1575" s="23"/>
      <c r="S1575" s="23"/>
      <c r="T1575" s="23"/>
      <c r="U1575" s="23"/>
      <c r="V1575" s="23"/>
      <c r="W1575" s="23"/>
      <c r="X1575" s="23"/>
      <c r="Y1575" s="23"/>
      <c r="Z1575" s="23"/>
      <c r="AA1575" s="23"/>
      <c r="AB1575" s="23"/>
      <c r="AC1575" s="23"/>
      <c r="AD1575" s="23"/>
      <c r="AE1575" s="23"/>
      <c r="AF1575" s="23"/>
      <c r="AG1575" s="23"/>
      <c r="AH1575" s="23"/>
      <c r="AI1575" s="23"/>
      <c r="AJ1575" s="23"/>
      <c r="AK1575" s="23"/>
      <c r="AL1575" s="23"/>
      <c r="AM1575" s="24"/>
      <c r="AN1575" s="23"/>
      <c r="AO1575" s="23"/>
      <c r="AP1575" s="23"/>
      <c r="AQ1575" s="23"/>
      <c r="AR1575" s="12"/>
      <c r="AS1575" s="23"/>
      <c r="AT1575" s="23"/>
      <c r="AU1575" s="23"/>
      <c r="AV1575" s="23"/>
      <c r="AW1575" s="8"/>
      <c r="AX1575" s="23"/>
      <c r="AY1575" s="23"/>
      <c r="AZ1575" s="23"/>
      <c r="BA1575" s="23"/>
      <c r="BB1575" s="23"/>
      <c r="BC1575" s="23"/>
      <c r="BD1575" s="23"/>
      <c r="BE1575" s="23"/>
      <c r="BF1575" s="23"/>
      <c r="BG1575" s="23"/>
      <c r="BH1575" s="23"/>
      <c r="BI1575" s="23"/>
      <c r="BJ1575" s="23"/>
      <c r="BK1575" s="23"/>
      <c r="BL1575" s="23"/>
      <c r="BM1575" s="23"/>
      <c r="BN1575" s="23"/>
      <c r="BO1575" s="23"/>
      <c r="BP1575" s="23"/>
      <c r="BQ1575" s="23"/>
      <c r="BR1575" s="23"/>
      <c r="BS1575" s="23"/>
      <c r="BT1575" s="23"/>
      <c r="BU1575" s="23"/>
      <c r="BV1575" s="23"/>
      <c r="BW1575" s="23"/>
      <c r="BX1575" s="23"/>
      <c r="BY1575" s="23"/>
      <c r="BZ1575" s="23"/>
      <c r="CA1575" s="23"/>
      <c r="CB1575" s="23"/>
      <c r="CC1575" s="23"/>
      <c r="CD1575" s="23"/>
      <c r="CE1575" s="23"/>
      <c r="CF1575" s="23"/>
      <c r="CG1575" s="23"/>
      <c r="CH1575" s="23"/>
      <c r="CI1575" s="23"/>
      <c r="CJ1575" s="23"/>
      <c r="CK1575" s="23"/>
    </row>
    <row r="1576" spans="1:89" x14ac:dyDescent="0.25">
      <c r="A1576" s="8" t="s">
        <v>84</v>
      </c>
      <c r="B1576" s="10">
        <v>43909</v>
      </c>
      <c r="C1576" s="10"/>
      <c r="D1576" s="8"/>
      <c r="E1576" s="8">
        <v>42</v>
      </c>
      <c r="F1576" t="s">
        <v>33</v>
      </c>
      <c r="G1576" s="26"/>
      <c r="H1576" s="23">
        <v>535.5</v>
      </c>
      <c r="I1576" s="23">
        <v>11.65</v>
      </c>
      <c r="J1576" s="26"/>
      <c r="K1576" s="26"/>
      <c r="L1576" s="26"/>
      <c r="M1576" s="23"/>
      <c r="N1576" s="23"/>
      <c r="O1576" s="23"/>
      <c r="P1576" s="23"/>
      <c r="Q1576" s="23"/>
      <c r="R1576" s="23">
        <v>45.5</v>
      </c>
      <c r="S1576" s="23"/>
      <c r="T1576" s="23"/>
      <c r="U1576" s="23">
        <v>51.125</v>
      </c>
      <c r="V1576" s="23"/>
      <c r="W1576" s="23"/>
      <c r="X1576" s="23">
        <v>1.9074999999999998</v>
      </c>
      <c r="Y1576" s="23"/>
      <c r="Z1576" s="23"/>
      <c r="AA1576" s="23"/>
      <c r="AB1576" s="23"/>
      <c r="AC1576" s="23"/>
      <c r="AD1576" s="23">
        <v>1.9074999999999998</v>
      </c>
      <c r="AE1576" s="23"/>
      <c r="AF1576" s="23"/>
      <c r="AG1576" s="23">
        <v>60.25</v>
      </c>
      <c r="AH1576" s="23">
        <v>60.25</v>
      </c>
      <c r="AI1576" s="23"/>
      <c r="AJ1576" s="23"/>
      <c r="AK1576" s="23"/>
      <c r="AL1576" s="23">
        <v>0</v>
      </c>
      <c r="AM1576" s="24"/>
      <c r="AN1576" s="23">
        <v>1.12756075</v>
      </c>
      <c r="AO1576" s="23"/>
      <c r="AP1576" s="23"/>
      <c r="AQ1576" s="23"/>
      <c r="AR1576" s="12">
        <f>R1576+U1576+AD1576+AQ1576</f>
        <v>98.532499999999999</v>
      </c>
      <c r="AS1576" s="23"/>
      <c r="AT1576" s="23"/>
      <c r="AU1576" s="23"/>
      <c r="AV1576" s="23"/>
      <c r="AW1576" s="8"/>
      <c r="AX1576" s="23"/>
      <c r="AY1576" s="23"/>
      <c r="AZ1576" s="23"/>
      <c r="BA1576" s="23"/>
      <c r="BB1576" s="23"/>
      <c r="BC1576" s="23"/>
      <c r="BD1576" s="23"/>
      <c r="BE1576" s="23"/>
      <c r="BF1576" s="23"/>
      <c r="BG1576" s="23"/>
      <c r="BH1576" s="23"/>
      <c r="BI1576" s="23"/>
      <c r="BJ1576" s="23"/>
      <c r="BK1576" s="23"/>
      <c r="BL1576" s="23"/>
      <c r="BM1576" s="23"/>
      <c r="BN1576" s="23"/>
      <c r="BO1576" s="23"/>
      <c r="BP1576" s="23"/>
      <c r="BQ1576" s="23"/>
      <c r="BR1576" s="23"/>
      <c r="BS1576" s="23"/>
      <c r="BT1576" s="23"/>
      <c r="BU1576" s="23"/>
      <c r="BV1576" s="23"/>
      <c r="BW1576" s="23"/>
      <c r="BX1576" s="23"/>
      <c r="BY1576" s="23"/>
      <c r="BZ1576" s="23"/>
      <c r="CA1576" s="23"/>
      <c r="CB1576" s="23"/>
      <c r="CC1576" s="23"/>
      <c r="CD1576" s="23"/>
      <c r="CE1576" s="23"/>
      <c r="CF1576" s="23"/>
      <c r="CG1576" s="23"/>
      <c r="CH1576" s="23"/>
      <c r="CI1576" s="23"/>
      <c r="CJ1576" s="23"/>
      <c r="CK1576" s="23"/>
    </row>
    <row r="1577" spans="1:89" x14ac:dyDescent="0.25">
      <c r="A1577" s="8" t="s">
        <v>84</v>
      </c>
      <c r="B1577" s="10">
        <v>43915</v>
      </c>
      <c r="C1577" s="10"/>
      <c r="D1577" s="8" t="s">
        <v>17</v>
      </c>
      <c r="E1577" s="8">
        <v>48</v>
      </c>
      <c r="F1577" t="s">
        <v>33</v>
      </c>
      <c r="G1577" s="26"/>
      <c r="H1577" s="23">
        <v>699.7</v>
      </c>
      <c r="I1577" s="23">
        <v>13.9</v>
      </c>
      <c r="J1577" s="26"/>
      <c r="K1577" s="2">
        <v>48</v>
      </c>
      <c r="L1577" s="26"/>
      <c r="M1577" s="23"/>
      <c r="N1577" s="23"/>
      <c r="O1577" s="23"/>
      <c r="P1577" s="23"/>
      <c r="Q1577" s="23"/>
      <c r="R1577" s="23"/>
      <c r="S1577" s="23"/>
      <c r="T1577" s="23"/>
      <c r="U1577" s="23"/>
      <c r="V1577" s="23"/>
      <c r="W1577" s="23"/>
      <c r="X1577" s="23"/>
      <c r="Y1577" s="23"/>
      <c r="Z1577" s="23"/>
      <c r="AA1577" s="23"/>
      <c r="AB1577" s="23"/>
      <c r="AC1577" s="23"/>
      <c r="AD1577" s="23"/>
      <c r="AE1577" s="23"/>
      <c r="AF1577" s="23"/>
      <c r="AG1577" s="23"/>
      <c r="AH1577" s="23"/>
      <c r="AI1577" s="23"/>
      <c r="AJ1577" s="23"/>
      <c r="AK1577" s="23"/>
      <c r="AL1577" s="23"/>
      <c r="AM1577" s="24"/>
      <c r="AN1577" s="23"/>
      <c r="AO1577" s="23"/>
      <c r="AP1577" s="23"/>
      <c r="AQ1577" s="23"/>
      <c r="AR1577" s="12"/>
      <c r="AS1577" s="23"/>
      <c r="AT1577" s="23"/>
      <c r="AU1577" s="23"/>
      <c r="AV1577" s="23"/>
      <c r="AW1577" s="8"/>
      <c r="AX1577" s="23"/>
      <c r="AY1577" s="23"/>
      <c r="AZ1577" s="23"/>
      <c r="BA1577" s="23"/>
      <c r="BB1577" s="23"/>
      <c r="BC1577" s="23"/>
      <c r="BD1577" s="23"/>
      <c r="BE1577" s="23"/>
      <c r="BF1577" s="23"/>
      <c r="BG1577" s="23"/>
      <c r="BH1577" s="23"/>
      <c r="BI1577" s="23"/>
      <c r="BJ1577" s="23"/>
      <c r="BK1577" s="23"/>
      <c r="BL1577" s="23"/>
      <c r="BM1577" s="23"/>
      <c r="BN1577" s="23"/>
      <c r="BO1577" s="23"/>
      <c r="BP1577" s="23"/>
      <c r="BQ1577" s="23"/>
      <c r="BR1577" s="23"/>
      <c r="BS1577" s="23"/>
      <c r="BT1577" s="23"/>
      <c r="BU1577" s="23"/>
      <c r="BV1577" s="23"/>
      <c r="BW1577" s="23"/>
      <c r="BX1577" s="23"/>
      <c r="BY1577" s="23"/>
      <c r="BZ1577" s="23"/>
      <c r="CA1577" s="23"/>
      <c r="CB1577" s="23"/>
      <c r="CC1577" s="23"/>
      <c r="CD1577" s="23"/>
      <c r="CE1577" s="23"/>
      <c r="CF1577" s="23"/>
      <c r="CG1577" s="23"/>
      <c r="CH1577" s="23"/>
      <c r="CI1577" s="23"/>
      <c r="CJ1577" s="23"/>
      <c r="CK1577" s="23"/>
    </row>
    <row r="1578" spans="1:89" x14ac:dyDescent="0.25">
      <c r="A1578" s="8" t="s">
        <v>84</v>
      </c>
      <c r="B1578" s="10">
        <v>43921</v>
      </c>
      <c r="C1578" s="10"/>
      <c r="D1578" s="8"/>
      <c r="E1578" s="8">
        <v>54</v>
      </c>
      <c r="F1578" t="s">
        <v>33</v>
      </c>
      <c r="G1578" s="26"/>
      <c r="H1578" s="23">
        <v>838</v>
      </c>
      <c r="I1578" s="23">
        <v>16</v>
      </c>
      <c r="J1578" s="26"/>
      <c r="K1578" s="26"/>
      <c r="L1578" s="26"/>
      <c r="M1578" s="23"/>
      <c r="N1578" s="23"/>
      <c r="O1578" s="23"/>
      <c r="P1578" s="23"/>
      <c r="Q1578" s="23"/>
      <c r="R1578" s="23">
        <v>136.61760204081634</v>
      </c>
      <c r="S1578" s="23"/>
      <c r="T1578" s="23"/>
      <c r="U1578" s="23">
        <v>102.59744897959183</v>
      </c>
      <c r="V1578" s="23"/>
      <c r="W1578" s="23"/>
      <c r="X1578" s="23">
        <v>8.9899948979591855</v>
      </c>
      <c r="Y1578" s="23">
        <v>0.83346258503401371</v>
      </c>
      <c r="Z1578" s="23"/>
      <c r="AA1578" s="23"/>
      <c r="AB1578" s="23"/>
      <c r="AC1578" s="23"/>
      <c r="AD1578" s="23">
        <v>9.8234574829931987</v>
      </c>
      <c r="AE1578" s="23"/>
      <c r="AF1578" s="23"/>
      <c r="AG1578" s="23">
        <v>166.93027210884355</v>
      </c>
      <c r="AH1578" s="23">
        <v>155.90459183673471</v>
      </c>
      <c r="AI1578" s="23"/>
      <c r="AJ1578" s="23"/>
      <c r="AK1578" s="23"/>
      <c r="AL1578" s="23">
        <v>9.1586734693877556</v>
      </c>
      <c r="AM1578" s="24"/>
      <c r="AN1578" s="23">
        <v>2.7005362190476196</v>
      </c>
      <c r="AO1578" s="23"/>
      <c r="AP1578" s="23"/>
      <c r="AQ1578" s="23"/>
      <c r="AR1578" s="12">
        <f>R1578+U1578+AD1578+AQ1578</f>
        <v>249.03850850340137</v>
      </c>
      <c r="AS1578" s="23"/>
      <c r="AT1578" s="23"/>
      <c r="AU1578" s="23"/>
      <c r="AV1578" s="23"/>
      <c r="AW1578" s="8"/>
      <c r="AX1578" s="23"/>
      <c r="AY1578" s="23"/>
      <c r="AZ1578" s="23"/>
      <c r="BA1578" s="23"/>
      <c r="BB1578" s="23"/>
      <c r="BC1578" s="23"/>
      <c r="BD1578" s="23"/>
      <c r="BE1578" s="23"/>
      <c r="BF1578" s="23"/>
      <c r="BG1578" s="23"/>
      <c r="BH1578" s="23"/>
      <c r="BI1578" s="23"/>
      <c r="BJ1578" s="23"/>
      <c r="BK1578" s="23"/>
      <c r="BL1578" s="23"/>
      <c r="BM1578" s="23"/>
      <c r="BN1578" s="23"/>
      <c r="BO1578" s="23"/>
      <c r="BP1578" s="23"/>
      <c r="BQ1578" s="23"/>
      <c r="BR1578" s="23"/>
      <c r="BS1578" s="23"/>
      <c r="BT1578" s="23"/>
      <c r="BU1578" s="23"/>
      <c r="BV1578" s="23"/>
      <c r="BW1578" s="23"/>
      <c r="BX1578" s="23"/>
      <c r="BY1578" s="23"/>
      <c r="BZ1578" s="23"/>
      <c r="CA1578" s="23"/>
      <c r="CB1578" s="23"/>
      <c r="CC1578" s="23"/>
      <c r="CD1578" s="23"/>
      <c r="CE1578" s="23"/>
      <c r="CF1578" s="23"/>
      <c r="CG1578" s="23"/>
      <c r="CH1578" s="23"/>
      <c r="CI1578" s="23"/>
      <c r="CJ1578" s="23"/>
      <c r="CK1578" s="23"/>
    </row>
    <row r="1579" spans="1:89" x14ac:dyDescent="0.25">
      <c r="A1579" s="8" t="s">
        <v>84</v>
      </c>
      <c r="B1579" s="10">
        <v>43928</v>
      </c>
      <c r="C1579" s="10"/>
      <c r="D1579" s="8"/>
      <c r="E1579" s="8">
        <v>61</v>
      </c>
      <c r="F1579" t="s">
        <v>33</v>
      </c>
      <c r="G1579" s="26"/>
      <c r="H1579" s="23">
        <v>963.5</v>
      </c>
      <c r="I1579" s="23">
        <v>18.2</v>
      </c>
      <c r="J1579" s="26"/>
      <c r="K1579" s="26"/>
      <c r="L1579" s="26"/>
      <c r="M1579" s="23"/>
      <c r="N1579" s="23"/>
      <c r="O1579" s="23"/>
      <c r="P1579" s="23"/>
      <c r="Q1579" s="23"/>
      <c r="R1579" s="23"/>
      <c r="S1579" s="23"/>
      <c r="T1579" s="23"/>
      <c r="U1579" s="23"/>
      <c r="V1579" s="23"/>
      <c r="W1579" s="23"/>
      <c r="X1579" s="23"/>
      <c r="Y1579" s="23"/>
      <c r="Z1579" s="23"/>
      <c r="AA1579" s="23"/>
      <c r="AB1579" s="23"/>
      <c r="AC1579" s="23"/>
      <c r="AD1579" s="23"/>
      <c r="AE1579" s="23"/>
      <c r="AF1579" s="23"/>
      <c r="AG1579" s="23"/>
      <c r="AH1579" s="23"/>
      <c r="AI1579" s="23"/>
      <c r="AJ1579" s="23"/>
      <c r="AK1579" s="23"/>
      <c r="AL1579" s="23"/>
      <c r="AM1579" s="24"/>
      <c r="AN1579" s="23"/>
      <c r="AO1579" s="23"/>
      <c r="AP1579" s="23"/>
      <c r="AQ1579" s="23"/>
      <c r="AR1579" s="12"/>
      <c r="AS1579" s="23"/>
      <c r="AT1579" s="23"/>
      <c r="AU1579" s="23"/>
      <c r="AV1579" s="23"/>
      <c r="AW1579" s="8"/>
      <c r="AX1579" s="23"/>
      <c r="AY1579" s="23"/>
      <c r="AZ1579" s="23"/>
      <c r="BA1579" s="23"/>
      <c r="BB1579" s="23"/>
      <c r="BC1579" s="23"/>
      <c r="BD1579" s="23"/>
      <c r="BE1579" s="23"/>
      <c r="BF1579" s="23"/>
      <c r="BG1579" s="23"/>
      <c r="BH1579" s="23"/>
      <c r="BI1579" s="23"/>
      <c r="BJ1579" s="23"/>
      <c r="BK1579" s="23"/>
      <c r="BL1579" s="23"/>
      <c r="BM1579" s="23"/>
      <c r="BN1579" s="23"/>
      <c r="BO1579" s="23"/>
      <c r="BP1579" s="23"/>
      <c r="BQ1579" s="23"/>
      <c r="BR1579" s="23"/>
      <c r="BS1579" s="23"/>
      <c r="BT1579" s="23"/>
      <c r="BU1579" s="23"/>
      <c r="BV1579" s="23"/>
      <c r="BW1579" s="23"/>
      <c r="BX1579" s="23"/>
      <c r="BY1579" s="23"/>
      <c r="BZ1579" s="23"/>
      <c r="CA1579" s="23"/>
      <c r="CB1579" s="23"/>
      <c r="CC1579" s="23"/>
      <c r="CD1579" s="23"/>
      <c r="CE1579" s="23"/>
      <c r="CF1579" s="23"/>
      <c r="CG1579" s="23"/>
      <c r="CH1579" s="23"/>
      <c r="CI1579" s="23"/>
      <c r="CJ1579" s="23"/>
      <c r="CK1579" s="23"/>
    </row>
    <row r="1580" spans="1:89" x14ac:dyDescent="0.25">
      <c r="A1580" s="8" t="s">
        <v>84</v>
      </c>
      <c r="B1580" s="10">
        <v>43936</v>
      </c>
      <c r="C1580" s="10"/>
      <c r="D1580" s="8"/>
      <c r="E1580" s="8">
        <v>69</v>
      </c>
      <c r="F1580" t="s">
        <v>33</v>
      </c>
      <c r="G1580" s="26"/>
      <c r="H1580" s="23">
        <v>1046</v>
      </c>
      <c r="I1580" s="23">
        <v>19.649999999999999</v>
      </c>
      <c r="J1580" s="26"/>
      <c r="K1580" s="26"/>
      <c r="L1580" s="26"/>
      <c r="M1580" s="23"/>
      <c r="N1580" s="23"/>
      <c r="O1580" s="23"/>
      <c r="P1580" s="23"/>
      <c r="Q1580" s="23"/>
      <c r="R1580" s="23"/>
      <c r="S1580" s="23"/>
      <c r="T1580" s="23"/>
      <c r="U1580" s="23"/>
      <c r="V1580" s="23"/>
      <c r="W1580" s="23"/>
      <c r="X1580" s="23"/>
      <c r="Y1580" s="23"/>
      <c r="Z1580" s="23"/>
      <c r="AA1580" s="23"/>
      <c r="AB1580" s="23"/>
      <c r="AC1580" s="23"/>
      <c r="AD1580" s="23"/>
      <c r="AE1580" s="23"/>
      <c r="AF1580" s="23"/>
      <c r="AG1580" s="23"/>
      <c r="AH1580" s="23"/>
      <c r="AI1580" s="23"/>
      <c r="AJ1580" s="23"/>
      <c r="AK1580" s="23"/>
      <c r="AL1580" s="23"/>
      <c r="AM1580" s="24"/>
      <c r="AN1580" s="23"/>
      <c r="AO1580" s="23"/>
      <c r="AP1580" s="23"/>
      <c r="AQ1580" s="23"/>
      <c r="AR1580" s="12"/>
      <c r="AS1580" s="23"/>
      <c r="AT1580" s="23"/>
      <c r="AU1580" s="23"/>
      <c r="AV1580" s="23"/>
      <c r="AW1580" s="8"/>
      <c r="AX1580" s="23"/>
      <c r="AY1580" s="23"/>
      <c r="AZ1580" s="23"/>
      <c r="BA1580" s="23"/>
      <c r="BB1580" s="23"/>
      <c r="BC1580" s="23"/>
      <c r="BD1580" s="23"/>
      <c r="BE1580" s="23"/>
      <c r="BF1580" s="23"/>
      <c r="BG1580" s="23"/>
      <c r="BH1580" s="23"/>
      <c r="BI1580" s="23"/>
      <c r="BJ1580" s="23"/>
      <c r="BK1580" s="23"/>
      <c r="BL1580" s="23"/>
      <c r="BM1580" s="23"/>
      <c r="BN1580" s="23"/>
      <c r="BO1580" s="23"/>
      <c r="BP1580" s="23"/>
      <c r="BQ1580" s="23"/>
      <c r="BR1580" s="23"/>
      <c r="BS1580" s="23"/>
      <c r="BT1580" s="23"/>
      <c r="BU1580" s="23"/>
      <c r="BV1580" s="23"/>
      <c r="BW1580" s="23"/>
      <c r="BX1580" s="23"/>
      <c r="BY1580" s="23"/>
      <c r="BZ1580" s="23"/>
      <c r="CA1580" s="23"/>
      <c r="CB1580" s="23"/>
      <c r="CC1580" s="23"/>
      <c r="CD1580" s="23"/>
      <c r="CE1580" s="23"/>
      <c r="CF1580" s="23"/>
      <c r="CG1580" s="23"/>
      <c r="CH1580" s="23"/>
      <c r="CI1580" s="23"/>
      <c r="CJ1580" s="23"/>
      <c r="CK1580" s="23"/>
    </row>
    <row r="1581" spans="1:89" x14ac:dyDescent="0.25">
      <c r="A1581" s="8" t="s">
        <v>84</v>
      </c>
      <c r="B1581" s="10">
        <v>43942</v>
      </c>
      <c r="C1581" s="10"/>
      <c r="D1581" s="8"/>
      <c r="E1581" s="8">
        <v>75</v>
      </c>
      <c r="F1581" t="s">
        <v>33</v>
      </c>
      <c r="G1581" s="26"/>
      <c r="H1581" s="23">
        <v>1092</v>
      </c>
      <c r="I1581" s="23">
        <v>21</v>
      </c>
      <c r="J1581" s="26"/>
      <c r="K1581" s="26"/>
      <c r="L1581" s="26"/>
      <c r="M1581" s="23"/>
      <c r="N1581" s="23"/>
      <c r="O1581" s="23"/>
      <c r="P1581" s="23"/>
      <c r="Q1581" s="23"/>
      <c r="R1581" s="23"/>
      <c r="S1581" s="23"/>
      <c r="T1581" s="23"/>
      <c r="U1581" s="23"/>
      <c r="V1581" s="23"/>
      <c r="W1581" s="23"/>
      <c r="X1581" s="23"/>
      <c r="Y1581" s="23"/>
      <c r="Z1581" s="23"/>
      <c r="AA1581" s="23"/>
      <c r="AB1581" s="23"/>
      <c r="AC1581" s="23"/>
      <c r="AD1581" s="23"/>
      <c r="AE1581" s="23"/>
      <c r="AF1581" s="23"/>
      <c r="AG1581" s="23"/>
      <c r="AH1581" s="23"/>
      <c r="AI1581" s="23"/>
      <c r="AJ1581" s="23"/>
      <c r="AK1581" s="23"/>
      <c r="AL1581" s="23"/>
      <c r="AM1581" s="24"/>
      <c r="AN1581" s="23"/>
      <c r="AO1581" s="23"/>
      <c r="AP1581" s="23"/>
      <c r="AQ1581" s="23"/>
      <c r="AR1581" s="12"/>
      <c r="AS1581" s="23"/>
      <c r="AT1581" s="23"/>
      <c r="AU1581" s="23"/>
      <c r="AV1581" s="23"/>
      <c r="AW1581" s="8"/>
      <c r="AX1581" s="23"/>
      <c r="AY1581" s="23"/>
      <c r="AZ1581" s="23"/>
      <c r="BA1581" s="23"/>
      <c r="BB1581" s="23"/>
      <c r="BC1581" s="23"/>
      <c r="BD1581" s="23"/>
      <c r="BE1581" s="23"/>
      <c r="BF1581" s="23"/>
      <c r="BG1581" s="23"/>
      <c r="BH1581" s="23"/>
      <c r="BI1581" s="23"/>
      <c r="BJ1581" s="23"/>
      <c r="BK1581" s="23"/>
      <c r="BL1581" s="23"/>
      <c r="BM1581" s="23"/>
      <c r="BN1581" s="23"/>
      <c r="BO1581" s="23"/>
      <c r="BP1581" s="23"/>
      <c r="BQ1581" s="23"/>
      <c r="BR1581" s="23"/>
      <c r="BS1581" s="23"/>
      <c r="BT1581" s="23"/>
      <c r="BU1581" s="23"/>
      <c r="BV1581" s="23"/>
      <c r="BW1581" s="23"/>
      <c r="BX1581" s="23"/>
      <c r="BY1581" s="23"/>
      <c r="BZ1581" s="23"/>
      <c r="CA1581" s="23"/>
      <c r="CB1581" s="23"/>
      <c r="CC1581" s="23"/>
      <c r="CD1581" s="23"/>
      <c r="CE1581" s="23"/>
      <c r="CF1581" s="23"/>
      <c r="CG1581" s="23"/>
      <c r="CH1581" s="23"/>
      <c r="CI1581" s="23"/>
      <c r="CJ1581" s="23"/>
      <c r="CK1581" s="23"/>
    </row>
    <row r="1582" spans="1:89" x14ac:dyDescent="0.25">
      <c r="A1582" s="8" t="s">
        <v>84</v>
      </c>
      <c r="B1582" s="10">
        <v>43950</v>
      </c>
      <c r="C1582" s="10"/>
      <c r="D1582" t="s">
        <v>186</v>
      </c>
      <c r="E1582" s="8">
        <v>83</v>
      </c>
      <c r="F1582" t="s">
        <v>33</v>
      </c>
      <c r="G1582" s="26"/>
      <c r="H1582" s="23">
        <v>1153</v>
      </c>
      <c r="I1582" s="23">
        <v>21.95</v>
      </c>
      <c r="J1582" s="26"/>
      <c r="K1582" s="26"/>
      <c r="L1582" s="26"/>
      <c r="M1582" s="23"/>
      <c r="N1582" s="23"/>
      <c r="O1582" s="23"/>
      <c r="P1582" s="23"/>
      <c r="Q1582" s="23"/>
      <c r="R1582" s="23"/>
      <c r="S1582" s="23"/>
      <c r="T1582" s="23"/>
      <c r="U1582" s="23"/>
      <c r="V1582" s="23"/>
      <c r="W1582" s="23"/>
      <c r="X1582" s="23"/>
      <c r="Y1582" s="23"/>
      <c r="Z1582" s="23"/>
      <c r="AA1582" s="23"/>
      <c r="AB1582" s="23"/>
      <c r="AC1582" s="23"/>
      <c r="AD1582" s="23"/>
      <c r="AE1582" s="23"/>
      <c r="AF1582" s="23"/>
      <c r="AG1582" s="23"/>
      <c r="AH1582" s="23"/>
      <c r="AI1582" s="23"/>
      <c r="AJ1582" s="23"/>
      <c r="AK1582" s="23"/>
      <c r="AL1582" s="23"/>
      <c r="AM1582" s="24"/>
      <c r="AN1582" s="23"/>
      <c r="AO1582" s="23"/>
      <c r="AP1582" s="23"/>
      <c r="AQ1582" s="23"/>
      <c r="AR1582" s="12"/>
      <c r="AS1582" s="23"/>
      <c r="AT1582" s="23"/>
      <c r="AU1582" s="23"/>
      <c r="AV1582" s="23"/>
      <c r="AW1582" s="8"/>
      <c r="AX1582" s="23"/>
      <c r="AY1582" s="23"/>
      <c r="AZ1582" s="23"/>
      <c r="BA1582" s="23"/>
      <c r="BB1582" s="23"/>
      <c r="BC1582" s="23"/>
      <c r="BD1582" s="23"/>
      <c r="BE1582" s="23"/>
      <c r="BF1582" s="23"/>
      <c r="BG1582" s="23"/>
      <c r="BH1582" s="23"/>
      <c r="BI1582" s="23"/>
      <c r="BJ1582" s="23"/>
      <c r="BK1582" s="23"/>
      <c r="BL1582" s="23"/>
      <c r="BM1582" s="23"/>
      <c r="BN1582" s="23"/>
      <c r="BO1582" s="23"/>
      <c r="BP1582" s="23"/>
      <c r="BQ1582" s="23"/>
      <c r="BR1582" s="23"/>
      <c r="BS1582" s="23"/>
      <c r="BT1582" s="23"/>
      <c r="BU1582" s="23"/>
      <c r="BV1582" s="23"/>
      <c r="BW1582" s="23"/>
      <c r="BX1582" s="23"/>
      <c r="BY1582" s="23"/>
      <c r="BZ1582" s="23"/>
      <c r="CA1582" s="23"/>
      <c r="CB1582" s="23"/>
      <c r="CC1582" s="23"/>
      <c r="CD1582" s="23"/>
      <c r="CE1582" s="23"/>
      <c r="CF1582" s="23"/>
      <c r="CG1582" s="23"/>
      <c r="CH1582" s="23"/>
      <c r="CI1582" s="23"/>
      <c r="CJ1582" s="23"/>
      <c r="CK1582" s="23"/>
    </row>
    <row r="1583" spans="1:89" x14ac:dyDescent="0.25">
      <c r="A1583" s="8" t="s">
        <v>84</v>
      </c>
      <c r="B1583" s="10">
        <v>43957</v>
      </c>
      <c r="C1583" s="10"/>
      <c r="D1583" s="8"/>
      <c r="E1583" s="8">
        <v>90</v>
      </c>
      <c r="F1583" t="s">
        <v>33</v>
      </c>
      <c r="G1583" s="26"/>
      <c r="H1583" s="23">
        <v>1169</v>
      </c>
      <c r="I1583" s="23">
        <v>22.3</v>
      </c>
      <c r="J1583" s="26"/>
      <c r="K1583" s="26"/>
      <c r="L1583" s="26"/>
      <c r="M1583" s="23"/>
      <c r="N1583" s="23"/>
      <c r="O1583" s="23"/>
      <c r="P1583" s="23"/>
      <c r="Q1583" s="23"/>
      <c r="R1583" s="23"/>
      <c r="S1583" s="23"/>
      <c r="T1583" s="23"/>
      <c r="U1583" s="23"/>
      <c r="V1583" s="23"/>
      <c r="W1583" s="23"/>
      <c r="X1583" s="23"/>
      <c r="Y1583" s="23"/>
      <c r="Z1583" s="23"/>
      <c r="AA1583" s="23"/>
      <c r="AB1583" s="23"/>
      <c r="AC1583" s="23"/>
      <c r="AD1583" s="23"/>
      <c r="AE1583" s="23"/>
      <c r="AF1583" s="23"/>
      <c r="AG1583" s="23"/>
      <c r="AH1583" s="23"/>
      <c r="AI1583" s="23"/>
      <c r="AJ1583" s="23"/>
      <c r="AK1583" s="23"/>
      <c r="AL1583" s="23"/>
      <c r="AM1583" s="24"/>
      <c r="AN1583" s="23"/>
      <c r="AO1583" s="23"/>
      <c r="AP1583" s="23"/>
      <c r="AQ1583" s="23"/>
      <c r="AR1583" s="12"/>
      <c r="AS1583" s="23"/>
      <c r="AT1583" s="23"/>
      <c r="AU1583" s="23"/>
      <c r="AV1583" s="23"/>
      <c r="AW1583" s="8"/>
      <c r="AX1583" s="23"/>
      <c r="AY1583" s="23"/>
      <c r="AZ1583" s="23"/>
      <c r="BA1583" s="23"/>
      <c r="BB1583" s="23"/>
      <c r="BC1583" s="23"/>
      <c r="BD1583" s="23"/>
      <c r="BE1583" s="23"/>
      <c r="BF1583" s="23"/>
      <c r="BG1583" s="23"/>
      <c r="BH1583" s="23"/>
      <c r="BI1583" s="23"/>
      <c r="BJ1583" s="23"/>
      <c r="BK1583" s="23"/>
      <c r="BL1583" s="23"/>
      <c r="BM1583" s="23"/>
      <c r="BN1583" s="23"/>
      <c r="BO1583" s="23"/>
      <c r="BP1583" s="23"/>
      <c r="BQ1583" s="23"/>
      <c r="BR1583" s="23"/>
      <c r="BS1583" s="23"/>
      <c r="BT1583" s="23"/>
      <c r="BU1583" s="23"/>
      <c r="BV1583" s="23"/>
      <c r="BW1583" s="23"/>
      <c r="BX1583" s="23"/>
      <c r="BY1583" s="23"/>
      <c r="BZ1583" s="23"/>
      <c r="CA1583" s="23"/>
      <c r="CB1583" s="23"/>
      <c r="CC1583" s="23"/>
      <c r="CD1583" s="23"/>
      <c r="CE1583" s="23"/>
      <c r="CF1583" s="23"/>
      <c r="CG1583" s="23"/>
      <c r="CH1583" s="23"/>
      <c r="CI1583" s="23"/>
      <c r="CJ1583" s="23"/>
      <c r="CK1583" s="23"/>
    </row>
    <row r="1584" spans="1:89" x14ac:dyDescent="0.25">
      <c r="A1584" s="8" t="s">
        <v>84</v>
      </c>
      <c r="B1584" s="10">
        <v>43964</v>
      </c>
      <c r="C1584" s="10"/>
      <c r="D1584" s="8"/>
      <c r="E1584" s="8">
        <v>97</v>
      </c>
      <c r="F1584" t="s">
        <v>33</v>
      </c>
      <c r="G1584" s="26"/>
      <c r="H1584" s="23"/>
      <c r="I1584" s="23"/>
      <c r="J1584" s="26"/>
      <c r="K1584" s="26"/>
      <c r="L1584" s="26"/>
      <c r="M1584" s="23"/>
      <c r="N1584" s="23"/>
      <c r="O1584" s="23"/>
      <c r="P1584" s="23"/>
      <c r="Q1584" s="23"/>
      <c r="R1584" s="23">
        <v>323.62121467461759</v>
      </c>
      <c r="S1584" s="23"/>
      <c r="T1584" s="23"/>
      <c r="U1584" s="23">
        <v>198.02811554748942</v>
      </c>
      <c r="V1584" s="23"/>
      <c r="W1584" s="23"/>
      <c r="X1584" s="23">
        <v>4.7024701192636771</v>
      </c>
      <c r="Y1584" s="23">
        <v>37.088340571255728</v>
      </c>
      <c r="Z1584" s="23">
        <v>305.63652720162474</v>
      </c>
      <c r="AA1584" s="23"/>
      <c r="AB1584" s="23"/>
      <c r="AC1584" s="23"/>
      <c r="AD1584" s="23">
        <v>347.42733789214412</v>
      </c>
      <c r="AE1584" s="23"/>
      <c r="AF1584" s="23"/>
      <c r="AG1584" s="23">
        <v>357.28402255639094</v>
      </c>
      <c r="AH1584" s="23">
        <v>39.021061273874345</v>
      </c>
      <c r="AI1584" s="23">
        <v>127.27211887477314</v>
      </c>
      <c r="AJ1584" s="23"/>
      <c r="AK1584" s="23">
        <v>20.318263330740646</v>
      </c>
      <c r="AL1584" s="23">
        <v>170.67257907700284</v>
      </c>
      <c r="AM1584" s="24"/>
      <c r="AN1584" s="23">
        <v>4.0813743944624497</v>
      </c>
      <c r="AO1584" s="23"/>
      <c r="AP1584" s="23"/>
      <c r="AQ1584" s="23"/>
      <c r="AR1584" s="12">
        <f>R1584+U1584+AD1584+AQ1584</f>
        <v>869.07666811425111</v>
      </c>
      <c r="AS1584" s="23"/>
      <c r="AT1584" s="23"/>
      <c r="AU1584" s="23"/>
      <c r="AV1584" s="23"/>
      <c r="AW1584" s="8"/>
      <c r="AX1584" s="23"/>
      <c r="AY1584" s="23"/>
      <c r="AZ1584" s="23"/>
      <c r="BA1584" s="23"/>
      <c r="BB1584" s="23"/>
      <c r="BC1584" s="23"/>
      <c r="BD1584" s="23"/>
      <c r="BE1584" s="23"/>
      <c r="BF1584" s="23"/>
      <c r="BG1584" s="23"/>
      <c r="BH1584" s="23"/>
      <c r="BI1584" s="23"/>
      <c r="BJ1584" s="23"/>
      <c r="BK1584" s="23"/>
      <c r="BL1584" s="23"/>
      <c r="BM1584" s="23"/>
      <c r="BN1584" s="23"/>
      <c r="BO1584" s="23"/>
      <c r="BP1584" s="23"/>
      <c r="BQ1584" s="23"/>
      <c r="BR1584" s="23"/>
      <c r="BS1584" s="23"/>
      <c r="BT1584" s="23"/>
      <c r="BU1584" s="23"/>
      <c r="BV1584" s="23"/>
      <c r="BW1584" s="23"/>
      <c r="BX1584" s="23"/>
      <c r="BY1584" s="23"/>
      <c r="BZ1584" s="23"/>
      <c r="CA1584" s="23"/>
      <c r="CB1584" s="23"/>
      <c r="CC1584" s="23"/>
      <c r="CD1584" s="23"/>
      <c r="CE1584" s="23"/>
      <c r="CF1584" s="23"/>
      <c r="CG1584" s="23"/>
      <c r="CH1584" s="23"/>
      <c r="CI1584" s="23"/>
      <c r="CJ1584" s="23"/>
      <c r="CK1584" s="23"/>
    </row>
    <row r="1585" spans="1:89" x14ac:dyDescent="0.25">
      <c r="A1585" s="8" t="s">
        <v>84</v>
      </c>
      <c r="B1585" s="10">
        <v>43965</v>
      </c>
      <c r="C1585" s="10"/>
      <c r="D1585" s="8"/>
      <c r="E1585" s="8">
        <v>98</v>
      </c>
      <c r="F1585" t="s">
        <v>33</v>
      </c>
      <c r="G1585" s="26"/>
      <c r="H1585" s="23"/>
      <c r="I1585" s="23"/>
      <c r="J1585" s="26"/>
      <c r="K1585" s="26"/>
      <c r="L1585" s="26"/>
      <c r="M1585" s="23"/>
      <c r="N1585" s="23"/>
      <c r="O1585" s="23"/>
      <c r="P1585" s="23"/>
      <c r="Q1585" s="23"/>
      <c r="R1585" s="23"/>
      <c r="S1585" s="23"/>
      <c r="T1585" s="23"/>
      <c r="U1585" s="23"/>
      <c r="V1585" s="23"/>
      <c r="W1585" s="23"/>
      <c r="X1585" s="23"/>
      <c r="Y1585" s="23"/>
      <c r="Z1585" s="23"/>
      <c r="AA1585" s="23"/>
      <c r="AB1585" s="23"/>
      <c r="AC1585" s="23"/>
      <c r="AD1585" s="23"/>
      <c r="AE1585" s="23"/>
      <c r="AF1585" s="23"/>
      <c r="AG1585" s="23"/>
      <c r="AH1585" s="23"/>
      <c r="AI1585" s="23"/>
      <c r="AJ1585" s="23"/>
      <c r="AK1585" s="23"/>
      <c r="AL1585" s="23"/>
      <c r="AM1585" s="24"/>
      <c r="AN1585" s="23"/>
      <c r="AO1585" s="23"/>
      <c r="AP1585" s="23"/>
      <c r="AQ1585" s="23"/>
      <c r="AR1585" s="12"/>
      <c r="AS1585" s="23"/>
      <c r="AT1585" s="23"/>
      <c r="AU1585" s="23"/>
      <c r="AV1585" s="23"/>
      <c r="AW1585" s="8"/>
      <c r="AX1585" s="23">
        <v>1.2897157820229377</v>
      </c>
      <c r="AY1585" s="23">
        <v>0.12044988836841969</v>
      </c>
      <c r="AZ1585" s="23">
        <v>0.10915033993102551</v>
      </c>
      <c r="BA1585" s="23">
        <v>0.13841092091842211</v>
      </c>
      <c r="BB1585" s="23">
        <v>0.17474722695602135</v>
      </c>
      <c r="BC1585" s="23">
        <v>0.17979320376508517</v>
      </c>
      <c r="BD1585" s="23">
        <v>0.17834537877642087</v>
      </c>
      <c r="BE1585" s="23">
        <v>0.19434740878894119</v>
      </c>
      <c r="BF1585" s="23">
        <v>0.1944714145186017</v>
      </c>
      <c r="BG1585" s="23"/>
      <c r="BH1585" s="23"/>
      <c r="BI1585" s="23"/>
      <c r="BJ1585" s="23"/>
      <c r="BK1585" s="23"/>
      <c r="BL1585" s="23">
        <v>1.3125</v>
      </c>
      <c r="BM1585" s="23">
        <v>0.75</v>
      </c>
      <c r="BN1585" s="23">
        <v>1.1875</v>
      </c>
      <c r="BO1585" s="23">
        <v>2.1875</v>
      </c>
      <c r="BP1585" s="23">
        <v>3.875</v>
      </c>
      <c r="BQ1585" s="23">
        <v>2.8125</v>
      </c>
      <c r="BR1585" s="23">
        <v>2.125</v>
      </c>
      <c r="BS1585" s="23">
        <v>1.25</v>
      </c>
      <c r="BT1585" s="23"/>
      <c r="BU1585" s="23">
        <v>17.625</v>
      </c>
      <c r="BV1585" s="23">
        <v>25.75</v>
      </c>
      <c r="BW1585" s="23">
        <v>24.25</v>
      </c>
      <c r="BX1585" s="23">
        <v>27.25</v>
      </c>
      <c r="BY1585" s="23">
        <v>34.375</v>
      </c>
      <c r="BZ1585" s="23">
        <v>31.875</v>
      </c>
      <c r="CA1585" s="23">
        <v>32.375</v>
      </c>
      <c r="CB1585" s="23">
        <v>31.5</v>
      </c>
      <c r="CC1585" s="23"/>
      <c r="CD1585" s="23">
        <v>0.56625000000000003</v>
      </c>
      <c r="CE1585" s="23">
        <v>0.34250000000000003</v>
      </c>
      <c r="CF1585" s="23"/>
      <c r="CG1585" s="23"/>
      <c r="CH1585" s="23"/>
      <c r="CI1585" s="23"/>
      <c r="CJ1585" s="23"/>
      <c r="CK1585" s="23"/>
    </row>
    <row r="1586" spans="1:89" x14ac:dyDescent="0.25">
      <c r="A1586" s="8" t="s">
        <v>84</v>
      </c>
      <c r="B1586" s="10">
        <v>43978</v>
      </c>
      <c r="C1586" s="10"/>
      <c r="D1586" s="8" t="s">
        <v>18</v>
      </c>
      <c r="E1586" s="8">
        <v>111</v>
      </c>
      <c r="F1586" t="s">
        <v>33</v>
      </c>
      <c r="G1586" s="26"/>
      <c r="H1586" s="23"/>
      <c r="I1586" s="23"/>
      <c r="J1586" s="26"/>
      <c r="K1586" s="26"/>
      <c r="L1586" s="26"/>
      <c r="M1586" s="23"/>
      <c r="N1586" s="23"/>
      <c r="O1586" s="23"/>
      <c r="P1586" s="23"/>
      <c r="Q1586" s="23"/>
      <c r="R1586" s="23"/>
      <c r="S1586" s="23"/>
      <c r="T1586" s="23"/>
      <c r="U1586" s="23"/>
      <c r="V1586" s="23"/>
      <c r="W1586" s="23"/>
      <c r="X1586" s="23"/>
      <c r="Y1586" s="23"/>
      <c r="Z1586" s="23"/>
      <c r="AA1586" s="23"/>
      <c r="AB1586" s="23"/>
      <c r="AC1586" s="23"/>
      <c r="AD1586" s="23"/>
      <c r="AE1586" s="23"/>
      <c r="AF1586" s="23"/>
      <c r="AG1586" s="23"/>
      <c r="AH1586" s="23"/>
      <c r="AI1586" s="23"/>
      <c r="AJ1586" s="23"/>
      <c r="AK1586" s="23"/>
      <c r="AL1586" s="23"/>
      <c r="AM1586" s="24"/>
      <c r="AN1586" s="23"/>
      <c r="AO1586" s="23"/>
      <c r="AP1586" s="23"/>
      <c r="AQ1586" s="23"/>
      <c r="AR1586" s="12"/>
      <c r="AS1586" s="23"/>
      <c r="AT1586" s="23"/>
      <c r="AU1586" s="23"/>
      <c r="AV1586" s="23"/>
      <c r="AW1586" s="8"/>
      <c r="AX1586" s="23"/>
      <c r="AY1586" s="23"/>
      <c r="AZ1586" s="23"/>
      <c r="BA1586" s="23"/>
      <c r="BB1586" s="23"/>
      <c r="BC1586" s="23"/>
      <c r="BD1586" s="23"/>
      <c r="BE1586" s="23"/>
      <c r="BF1586" s="23"/>
      <c r="BG1586" s="23"/>
      <c r="BH1586" s="23"/>
      <c r="BI1586" s="23"/>
      <c r="BJ1586" s="23"/>
      <c r="BK1586" s="23"/>
      <c r="BL1586" s="23"/>
      <c r="BM1586" s="23"/>
      <c r="BN1586" s="23"/>
      <c r="BO1586" s="23"/>
      <c r="BP1586" s="23"/>
      <c r="BQ1586" s="23"/>
      <c r="BR1586" s="23"/>
      <c r="BS1586" s="23"/>
      <c r="BT1586" s="23"/>
      <c r="BU1586" s="23"/>
      <c r="BV1586" s="23"/>
      <c r="BW1586" s="23"/>
      <c r="BX1586" s="23"/>
      <c r="BY1586" s="23"/>
      <c r="BZ1586" s="23"/>
      <c r="CA1586" s="23"/>
      <c r="CB1586" s="23"/>
      <c r="CC1586" s="23"/>
      <c r="CD1586" s="23"/>
      <c r="CE1586" s="23"/>
      <c r="CF1586" s="23"/>
      <c r="CG1586" s="23"/>
      <c r="CH1586" s="23"/>
      <c r="CI1586" s="23"/>
      <c r="CJ1586" s="23"/>
      <c r="CK1586" s="23"/>
    </row>
    <row r="1587" spans="1:89" x14ac:dyDescent="0.25">
      <c r="A1587" s="8" t="s">
        <v>84</v>
      </c>
      <c r="B1587" s="10">
        <v>43999</v>
      </c>
      <c r="C1587" s="10"/>
      <c r="D1587" s="8"/>
      <c r="E1587" s="8">
        <v>132</v>
      </c>
      <c r="F1587" t="s">
        <v>33</v>
      </c>
      <c r="G1587" s="26"/>
      <c r="H1587" s="23"/>
      <c r="I1587" s="23"/>
      <c r="J1587" s="26"/>
      <c r="K1587" s="26"/>
      <c r="L1587" s="26"/>
      <c r="M1587" s="23"/>
      <c r="N1587" s="23"/>
      <c r="O1587" s="23"/>
      <c r="P1587" s="23"/>
      <c r="Q1587" s="23"/>
      <c r="R1587" s="23">
        <v>360.24910538967413</v>
      </c>
      <c r="S1587" s="23"/>
      <c r="T1587" s="23"/>
      <c r="U1587" s="23">
        <v>102.89966079155562</v>
      </c>
      <c r="V1587" s="23"/>
      <c r="W1587" s="23"/>
      <c r="X1587" s="23">
        <v>0</v>
      </c>
      <c r="Y1587" s="23">
        <v>15.880425127397961</v>
      </c>
      <c r="Z1587" s="23">
        <v>351.64181805726543</v>
      </c>
      <c r="AA1587" s="23"/>
      <c r="AB1587" s="23"/>
      <c r="AC1587" s="23">
        <v>325.10208378786228</v>
      </c>
      <c r="AD1587" s="23">
        <v>692.62432697252575</v>
      </c>
      <c r="AE1587" s="23"/>
      <c r="AF1587" s="23"/>
      <c r="AG1587" s="23">
        <v>356.2587529284649</v>
      </c>
      <c r="AH1587" s="23"/>
      <c r="AI1587" s="23">
        <v>67.843287841481086</v>
      </c>
      <c r="AJ1587" s="23">
        <v>53.230245848202919</v>
      </c>
      <c r="AK1587" s="23"/>
      <c r="AL1587" s="23">
        <v>235.18521923878089</v>
      </c>
      <c r="AM1587" s="24"/>
      <c r="AN1587" s="23">
        <v>1.6922274484911586</v>
      </c>
      <c r="AO1587" s="23"/>
      <c r="AP1587" s="23"/>
      <c r="AQ1587" s="23"/>
      <c r="AR1587" s="12">
        <f>R1587+U1587+AD1587+AQ1587</f>
        <v>1155.7730931537556</v>
      </c>
      <c r="AS1587" s="23"/>
      <c r="AT1587" s="23"/>
      <c r="AU1587" s="23"/>
      <c r="AV1587" s="23"/>
      <c r="AW1587" s="8"/>
      <c r="AX1587" s="23"/>
      <c r="AY1587" s="23"/>
      <c r="AZ1587" s="23"/>
      <c r="BA1587" s="23"/>
      <c r="BB1587" s="23"/>
      <c r="BC1587" s="23"/>
      <c r="BD1587" s="23"/>
      <c r="BE1587" s="23"/>
      <c r="BF1587" s="23"/>
      <c r="BG1587" s="23"/>
      <c r="BH1587" s="23"/>
      <c r="BI1587" s="23"/>
      <c r="BJ1587" s="23"/>
      <c r="BK1587" s="23"/>
      <c r="BL1587" s="23"/>
      <c r="BM1587" s="23"/>
      <c r="BN1587" s="23"/>
      <c r="BO1587" s="23"/>
      <c r="BP1587" s="23"/>
      <c r="BQ1587" s="23"/>
      <c r="BR1587" s="23"/>
      <c r="BS1587" s="23"/>
      <c r="BT1587" s="23"/>
      <c r="BU1587" s="23"/>
      <c r="BV1587" s="23"/>
      <c r="BW1587" s="23"/>
      <c r="BX1587" s="23"/>
      <c r="BY1587" s="23"/>
      <c r="BZ1587" s="23"/>
      <c r="CA1587" s="23"/>
      <c r="CB1587" s="23"/>
      <c r="CC1587" s="23"/>
      <c r="CD1587" s="23"/>
      <c r="CE1587" s="23"/>
      <c r="CF1587" s="23"/>
      <c r="CG1587" s="23"/>
      <c r="CH1587" s="23"/>
      <c r="CI1587" s="23"/>
      <c r="CJ1587" s="23"/>
      <c r="CK1587" s="23"/>
    </row>
    <row r="1588" spans="1:89" x14ac:dyDescent="0.25">
      <c r="A1588" s="8" t="s">
        <v>84</v>
      </c>
      <c r="B1588" s="10">
        <v>44008</v>
      </c>
      <c r="C1588" s="10"/>
      <c r="D1588" s="8" t="s">
        <v>19</v>
      </c>
      <c r="E1588" s="8">
        <v>141</v>
      </c>
      <c r="F1588" t="s">
        <v>33</v>
      </c>
      <c r="G1588" s="26"/>
      <c r="H1588" s="23"/>
      <c r="I1588" s="23"/>
      <c r="J1588" s="26"/>
      <c r="K1588" s="26"/>
      <c r="L1588" s="2">
        <v>141</v>
      </c>
      <c r="M1588" s="23"/>
      <c r="N1588" s="23"/>
      <c r="O1588" s="23"/>
      <c r="P1588" s="23"/>
      <c r="Q1588" s="23"/>
      <c r="R1588" s="23"/>
      <c r="S1588" s="23"/>
      <c r="T1588" s="23"/>
      <c r="U1588" s="23"/>
      <c r="V1588" s="23"/>
      <c r="W1588" s="23"/>
      <c r="X1588" s="23"/>
      <c r="Y1588" s="23"/>
      <c r="Z1588" s="23"/>
      <c r="AA1588" s="23"/>
      <c r="AB1588" s="23"/>
      <c r="AC1588" s="23"/>
      <c r="AD1588" s="23"/>
      <c r="AE1588" s="23"/>
      <c r="AF1588" s="23"/>
      <c r="AG1588" s="23"/>
      <c r="AH1588" s="23"/>
      <c r="AI1588" s="23"/>
      <c r="AJ1588" s="23"/>
      <c r="AK1588" s="23"/>
      <c r="AL1588" s="23"/>
      <c r="AM1588" s="24"/>
      <c r="AN1588" s="23"/>
      <c r="AO1588" s="23"/>
      <c r="AP1588" s="23"/>
      <c r="AQ1588" s="23"/>
      <c r="AR1588" s="12"/>
      <c r="AS1588" s="23"/>
      <c r="AT1588" s="23"/>
      <c r="AU1588" s="23"/>
      <c r="AV1588" s="23"/>
      <c r="AW1588" s="8"/>
      <c r="AX1588" s="23"/>
      <c r="AY1588" s="23"/>
      <c r="AZ1588" s="23"/>
      <c r="BA1588" s="23"/>
      <c r="BB1588" s="23"/>
      <c r="BC1588" s="23"/>
      <c r="BD1588" s="23"/>
      <c r="BE1588" s="23"/>
      <c r="BF1588" s="23"/>
      <c r="BG1588" s="23"/>
      <c r="BH1588" s="23"/>
      <c r="BI1588" s="23"/>
      <c r="BJ1588" s="23"/>
      <c r="BK1588" s="23"/>
      <c r="BL1588" s="23"/>
      <c r="BM1588" s="23"/>
      <c r="BN1588" s="23"/>
      <c r="BO1588" s="23"/>
      <c r="BP1588" s="23"/>
      <c r="BQ1588" s="23"/>
      <c r="BR1588" s="23"/>
      <c r="BS1588" s="23"/>
      <c r="BT1588" s="23"/>
      <c r="BU1588" s="23"/>
      <c r="BV1588" s="23"/>
      <c r="BW1588" s="23"/>
      <c r="BX1588" s="23"/>
      <c r="BY1588" s="23"/>
      <c r="BZ1588" s="23"/>
      <c r="CA1588" s="23"/>
      <c r="CB1588" s="23"/>
      <c r="CC1588" s="23"/>
      <c r="CD1588" s="23"/>
      <c r="CE1588" s="23"/>
      <c r="CF1588" s="23"/>
      <c r="CG1588" s="23"/>
      <c r="CH1588" s="23"/>
      <c r="CI1588" s="23"/>
      <c r="CJ1588" s="23"/>
      <c r="CK1588" s="23"/>
    </row>
    <row r="1589" spans="1:89" x14ac:dyDescent="0.25">
      <c r="A1589" s="8" t="s">
        <v>84</v>
      </c>
      <c r="B1589" s="10">
        <v>44027</v>
      </c>
      <c r="C1589" s="10"/>
      <c r="D1589" s="8" t="s">
        <v>20</v>
      </c>
      <c r="E1589" s="8">
        <v>160</v>
      </c>
      <c r="F1589" t="s">
        <v>33</v>
      </c>
      <c r="G1589" s="26"/>
      <c r="H1589" s="23"/>
      <c r="I1589" s="23"/>
      <c r="J1589" s="26"/>
      <c r="K1589" s="26"/>
      <c r="L1589" s="26"/>
      <c r="M1589" s="23"/>
      <c r="N1589" s="23"/>
      <c r="O1589" s="23"/>
      <c r="P1589" s="23"/>
      <c r="Q1589" s="23"/>
      <c r="R1589" s="23"/>
      <c r="S1589" s="23"/>
      <c r="T1589" s="23"/>
      <c r="U1589" s="23"/>
      <c r="V1589" s="23"/>
      <c r="W1589" s="23"/>
      <c r="X1589" s="23"/>
      <c r="Y1589" s="23"/>
      <c r="Z1589" s="23"/>
      <c r="AA1589" s="23"/>
      <c r="AB1589" s="23"/>
      <c r="AC1589" s="23"/>
      <c r="AD1589" s="23"/>
      <c r="AE1589" s="23"/>
      <c r="AF1589" s="23"/>
      <c r="AG1589" s="23"/>
      <c r="AH1589" s="23"/>
      <c r="AI1589" s="23"/>
      <c r="AJ1589" s="23"/>
      <c r="AK1589" s="23"/>
      <c r="AL1589" s="23"/>
      <c r="AM1589" s="24"/>
      <c r="AN1589" s="23"/>
      <c r="AO1589" s="23">
        <v>4637.5</v>
      </c>
      <c r="AP1589" s="23">
        <v>43</v>
      </c>
      <c r="AQ1589" s="23">
        <v>1994.125</v>
      </c>
      <c r="AR1589" s="12"/>
      <c r="AS1589" s="23"/>
      <c r="AT1589" s="23"/>
      <c r="AU1589" s="23"/>
      <c r="AV1589" s="23"/>
      <c r="AW1589" s="8"/>
      <c r="AX1589" s="23"/>
      <c r="AY1589" s="23"/>
      <c r="AZ1589" s="23"/>
      <c r="BA1589" s="23"/>
      <c r="BB1589" s="23"/>
      <c r="BC1589" s="23"/>
      <c r="BD1589" s="23"/>
      <c r="BE1589" s="23"/>
      <c r="BF1589" s="23"/>
      <c r="BG1589" s="23"/>
      <c r="BH1589" s="23"/>
      <c r="BI1589" s="23"/>
      <c r="BJ1589" s="23"/>
      <c r="BK1589" s="23"/>
      <c r="BL1589" s="23"/>
      <c r="BM1589" s="23"/>
      <c r="BN1589" s="23"/>
      <c r="BO1589" s="23"/>
      <c r="BP1589" s="23"/>
      <c r="BQ1589" s="23"/>
      <c r="BR1589" s="23"/>
      <c r="BS1589" s="23"/>
      <c r="BT1589" s="23"/>
      <c r="BU1589" s="23"/>
      <c r="BV1589" s="23"/>
      <c r="BW1589" s="23"/>
      <c r="BX1589" s="23"/>
      <c r="BY1589" s="23"/>
      <c r="BZ1589" s="23"/>
      <c r="CA1589" s="23"/>
      <c r="CB1589" s="23"/>
      <c r="CC1589" s="23"/>
      <c r="CD1589" s="23"/>
      <c r="CE1589" s="23"/>
      <c r="CF1589" s="23"/>
      <c r="CG1589" s="23"/>
      <c r="CH1589" s="23"/>
      <c r="CI1589" s="23"/>
      <c r="CJ1589" s="23"/>
      <c r="CK1589" s="23"/>
    </row>
    <row r="1590" spans="1:89" x14ac:dyDescent="0.25">
      <c r="A1590" s="8" t="s">
        <v>84</v>
      </c>
      <c r="B1590" s="10">
        <v>44040</v>
      </c>
      <c r="C1590" s="10"/>
      <c r="D1590" s="8"/>
      <c r="E1590" s="8">
        <v>173</v>
      </c>
      <c r="F1590" t="s">
        <v>33</v>
      </c>
      <c r="G1590" s="26"/>
      <c r="H1590" s="23"/>
      <c r="I1590" s="23"/>
      <c r="J1590" s="26"/>
      <c r="K1590" s="26"/>
      <c r="L1590" s="26"/>
      <c r="M1590" s="23"/>
      <c r="N1590" s="23"/>
      <c r="O1590" s="23"/>
      <c r="P1590" s="23"/>
      <c r="Q1590" s="23"/>
      <c r="R1590" s="23"/>
      <c r="S1590" s="23"/>
      <c r="T1590" s="23"/>
      <c r="U1590" s="23"/>
      <c r="V1590" s="23"/>
      <c r="W1590" s="23"/>
      <c r="X1590" s="23"/>
      <c r="Y1590" s="23"/>
      <c r="Z1590" s="23"/>
      <c r="AA1590" s="23"/>
      <c r="AB1590" s="23"/>
      <c r="AC1590" s="23"/>
      <c r="AD1590" s="23"/>
      <c r="AE1590" s="23"/>
      <c r="AF1590" s="23"/>
      <c r="AG1590" s="23"/>
      <c r="AH1590" s="23"/>
      <c r="AI1590" s="23"/>
      <c r="AJ1590" s="23"/>
      <c r="AK1590" s="23"/>
      <c r="AL1590" s="23"/>
      <c r="AM1590" s="24"/>
      <c r="AN1590" s="23"/>
      <c r="AO1590" s="23"/>
      <c r="AP1590" s="23"/>
      <c r="AQ1590" s="23"/>
      <c r="AR1590" s="12"/>
      <c r="AS1590" s="23"/>
      <c r="AT1590" s="23"/>
      <c r="AU1590" s="23"/>
      <c r="AV1590" s="23"/>
      <c r="AW1590" s="8"/>
      <c r="AX1590" s="23">
        <v>1.0393810457687462</v>
      </c>
      <c r="AY1590" s="23">
        <v>4.0608232670444271E-2</v>
      </c>
      <c r="AZ1590" s="23">
        <v>8.2064642437208762E-2</v>
      </c>
      <c r="BA1590" s="23">
        <v>0.11345896034013803</v>
      </c>
      <c r="BB1590" s="23">
        <v>0.14543048783534923</v>
      </c>
      <c r="BC1590" s="23">
        <v>0.13922365279371757</v>
      </c>
      <c r="BD1590" s="23">
        <v>0.12226363266344695</v>
      </c>
      <c r="BE1590" s="23">
        <v>0.13382175925213163</v>
      </c>
      <c r="BF1590" s="23">
        <v>0.12969026118039775</v>
      </c>
      <c r="BG1590" s="23">
        <v>0.13281941659591212</v>
      </c>
      <c r="BH1590" s="23"/>
      <c r="BI1590" s="23"/>
      <c r="BJ1590" s="23"/>
      <c r="BK1590" s="23"/>
      <c r="BL1590" s="23">
        <v>1.625</v>
      </c>
      <c r="BM1590" s="23">
        <v>1.25</v>
      </c>
      <c r="BN1590" s="23">
        <v>1</v>
      </c>
      <c r="BO1590" s="23">
        <v>3.6875</v>
      </c>
      <c r="BP1590" s="23">
        <v>3.8125</v>
      </c>
      <c r="BQ1590" s="23">
        <v>3.4375</v>
      </c>
      <c r="BR1590" s="23">
        <v>2.0625</v>
      </c>
      <c r="BS1590" s="23">
        <v>1.1875</v>
      </c>
      <c r="BT1590" s="23"/>
      <c r="BU1590" s="23">
        <v>7</v>
      </c>
      <c r="BV1590" s="23">
        <v>7</v>
      </c>
      <c r="BW1590" s="23">
        <v>5.375</v>
      </c>
      <c r="BX1590" s="23">
        <v>6</v>
      </c>
      <c r="BY1590" s="23">
        <v>5</v>
      </c>
      <c r="BZ1590" s="23">
        <v>5.625</v>
      </c>
      <c r="CA1590" s="23">
        <v>6.375</v>
      </c>
      <c r="CB1590" s="23">
        <v>5.625</v>
      </c>
      <c r="CC1590" s="23"/>
      <c r="CD1590" s="23">
        <v>0.42</v>
      </c>
      <c r="CE1590" s="23">
        <v>0.31375000000000003</v>
      </c>
      <c r="CF1590" s="23"/>
      <c r="CG1590" s="23"/>
      <c r="CH1590" s="23"/>
      <c r="CI1590" s="23"/>
      <c r="CJ1590" s="23"/>
      <c r="CK1590" s="23"/>
    </row>
    <row r="1591" spans="1:89" x14ac:dyDescent="0.25">
      <c r="A1591" t="s">
        <v>41</v>
      </c>
      <c r="B1591" s="1">
        <v>44189</v>
      </c>
      <c r="C1591" s="1"/>
      <c r="D1591" t="s">
        <v>14</v>
      </c>
      <c r="E1591">
        <v>0</v>
      </c>
      <c r="F1591" t="s">
        <v>15</v>
      </c>
      <c r="G1591" s="2"/>
      <c r="H1591" s="12"/>
      <c r="I1591" s="12"/>
      <c r="J1591" s="2"/>
      <c r="K1591" s="2"/>
      <c r="L1591" s="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12"/>
      <c r="AH1591" s="12"/>
      <c r="AI1591" s="12"/>
      <c r="AJ1591" s="12"/>
      <c r="AK1591" s="12"/>
      <c r="AL1591" s="12"/>
      <c r="AM1591" s="13"/>
      <c r="AN1591" s="12"/>
      <c r="AO1591" s="12"/>
      <c r="AP1591" s="12"/>
      <c r="AQ1591" s="12"/>
      <c r="AR1591" s="12"/>
      <c r="AS1591" s="12"/>
      <c r="AT1591" s="12"/>
      <c r="AU1591" s="12"/>
      <c r="AV1591" s="12"/>
      <c r="AX1591" s="12"/>
      <c r="AY1591" s="12"/>
      <c r="AZ1591" s="12"/>
      <c r="BA1591" s="12"/>
      <c r="BB1591" s="12"/>
      <c r="BC1591" s="12"/>
      <c r="BD1591" s="12"/>
      <c r="BE1591" s="12"/>
      <c r="BF1591" s="12"/>
      <c r="BG1591" s="12"/>
      <c r="BH1591" s="12"/>
      <c r="BI1591" s="12"/>
      <c r="BJ1591" s="12"/>
      <c r="BK1591" s="12"/>
      <c r="BL1591" s="12"/>
      <c r="BM1591" s="12"/>
      <c r="BN1591" s="12"/>
      <c r="BO1591" s="12"/>
      <c r="BP1591" s="12"/>
      <c r="BQ1591" s="12"/>
      <c r="BR1591" s="12"/>
      <c r="BS1591" s="12"/>
      <c r="BT1591" s="12"/>
      <c r="BU1591" s="12"/>
      <c r="BV1591" s="12"/>
      <c r="BW1591" s="12"/>
      <c r="BX1591" s="12"/>
      <c r="BY1591" s="12"/>
      <c r="BZ1591" s="12"/>
      <c r="CA1591" s="12"/>
      <c r="CB1591" s="12"/>
      <c r="CC1591" s="12"/>
      <c r="CD1591" s="12"/>
      <c r="CE1591" s="12"/>
      <c r="CF1591" s="12"/>
      <c r="CG1591" s="12"/>
      <c r="CH1591" s="12"/>
      <c r="CI1591" s="12"/>
      <c r="CJ1591" s="12"/>
      <c r="CK1591" s="12"/>
    </row>
    <row r="1592" spans="1:89" x14ac:dyDescent="0.25">
      <c r="A1592" t="s">
        <v>41</v>
      </c>
      <c r="B1592" s="1">
        <v>44224</v>
      </c>
      <c r="C1592" s="1"/>
      <c r="E1592">
        <v>35</v>
      </c>
      <c r="F1592" t="s">
        <v>15</v>
      </c>
      <c r="G1592" s="2"/>
      <c r="H1592" s="12">
        <v>304.66666666666663</v>
      </c>
      <c r="I1592" s="12">
        <v>7.9333333333333336</v>
      </c>
      <c r="J1592" s="2"/>
      <c r="K1592" s="2"/>
      <c r="L1592" s="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12"/>
      <c r="AH1592" s="12"/>
      <c r="AI1592" s="12"/>
      <c r="AJ1592" s="12"/>
      <c r="AK1592" s="12"/>
      <c r="AL1592" s="12"/>
      <c r="AM1592" s="13"/>
      <c r="AN1592" s="12"/>
      <c r="AO1592" s="12"/>
      <c r="AP1592" s="12"/>
      <c r="AQ1592" s="12"/>
      <c r="AR1592" s="12"/>
      <c r="AS1592" s="12"/>
      <c r="AT1592" s="12"/>
      <c r="AU1592" s="12"/>
      <c r="AV1592" s="12"/>
      <c r="AX1592" s="12"/>
      <c r="AY1592" s="12"/>
      <c r="AZ1592" s="12"/>
      <c r="BA1592" s="12"/>
      <c r="BB1592" s="12"/>
      <c r="BC1592" s="12"/>
      <c r="BD1592" s="12"/>
      <c r="BE1592" s="12"/>
      <c r="BF1592" s="12"/>
      <c r="BG1592" s="12"/>
      <c r="BH1592" s="12"/>
      <c r="BI1592" s="12"/>
      <c r="BJ1592" s="12"/>
      <c r="BK1592" s="12"/>
      <c r="BL1592" s="12"/>
      <c r="BM1592" s="12"/>
      <c r="BN1592" s="12"/>
      <c r="BO1592" s="12"/>
      <c r="BP1592" s="12"/>
      <c r="BQ1592" s="12"/>
      <c r="BR1592" s="12"/>
      <c r="BS1592" s="12"/>
      <c r="BT1592" s="12"/>
      <c r="BU1592" s="12"/>
      <c r="BV1592" s="12"/>
      <c r="BW1592" s="12"/>
      <c r="BX1592" s="12"/>
      <c r="BY1592" s="12"/>
      <c r="BZ1592" s="12"/>
      <c r="CA1592" s="12"/>
      <c r="CB1592" s="12"/>
      <c r="CC1592" s="12"/>
      <c r="CD1592" s="12"/>
      <c r="CE1592" s="12"/>
      <c r="CF1592" s="12"/>
      <c r="CG1592" s="12"/>
      <c r="CH1592" s="12"/>
      <c r="CI1592" s="12"/>
      <c r="CJ1592" s="12"/>
      <c r="CK1592" s="12"/>
    </row>
    <row r="1593" spans="1:89" x14ac:dyDescent="0.25">
      <c r="A1593" t="s">
        <v>41</v>
      </c>
      <c r="B1593" s="1">
        <v>44230</v>
      </c>
      <c r="C1593" s="1"/>
      <c r="D1593" t="s">
        <v>16</v>
      </c>
      <c r="E1593">
        <v>41</v>
      </c>
      <c r="F1593" t="s">
        <v>15</v>
      </c>
      <c r="G1593" s="2"/>
      <c r="H1593" s="12">
        <v>396</v>
      </c>
      <c r="I1593" s="12">
        <v>10</v>
      </c>
      <c r="J1593" s="2"/>
      <c r="K1593" s="2"/>
      <c r="L1593" s="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12"/>
      <c r="AH1593" s="12"/>
      <c r="AI1593" s="12"/>
      <c r="AJ1593" s="12"/>
      <c r="AK1593" s="12"/>
      <c r="AL1593" s="12"/>
      <c r="AM1593" s="13"/>
      <c r="AN1593" s="12"/>
      <c r="AO1593" s="12"/>
      <c r="AP1593" s="12"/>
      <c r="AQ1593" s="12"/>
      <c r="AR1593" s="12"/>
      <c r="AS1593" s="12"/>
      <c r="AT1593" s="12"/>
      <c r="AU1593" s="12"/>
      <c r="AV1593" s="12"/>
      <c r="AX1593" s="12">
        <v>2.2730000000000001</v>
      </c>
      <c r="AY1593" s="12">
        <v>0.17899999999999999</v>
      </c>
      <c r="AZ1593" s="12">
        <v>0.25700000000000001</v>
      </c>
      <c r="BA1593" s="12">
        <v>0.308</v>
      </c>
      <c r="BB1593" s="12">
        <v>0.311</v>
      </c>
      <c r="BC1593" s="12">
        <v>0.30099999999999999</v>
      </c>
      <c r="BD1593" s="12">
        <v>0.307</v>
      </c>
      <c r="BE1593" s="12">
        <v>0.30299999999999999</v>
      </c>
      <c r="BF1593" s="12">
        <v>0.308</v>
      </c>
      <c r="BG1593" s="12"/>
      <c r="BH1593" s="12"/>
      <c r="BI1593" s="12"/>
      <c r="BJ1593" s="12"/>
      <c r="BK1593" s="12"/>
      <c r="BL1593" s="12"/>
      <c r="BM1593" s="12"/>
      <c r="BN1593" s="12"/>
      <c r="BO1593" s="12"/>
      <c r="BP1593" s="12"/>
      <c r="BQ1593" s="12"/>
      <c r="BR1593" s="12"/>
      <c r="BS1593" s="12"/>
      <c r="BT1593" s="12"/>
      <c r="BU1593" s="12"/>
      <c r="BV1593" s="12"/>
      <c r="BW1593" s="12"/>
      <c r="BX1593" s="12"/>
      <c r="BY1593" s="12"/>
      <c r="BZ1593" s="12"/>
      <c r="CA1593" s="12"/>
      <c r="CB1593" s="12"/>
      <c r="CC1593" s="12"/>
      <c r="CD1593" s="12"/>
      <c r="CE1593" s="12"/>
      <c r="CF1593" s="12"/>
      <c r="CG1593" s="12"/>
      <c r="CH1593" s="12"/>
      <c r="CI1593" s="12"/>
      <c r="CJ1593" s="12"/>
      <c r="CK1593" s="12"/>
    </row>
    <row r="1594" spans="1:89" x14ac:dyDescent="0.25">
      <c r="A1594" t="s">
        <v>41</v>
      </c>
      <c r="B1594" s="1">
        <v>44236</v>
      </c>
      <c r="C1594" s="1"/>
      <c r="E1594">
        <v>47</v>
      </c>
      <c r="F1594" t="s">
        <v>15</v>
      </c>
      <c r="G1594" s="2"/>
      <c r="H1594" s="12">
        <v>476</v>
      </c>
      <c r="I1594" s="12">
        <v>11.666666666666666</v>
      </c>
      <c r="J1594" s="2"/>
      <c r="K1594" s="2"/>
      <c r="L1594" s="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12"/>
      <c r="AH1594" s="12"/>
      <c r="AI1594" s="12"/>
      <c r="AJ1594" s="12"/>
      <c r="AK1594" s="12"/>
      <c r="AL1594" s="12"/>
      <c r="AM1594" s="13"/>
      <c r="AN1594" s="12"/>
      <c r="AO1594" s="12"/>
      <c r="AP1594" s="12"/>
      <c r="AQ1594" s="12"/>
      <c r="AR1594" s="12"/>
      <c r="AS1594" s="12"/>
      <c r="AT1594" s="12"/>
      <c r="AU1594" s="12"/>
      <c r="AV1594" s="12"/>
      <c r="AX1594" s="12"/>
      <c r="AY1594" s="12"/>
      <c r="AZ1594" s="12"/>
      <c r="BA1594" s="12"/>
      <c r="BB1594" s="12"/>
      <c r="BC1594" s="12"/>
      <c r="BD1594" s="12"/>
      <c r="BE1594" s="12"/>
      <c r="BF1594" s="12"/>
      <c r="BG1594" s="12"/>
      <c r="BH1594" s="12"/>
      <c r="BI1594" s="12"/>
      <c r="BJ1594" s="12"/>
      <c r="BK1594" s="12"/>
      <c r="BL1594" s="12"/>
      <c r="BM1594" s="12"/>
      <c r="BN1594" s="12"/>
      <c r="BO1594" s="12"/>
      <c r="BP1594" s="12"/>
      <c r="BQ1594" s="12"/>
      <c r="BR1594" s="12"/>
      <c r="BS1594" s="12"/>
      <c r="BT1594" s="12"/>
      <c r="BU1594" s="12"/>
      <c r="BV1594" s="12"/>
      <c r="BW1594" s="12"/>
      <c r="BX1594" s="12"/>
      <c r="BY1594" s="12"/>
      <c r="BZ1594" s="12"/>
      <c r="CA1594" s="12"/>
      <c r="CB1594" s="12"/>
      <c r="CC1594" s="12"/>
      <c r="CD1594" s="12"/>
      <c r="CE1594" s="12"/>
      <c r="CF1594" s="12"/>
      <c r="CG1594" s="12"/>
      <c r="CH1594" s="12"/>
      <c r="CI1594" s="12"/>
      <c r="CJ1594" s="12"/>
      <c r="CK1594" s="12"/>
    </row>
    <row r="1595" spans="1:89" x14ac:dyDescent="0.25">
      <c r="A1595" t="s">
        <v>41</v>
      </c>
      <c r="B1595" s="1">
        <v>44237</v>
      </c>
      <c r="C1595" s="1"/>
      <c r="E1595">
        <v>48</v>
      </c>
      <c r="F1595" t="s">
        <v>15</v>
      </c>
      <c r="G1595" s="2"/>
      <c r="H1595" s="12"/>
      <c r="I1595" s="12"/>
      <c r="J1595" s="2"/>
      <c r="K1595" s="2"/>
      <c r="L1595" s="2"/>
      <c r="M1595" s="12"/>
      <c r="N1595" s="12"/>
      <c r="O1595" s="12"/>
      <c r="P1595" s="12"/>
      <c r="Q1595" s="12"/>
      <c r="R1595" s="12">
        <v>406.5</v>
      </c>
      <c r="S1595" s="12"/>
      <c r="T1595" s="12"/>
      <c r="U1595" s="12">
        <v>374.5</v>
      </c>
      <c r="V1595" s="12"/>
      <c r="W1595" s="12"/>
      <c r="X1595" s="12"/>
      <c r="Y1595" s="12"/>
      <c r="Z1595" s="12">
        <v>0</v>
      </c>
      <c r="AA1595" s="12">
        <v>0</v>
      </c>
      <c r="AB1595" s="12"/>
      <c r="AC1595" s="12"/>
      <c r="AD1595" s="12"/>
      <c r="AE1595" s="12"/>
      <c r="AF1595" s="12"/>
      <c r="AG1595" s="12">
        <v>29.5</v>
      </c>
      <c r="AH1595" s="12">
        <v>28.75</v>
      </c>
      <c r="AI1595" s="12">
        <v>0</v>
      </c>
      <c r="AJ1595" s="12"/>
      <c r="AK1595" s="12">
        <v>0</v>
      </c>
      <c r="AL1595" s="12">
        <v>0.75</v>
      </c>
      <c r="AM1595" s="13"/>
      <c r="AN1595" s="12">
        <v>0.8</v>
      </c>
      <c r="AO1595" s="12"/>
      <c r="AP1595" s="12"/>
      <c r="AQ1595" s="12"/>
      <c r="AR1595" s="12">
        <f>R1595+U1595+AD1595+AQ1595</f>
        <v>781</v>
      </c>
      <c r="AS1595" s="12"/>
      <c r="AT1595" s="12"/>
      <c r="AU1595" s="12"/>
      <c r="AV1595" s="12"/>
      <c r="AX1595" s="12"/>
      <c r="AY1595" s="12"/>
      <c r="AZ1595" s="12"/>
      <c r="BA1595" s="12"/>
      <c r="BB1595" s="12"/>
      <c r="BC1595" s="12"/>
      <c r="BD1595" s="12"/>
      <c r="BE1595" s="12"/>
      <c r="BF1595" s="12"/>
      <c r="BG1595" s="12"/>
      <c r="BH1595" s="12"/>
      <c r="BI1595" s="12"/>
      <c r="BJ1595" s="12"/>
      <c r="BK1595" s="12"/>
      <c r="BL1595" s="12"/>
      <c r="BM1595" s="12"/>
      <c r="BN1595" s="12"/>
      <c r="BO1595" s="12"/>
      <c r="BP1595" s="12"/>
      <c r="BQ1595" s="12"/>
      <c r="BR1595" s="12"/>
      <c r="BS1595" s="12"/>
      <c r="BT1595" s="12"/>
      <c r="BU1595" s="12"/>
      <c r="BV1595" s="12"/>
      <c r="BW1595" s="12"/>
      <c r="BX1595" s="12"/>
      <c r="BY1595" s="12"/>
      <c r="BZ1595" s="12"/>
      <c r="CA1595" s="12"/>
      <c r="CB1595" s="12"/>
      <c r="CC1595" s="12"/>
      <c r="CD1595" s="12"/>
      <c r="CE1595" s="12"/>
      <c r="CF1595" s="12"/>
      <c r="CG1595" s="12"/>
      <c r="CH1595" s="12"/>
      <c r="CI1595" s="12"/>
      <c r="CJ1595" s="12"/>
      <c r="CK1595" s="12"/>
    </row>
    <row r="1596" spans="1:89" x14ac:dyDescent="0.25">
      <c r="A1596" t="s">
        <v>41</v>
      </c>
      <c r="B1596" s="1">
        <v>44243</v>
      </c>
      <c r="C1596" s="1"/>
      <c r="E1596">
        <v>54</v>
      </c>
      <c r="F1596" t="s">
        <v>15</v>
      </c>
      <c r="G1596" s="2"/>
      <c r="H1596" s="12">
        <v>552.66666666666663</v>
      </c>
      <c r="I1596" s="12">
        <v>12.666666666666666</v>
      </c>
      <c r="J1596" s="2"/>
      <c r="K1596" s="2"/>
      <c r="L1596" s="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12"/>
      <c r="AH1596" s="12"/>
      <c r="AI1596" s="12"/>
      <c r="AJ1596" s="12"/>
      <c r="AK1596" s="12"/>
      <c r="AL1596" s="12"/>
      <c r="AM1596" s="13"/>
      <c r="AN1596" s="12"/>
      <c r="AO1596" s="12"/>
      <c r="AP1596" s="12"/>
      <c r="AQ1596" s="12"/>
      <c r="AR1596" s="12"/>
      <c r="AS1596" s="12"/>
      <c r="AT1596" s="12"/>
      <c r="AU1596" s="12"/>
      <c r="AV1596" s="12"/>
      <c r="AX1596" s="12"/>
      <c r="AY1596" s="12"/>
      <c r="AZ1596" s="12"/>
      <c r="BA1596" s="12"/>
      <c r="BB1596" s="12"/>
      <c r="BC1596" s="12"/>
      <c r="BD1596" s="12"/>
      <c r="BE1596" s="12"/>
      <c r="BF1596" s="12"/>
      <c r="BG1596" s="12"/>
      <c r="BH1596" s="12"/>
      <c r="BI1596" s="12"/>
      <c r="BJ1596" s="12"/>
      <c r="BK1596" s="12"/>
      <c r="BL1596" s="12"/>
      <c r="BM1596" s="12"/>
      <c r="BN1596" s="12"/>
      <c r="BO1596" s="12"/>
      <c r="BP1596" s="12"/>
      <c r="BQ1596" s="12"/>
      <c r="BR1596" s="12"/>
      <c r="BS1596" s="12"/>
      <c r="BT1596" s="12"/>
      <c r="BU1596" s="12"/>
      <c r="BV1596" s="12"/>
      <c r="BW1596" s="12"/>
      <c r="BX1596" s="12"/>
      <c r="BY1596" s="12"/>
      <c r="BZ1596" s="12"/>
      <c r="CA1596" s="12"/>
      <c r="CB1596" s="12"/>
      <c r="CC1596" s="12"/>
      <c r="CD1596" s="12"/>
      <c r="CE1596" s="12"/>
      <c r="CF1596" s="12"/>
      <c r="CG1596" s="12"/>
      <c r="CH1596" s="12"/>
      <c r="CI1596" s="12"/>
      <c r="CJ1596" s="12"/>
      <c r="CK1596" s="12"/>
    </row>
    <row r="1597" spans="1:89" x14ac:dyDescent="0.25">
      <c r="A1597" t="s">
        <v>41</v>
      </c>
      <c r="B1597" s="1">
        <v>44251</v>
      </c>
      <c r="C1597" s="1"/>
      <c r="D1597" t="s">
        <v>17</v>
      </c>
      <c r="E1597">
        <v>62</v>
      </c>
      <c r="F1597" t="s">
        <v>15</v>
      </c>
      <c r="G1597" s="2"/>
      <c r="H1597" s="12">
        <v>738</v>
      </c>
      <c r="I1597" s="12">
        <v>15.6</v>
      </c>
      <c r="J1597" s="2"/>
      <c r="K1597" s="2">
        <v>62</v>
      </c>
      <c r="L1597" s="2"/>
      <c r="M1597" s="12"/>
      <c r="N1597" s="12"/>
      <c r="O1597" s="12"/>
      <c r="P1597" s="12"/>
      <c r="Q1597" s="12"/>
      <c r="R1597" s="12">
        <v>674.03319893937748</v>
      </c>
      <c r="S1597" s="12"/>
      <c r="T1597" s="12"/>
      <c r="U1597" s="12">
        <v>541.97261269114824</v>
      </c>
      <c r="V1597" s="12"/>
      <c r="W1597" s="12"/>
      <c r="X1597" s="12"/>
      <c r="Y1597" s="12"/>
      <c r="Z1597" s="12">
        <v>0</v>
      </c>
      <c r="AA1597" s="12">
        <v>52.778395263521134</v>
      </c>
      <c r="AB1597" s="12"/>
      <c r="AC1597" s="12"/>
      <c r="AD1597" s="12">
        <v>52.778395263521134</v>
      </c>
      <c r="AE1597" s="12"/>
      <c r="AF1597" s="12"/>
      <c r="AG1597" s="12">
        <v>91.67</v>
      </c>
      <c r="AH1597" s="12">
        <v>74.67</v>
      </c>
      <c r="AI1597" s="12">
        <v>2.33</v>
      </c>
      <c r="AJ1597" s="12"/>
      <c r="AK1597" s="12">
        <v>6.33</v>
      </c>
      <c r="AL1597" s="12">
        <v>8.33</v>
      </c>
      <c r="AM1597" s="13"/>
      <c r="AN1597" s="12">
        <v>1.8</v>
      </c>
      <c r="AO1597" s="12"/>
      <c r="AP1597" s="12"/>
      <c r="AQ1597" s="12"/>
      <c r="AR1597" s="12">
        <f>R1597+U1597+AD1597+AQ1597</f>
        <v>1268.784206894047</v>
      </c>
      <c r="AS1597" s="12"/>
      <c r="AT1597" s="12"/>
      <c r="AU1597" s="12"/>
      <c r="AV1597" s="12"/>
      <c r="AX1597" s="12"/>
      <c r="AY1597" s="12"/>
      <c r="AZ1597" s="12"/>
      <c r="BA1597" s="12"/>
      <c r="BB1597" s="12"/>
      <c r="BC1597" s="12"/>
      <c r="BD1597" s="12"/>
      <c r="BE1597" s="12"/>
      <c r="BF1597" s="12"/>
      <c r="BG1597" s="12"/>
      <c r="BH1597" s="12"/>
      <c r="BI1597" s="12"/>
      <c r="BJ1597" s="12"/>
      <c r="BK1597" s="12"/>
      <c r="BL1597" s="12"/>
      <c r="BM1597" s="12"/>
      <c r="BN1597" s="12"/>
      <c r="BO1597" s="12"/>
      <c r="BP1597" s="12"/>
      <c r="BQ1597" s="12"/>
      <c r="BR1597" s="12"/>
      <c r="BS1597" s="12"/>
      <c r="BT1597" s="12"/>
      <c r="BU1597" s="12"/>
      <c r="BV1597" s="12"/>
      <c r="BW1597" s="12"/>
      <c r="BX1597" s="12"/>
      <c r="BY1597" s="12"/>
      <c r="BZ1597" s="12"/>
      <c r="CA1597" s="12"/>
      <c r="CB1597" s="12"/>
      <c r="CC1597" s="12"/>
      <c r="CD1597" s="12"/>
      <c r="CE1597" s="12"/>
      <c r="CF1597" s="12"/>
      <c r="CG1597" s="12"/>
      <c r="CH1597" s="12"/>
      <c r="CI1597" s="12"/>
      <c r="CJ1597" s="12"/>
      <c r="CK1597" s="12"/>
    </row>
    <row r="1598" spans="1:89" x14ac:dyDescent="0.25">
      <c r="A1598" t="s">
        <v>41</v>
      </c>
      <c r="B1598" s="1">
        <v>44258</v>
      </c>
      <c r="C1598" s="1"/>
      <c r="E1598">
        <v>69</v>
      </c>
      <c r="F1598" t="s">
        <v>15</v>
      </c>
      <c r="G1598" s="2"/>
      <c r="H1598" s="12">
        <v>919.33333333333337</v>
      </c>
      <c r="I1598" s="12">
        <v>18.333333333333332</v>
      </c>
      <c r="J1598" s="2"/>
      <c r="K1598" s="2"/>
      <c r="L1598" s="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12"/>
      <c r="AH1598" s="12"/>
      <c r="AI1598" s="12"/>
      <c r="AJ1598" s="12"/>
      <c r="AK1598" s="12"/>
      <c r="AL1598" s="12"/>
      <c r="AM1598" s="13"/>
      <c r="AN1598" s="12"/>
      <c r="AO1598" s="12"/>
      <c r="AP1598" s="12"/>
      <c r="AQ1598" s="12"/>
      <c r="AR1598" s="12"/>
      <c r="AS1598" s="12"/>
      <c r="AT1598" s="12"/>
      <c r="AU1598" s="12"/>
      <c r="AV1598" s="12"/>
      <c r="AX1598" s="12"/>
      <c r="AY1598" s="12"/>
      <c r="AZ1598" s="12"/>
      <c r="BA1598" s="12"/>
      <c r="BB1598" s="12"/>
      <c r="BC1598" s="12"/>
      <c r="BD1598" s="12"/>
      <c r="BE1598" s="12"/>
      <c r="BF1598" s="12"/>
      <c r="BG1598" s="12"/>
      <c r="BH1598" s="12"/>
      <c r="BI1598" s="12"/>
      <c r="BJ1598" s="12"/>
      <c r="BK1598" s="12"/>
      <c r="BL1598" s="12"/>
      <c r="BM1598" s="12"/>
      <c r="BN1598" s="12"/>
      <c r="BO1598" s="12"/>
      <c r="BP1598" s="12"/>
      <c r="BQ1598" s="12"/>
      <c r="BR1598" s="12"/>
      <c r="BS1598" s="12"/>
      <c r="BT1598" s="12"/>
      <c r="BU1598" s="12"/>
      <c r="BV1598" s="12"/>
      <c r="BW1598" s="12"/>
      <c r="BX1598" s="12"/>
      <c r="BY1598" s="12"/>
      <c r="BZ1598" s="12"/>
      <c r="CA1598" s="12"/>
      <c r="CB1598" s="12"/>
      <c r="CC1598" s="12"/>
      <c r="CD1598" s="12"/>
      <c r="CE1598" s="12"/>
      <c r="CF1598" s="12"/>
      <c r="CG1598" s="12"/>
      <c r="CH1598" s="12"/>
      <c r="CI1598" s="12"/>
      <c r="CJ1598" s="12"/>
      <c r="CK1598" s="12"/>
    </row>
    <row r="1599" spans="1:89" x14ac:dyDescent="0.25">
      <c r="A1599" t="s">
        <v>41</v>
      </c>
      <c r="B1599" s="1">
        <v>44266</v>
      </c>
      <c r="C1599" s="1"/>
      <c r="E1599">
        <v>77</v>
      </c>
      <c r="F1599" t="s">
        <v>15</v>
      </c>
      <c r="G1599" s="2"/>
      <c r="H1599" s="12">
        <v>1047.3333333333333</v>
      </c>
      <c r="I1599" s="12">
        <v>20.066666666666666</v>
      </c>
      <c r="J1599" s="2"/>
      <c r="K1599" s="2"/>
      <c r="L1599" s="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12"/>
      <c r="AH1599" s="12"/>
      <c r="AI1599" s="12"/>
      <c r="AJ1599" s="12"/>
      <c r="AK1599" s="12"/>
      <c r="AL1599" s="12"/>
      <c r="AM1599" s="13"/>
      <c r="AN1599" s="12"/>
      <c r="AO1599" s="12"/>
      <c r="AP1599" s="12"/>
      <c r="AQ1599" s="12"/>
      <c r="AR1599" s="12"/>
      <c r="AS1599" s="12"/>
      <c r="AT1599" s="12"/>
      <c r="AU1599" s="12"/>
      <c r="AV1599" s="12"/>
      <c r="AX1599" s="12"/>
      <c r="AY1599" s="12"/>
      <c r="AZ1599" s="12"/>
      <c r="BA1599" s="12"/>
      <c r="BB1599" s="12"/>
      <c r="BC1599" s="12"/>
      <c r="BD1599" s="12"/>
      <c r="BE1599" s="12"/>
      <c r="BF1599" s="12"/>
      <c r="BG1599" s="12"/>
      <c r="BH1599" s="12"/>
      <c r="BI1599" s="12"/>
      <c r="BJ1599" s="12"/>
      <c r="BK1599" s="12"/>
      <c r="BL1599" s="12"/>
      <c r="BM1599" s="12"/>
      <c r="BN1599" s="12"/>
      <c r="BO1599" s="12"/>
      <c r="BP1599" s="12"/>
      <c r="BQ1599" s="12"/>
      <c r="BR1599" s="12"/>
      <c r="BS1599" s="12"/>
      <c r="BT1599" s="12"/>
      <c r="BU1599" s="12"/>
      <c r="BV1599" s="12"/>
      <c r="BW1599" s="12"/>
      <c r="BX1599" s="12"/>
      <c r="BY1599" s="12"/>
      <c r="BZ1599" s="12"/>
      <c r="CA1599" s="12"/>
      <c r="CB1599" s="12"/>
      <c r="CC1599" s="12"/>
      <c r="CD1599" s="12"/>
      <c r="CE1599" s="12"/>
      <c r="CF1599" s="12"/>
      <c r="CG1599" s="12"/>
      <c r="CH1599" s="12"/>
      <c r="CI1599" s="12"/>
      <c r="CJ1599" s="12"/>
      <c r="CK1599" s="12"/>
    </row>
    <row r="1600" spans="1:89" x14ac:dyDescent="0.25">
      <c r="A1600" t="s">
        <v>41</v>
      </c>
      <c r="B1600" s="1">
        <v>44280</v>
      </c>
      <c r="C1600" s="1"/>
      <c r="E1600">
        <v>91</v>
      </c>
      <c r="F1600" t="s">
        <v>15</v>
      </c>
      <c r="G1600" s="2"/>
      <c r="H1600" s="12">
        <v>1140.7142857142858</v>
      </c>
      <c r="I1600" s="12">
        <v>22.285714285714285</v>
      </c>
      <c r="J1600" s="2"/>
      <c r="K1600" s="2"/>
      <c r="L1600" s="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12"/>
      <c r="AH1600" s="12"/>
      <c r="AI1600" s="12"/>
      <c r="AJ1600" s="12"/>
      <c r="AK1600" s="12"/>
      <c r="AL1600" s="12"/>
      <c r="AM1600" s="13"/>
      <c r="AN1600" s="12"/>
      <c r="AO1600" s="12"/>
      <c r="AP1600" s="12"/>
      <c r="AQ1600" s="12"/>
      <c r="AR1600" s="12"/>
      <c r="AS1600" s="12"/>
      <c r="AT1600" s="12"/>
      <c r="AU1600" s="12"/>
      <c r="AV1600" s="12"/>
      <c r="AX1600" s="12"/>
      <c r="AY1600" s="12"/>
      <c r="AZ1600" s="12"/>
      <c r="BA1600" s="12"/>
      <c r="BB1600" s="12"/>
      <c r="BC1600" s="12"/>
      <c r="BD1600" s="12"/>
      <c r="BE1600" s="12"/>
      <c r="BF1600" s="12"/>
      <c r="BG1600" s="12"/>
      <c r="BH1600" s="12"/>
      <c r="BI1600" s="12"/>
      <c r="BJ1600" s="12"/>
      <c r="BK1600" s="12"/>
      <c r="BL1600" s="12"/>
      <c r="BM1600" s="12"/>
      <c r="BN1600" s="12"/>
      <c r="BO1600" s="12"/>
      <c r="BP1600" s="12"/>
      <c r="BQ1600" s="12"/>
      <c r="BR1600" s="12"/>
      <c r="BS1600" s="12"/>
      <c r="BT1600" s="12"/>
      <c r="BU1600" s="12"/>
      <c r="BV1600" s="12"/>
      <c r="BW1600" s="12"/>
      <c r="BX1600" s="12"/>
      <c r="BY1600" s="12"/>
      <c r="BZ1600" s="12"/>
      <c r="CA1600" s="12"/>
      <c r="CB1600" s="12"/>
      <c r="CC1600" s="12"/>
      <c r="CD1600" s="12"/>
      <c r="CE1600" s="12"/>
      <c r="CF1600" s="12"/>
      <c r="CG1600" s="12"/>
      <c r="CH1600" s="12"/>
      <c r="CI1600" s="12"/>
      <c r="CJ1600" s="12"/>
      <c r="CK1600" s="12"/>
    </row>
    <row r="1601" spans="1:89" x14ac:dyDescent="0.25">
      <c r="A1601" t="s">
        <v>41</v>
      </c>
      <c r="B1601" s="1">
        <v>44285</v>
      </c>
      <c r="C1601" s="1"/>
      <c r="D1601" t="s">
        <v>186</v>
      </c>
      <c r="E1601">
        <v>96</v>
      </c>
      <c r="F1601" t="s">
        <v>15</v>
      </c>
      <c r="G1601" s="2"/>
      <c r="H1601" s="12"/>
      <c r="I1601" s="12"/>
      <c r="J1601" s="2"/>
      <c r="K1601" s="2"/>
      <c r="L1601" s="2"/>
      <c r="M1601" s="12"/>
      <c r="N1601" s="12"/>
      <c r="O1601" s="12"/>
      <c r="P1601" s="12"/>
      <c r="Q1601" s="12"/>
      <c r="R1601" s="12">
        <v>1654.8137009189643</v>
      </c>
      <c r="S1601" s="12"/>
      <c r="T1601" s="12"/>
      <c r="U1601" s="12">
        <v>950.96407685881377</v>
      </c>
      <c r="V1601" s="12"/>
      <c r="W1601" s="12"/>
      <c r="X1601" s="12"/>
      <c r="Y1601" s="12"/>
      <c r="Z1601" s="12">
        <v>704.84043441938184</v>
      </c>
      <c r="AA1601" s="12">
        <v>46.596491228070178</v>
      </c>
      <c r="AB1601" s="12"/>
      <c r="AC1601" s="12"/>
      <c r="AD1601" s="12">
        <v>751.43692564745197</v>
      </c>
      <c r="AE1601" s="12"/>
      <c r="AF1601" s="12"/>
      <c r="AG1601" s="12">
        <v>213.33</v>
      </c>
      <c r="AH1601" s="12">
        <v>54.67</v>
      </c>
      <c r="AI1601" s="12">
        <v>58.33</v>
      </c>
      <c r="AJ1601" s="12"/>
      <c r="AK1601" s="12">
        <v>10.33</v>
      </c>
      <c r="AL1601" s="12">
        <v>90</v>
      </c>
      <c r="AM1601" s="13"/>
      <c r="AN1601" s="12">
        <v>2.9</v>
      </c>
      <c r="AO1601" s="12"/>
      <c r="AP1601" s="12"/>
      <c r="AQ1601" s="12"/>
      <c r="AR1601" s="12">
        <f>R1601+U1601+AD1601+AQ1601</f>
        <v>3357.2147034252303</v>
      </c>
      <c r="AS1601" s="12"/>
      <c r="AT1601" s="12"/>
      <c r="AU1601" s="12"/>
      <c r="AV1601" s="12"/>
      <c r="AX1601" s="12"/>
      <c r="AY1601" s="12"/>
      <c r="AZ1601" s="12"/>
      <c r="BA1601" s="12"/>
      <c r="BB1601" s="12"/>
      <c r="BC1601" s="12"/>
      <c r="BD1601" s="12"/>
      <c r="BE1601" s="12"/>
      <c r="BF1601" s="12"/>
      <c r="BG1601" s="12"/>
      <c r="BH1601" s="12"/>
      <c r="BI1601" s="12"/>
      <c r="BJ1601" s="12"/>
      <c r="BK1601" s="12"/>
      <c r="BL1601" s="12"/>
      <c r="BM1601" s="12"/>
      <c r="BN1601" s="12"/>
      <c r="BO1601" s="12"/>
      <c r="BP1601" s="12"/>
      <c r="BQ1601" s="12"/>
      <c r="BR1601" s="12"/>
      <c r="BS1601" s="12"/>
      <c r="BT1601" s="12"/>
      <c r="BU1601" s="12"/>
      <c r="BV1601" s="12"/>
      <c r="BW1601" s="12"/>
      <c r="BX1601" s="12"/>
      <c r="BY1601" s="12"/>
      <c r="BZ1601" s="12"/>
      <c r="CA1601" s="12"/>
      <c r="CB1601" s="12"/>
      <c r="CC1601" s="12"/>
      <c r="CD1601" s="12"/>
      <c r="CE1601" s="12"/>
      <c r="CF1601" s="12"/>
      <c r="CG1601" s="12"/>
      <c r="CH1601" s="12"/>
      <c r="CI1601" s="12"/>
      <c r="CJ1601" s="12"/>
      <c r="CK1601" s="12"/>
    </row>
    <row r="1602" spans="1:89" x14ac:dyDescent="0.25">
      <c r="A1602" t="s">
        <v>41</v>
      </c>
      <c r="B1602" s="1">
        <v>44295</v>
      </c>
      <c r="C1602" s="1"/>
      <c r="E1602">
        <v>106</v>
      </c>
      <c r="F1602" t="s">
        <v>15</v>
      </c>
      <c r="G1602" s="2">
        <v>2100</v>
      </c>
      <c r="H1602" s="12"/>
      <c r="I1602" s="12"/>
      <c r="J1602" s="2"/>
      <c r="K1602" s="2"/>
      <c r="L1602" s="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12"/>
      <c r="AH1602" s="12"/>
      <c r="AI1602" s="12"/>
      <c r="AJ1602" s="12"/>
      <c r="AK1602" s="12"/>
      <c r="AL1602" s="12"/>
      <c r="AM1602" s="13"/>
      <c r="AN1602" s="12"/>
      <c r="AO1602" s="12"/>
      <c r="AP1602" s="12"/>
      <c r="AQ1602" s="12"/>
      <c r="AR1602" s="12"/>
      <c r="AS1602" s="12"/>
      <c r="AT1602" s="12"/>
      <c r="AU1602" s="12"/>
      <c r="AV1602" s="12"/>
      <c r="AX1602" s="12">
        <v>1.9730000000000001</v>
      </c>
      <c r="AY1602" s="12">
        <v>0.13600000000000001</v>
      </c>
      <c r="AZ1602" s="12">
        <v>0.24</v>
      </c>
      <c r="BA1602" s="12">
        <v>0.26300000000000001</v>
      </c>
      <c r="BB1602" s="12">
        <v>0.26300000000000001</v>
      </c>
      <c r="BC1602" s="12">
        <v>0.251</v>
      </c>
      <c r="BD1602" s="12">
        <v>0.26800000000000002</v>
      </c>
      <c r="BE1602" s="12">
        <v>0.27600000000000002</v>
      </c>
      <c r="BF1602" s="12">
        <v>0.27500000000000002</v>
      </c>
      <c r="BG1602" s="12"/>
      <c r="BH1602" s="12"/>
      <c r="BI1602" s="12"/>
      <c r="BJ1602" s="12"/>
      <c r="BK1602" s="12">
        <v>2.3166666666666669</v>
      </c>
      <c r="BL1602" s="12">
        <v>5.000000000000001E-2</v>
      </c>
      <c r="BM1602" s="12">
        <v>5.000000000000001E-2</v>
      </c>
      <c r="BN1602" s="12">
        <v>5.000000000000001E-2</v>
      </c>
      <c r="BO1602" s="12">
        <v>5.000000000000001E-2</v>
      </c>
      <c r="BP1602" s="12">
        <v>0.3666666666666667</v>
      </c>
      <c r="BQ1602" s="12">
        <v>1.0166666666666666</v>
      </c>
      <c r="BR1602" s="12">
        <v>0.3666666666666667</v>
      </c>
      <c r="BS1602" s="12">
        <v>0.3666666666666667</v>
      </c>
      <c r="BT1602" s="12">
        <v>8.7666666666666675</v>
      </c>
      <c r="BU1602" s="12">
        <v>2.6666666666666665</v>
      </c>
      <c r="BV1602" s="12">
        <v>1.6666666666666667</v>
      </c>
      <c r="BW1602" s="12">
        <v>1.3333333333333333</v>
      </c>
      <c r="BX1602" s="12">
        <v>0.3666666666666667</v>
      </c>
      <c r="BY1602" s="12">
        <v>0.68333333333333324</v>
      </c>
      <c r="BZ1602" s="12">
        <v>1</v>
      </c>
      <c r="CA1602" s="12">
        <v>0.68333333333333324</v>
      </c>
      <c r="CB1602" s="12">
        <v>0.3666666666666667</v>
      </c>
      <c r="CC1602" s="12">
        <v>1.2783333333333333</v>
      </c>
      <c r="CD1602" s="12">
        <v>0.34666666666666668</v>
      </c>
      <c r="CE1602" s="12">
        <v>0.19000000000000003</v>
      </c>
      <c r="CF1602" s="12">
        <v>0.12</v>
      </c>
      <c r="CG1602" s="12">
        <v>7.6666666666666675E-2</v>
      </c>
      <c r="CH1602" s="12">
        <v>7.166666666666667E-2</v>
      </c>
      <c r="CI1602" s="12">
        <v>0.13</v>
      </c>
      <c r="CJ1602" s="12">
        <v>0.17</v>
      </c>
      <c r="CK1602" s="12">
        <v>0.17333333333333334</v>
      </c>
    </row>
    <row r="1603" spans="1:89" x14ac:dyDescent="0.25">
      <c r="A1603" t="s">
        <v>41</v>
      </c>
      <c r="B1603" s="1">
        <v>44301</v>
      </c>
      <c r="C1603" s="1"/>
      <c r="D1603" t="s">
        <v>18</v>
      </c>
      <c r="E1603">
        <v>112</v>
      </c>
      <c r="F1603" t="s">
        <v>15</v>
      </c>
      <c r="G1603" s="2"/>
      <c r="H1603" s="12"/>
      <c r="I1603" s="12"/>
      <c r="J1603" s="2"/>
      <c r="K1603" s="2"/>
      <c r="L1603" s="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12"/>
      <c r="AG1603" s="12"/>
      <c r="AH1603" s="12"/>
      <c r="AI1603" s="12"/>
      <c r="AJ1603" s="12">
        <v>3.556</v>
      </c>
      <c r="AK1603" s="12"/>
      <c r="AL1603" s="12"/>
      <c r="AM1603" s="13"/>
      <c r="AN1603" s="12"/>
      <c r="AO1603" s="12">
        <v>85.566666666666663</v>
      </c>
      <c r="AP1603" s="19">
        <v>41</v>
      </c>
      <c r="AQ1603" s="12">
        <f t="shared" ref="AQ1603:AQ1610" si="2">AO1603*(AP1603/100)</f>
        <v>35.082333333333331</v>
      </c>
      <c r="AR1603" s="12"/>
      <c r="AS1603" s="12"/>
      <c r="AT1603" s="12">
        <f t="shared" ref="AT1603:AT1610" si="3">AQ1603/227</f>
        <v>0.15454772393538913</v>
      </c>
      <c r="AU1603" s="12"/>
      <c r="AV1603" s="12"/>
      <c r="AX1603" s="12"/>
      <c r="AY1603" s="12"/>
      <c r="AZ1603" s="12"/>
      <c r="BA1603" s="12"/>
      <c r="BB1603" s="12"/>
      <c r="BC1603" s="12"/>
      <c r="BD1603" s="12"/>
      <c r="BE1603" s="12"/>
      <c r="BF1603" s="12"/>
      <c r="BG1603" s="12"/>
      <c r="BH1603" s="12"/>
      <c r="BI1603" s="12"/>
      <c r="BJ1603" s="12"/>
      <c r="BK1603" s="12"/>
      <c r="BL1603" s="12"/>
      <c r="BM1603" s="12"/>
      <c r="BN1603" s="12"/>
      <c r="BO1603" s="12"/>
      <c r="BP1603" s="12"/>
      <c r="BQ1603" s="12"/>
      <c r="BR1603" s="12"/>
      <c r="BS1603" s="12"/>
      <c r="BT1603" s="12"/>
      <c r="BU1603" s="12"/>
      <c r="BV1603" s="12"/>
      <c r="BW1603" s="12"/>
      <c r="BX1603" s="12"/>
      <c r="BY1603" s="12"/>
      <c r="BZ1603" s="12"/>
      <c r="CA1603" s="12"/>
      <c r="CB1603" s="12"/>
      <c r="CC1603" s="12"/>
      <c r="CD1603" s="12"/>
      <c r="CE1603" s="12"/>
      <c r="CF1603" s="12"/>
      <c r="CG1603" s="12"/>
      <c r="CH1603" s="12"/>
      <c r="CI1603" s="12"/>
      <c r="CJ1603" s="12"/>
      <c r="CK1603" s="12"/>
    </row>
    <row r="1604" spans="1:89" x14ac:dyDescent="0.25">
      <c r="A1604" t="s">
        <v>41</v>
      </c>
      <c r="B1604" s="1">
        <v>44307</v>
      </c>
      <c r="C1604" s="1"/>
      <c r="E1604">
        <v>118</v>
      </c>
      <c r="F1604" t="s">
        <v>15</v>
      </c>
      <c r="G1604" s="2"/>
      <c r="H1604" s="12"/>
      <c r="I1604" s="12"/>
      <c r="J1604" s="2"/>
      <c r="K1604" s="2"/>
      <c r="L1604" s="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12"/>
      <c r="AH1604" s="12"/>
      <c r="AI1604" s="12"/>
      <c r="AJ1604" s="12">
        <v>14.778</v>
      </c>
      <c r="AK1604" s="12"/>
      <c r="AL1604" s="12"/>
      <c r="AM1604" s="13"/>
      <c r="AN1604" s="12"/>
      <c r="AO1604" s="12">
        <v>568.9666666666667</v>
      </c>
      <c r="AP1604" s="19">
        <v>41</v>
      </c>
      <c r="AQ1604" s="12">
        <f t="shared" si="2"/>
        <v>233.27633333333333</v>
      </c>
      <c r="AR1604" s="12"/>
      <c r="AS1604" s="12"/>
      <c r="AT1604" s="12">
        <f t="shared" si="3"/>
        <v>1.0276490455212921</v>
      </c>
      <c r="AU1604" s="12"/>
      <c r="AV1604" s="12"/>
      <c r="AX1604" s="12"/>
      <c r="AY1604" s="12"/>
      <c r="AZ1604" s="12"/>
      <c r="BA1604" s="12"/>
      <c r="BB1604" s="12"/>
      <c r="BC1604" s="12"/>
      <c r="BD1604" s="12"/>
      <c r="BE1604" s="12"/>
      <c r="BF1604" s="12"/>
      <c r="BG1604" s="12"/>
      <c r="BH1604" s="12"/>
      <c r="BI1604" s="12"/>
      <c r="BJ1604" s="12"/>
      <c r="BK1604" s="12"/>
      <c r="BL1604" s="12"/>
      <c r="BM1604" s="12"/>
      <c r="BN1604" s="12"/>
      <c r="BO1604" s="12"/>
      <c r="BP1604" s="12"/>
      <c r="BQ1604" s="12"/>
      <c r="BR1604" s="12"/>
      <c r="BS1604" s="12"/>
      <c r="BT1604" s="12"/>
      <c r="BU1604" s="12"/>
      <c r="BV1604" s="12"/>
      <c r="BW1604" s="12"/>
      <c r="BX1604" s="12"/>
      <c r="BY1604" s="12"/>
      <c r="BZ1604" s="12"/>
      <c r="CA1604" s="12"/>
      <c r="CB1604" s="12"/>
      <c r="CC1604" s="12"/>
      <c r="CD1604" s="12"/>
      <c r="CE1604" s="12"/>
      <c r="CF1604" s="12"/>
      <c r="CG1604" s="12"/>
      <c r="CH1604" s="12"/>
      <c r="CI1604" s="12"/>
      <c r="CJ1604" s="12"/>
      <c r="CK1604" s="12"/>
    </row>
    <row r="1605" spans="1:89" x14ac:dyDescent="0.25">
      <c r="A1605" t="s">
        <v>41</v>
      </c>
      <c r="B1605" s="1">
        <v>44314</v>
      </c>
      <c r="C1605" s="1"/>
      <c r="E1605">
        <v>125</v>
      </c>
      <c r="F1605" t="s">
        <v>15</v>
      </c>
      <c r="G1605" s="2"/>
      <c r="H1605" s="12"/>
      <c r="I1605" s="12"/>
      <c r="J1605" s="2"/>
      <c r="K1605" s="2"/>
      <c r="L1605" s="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2"/>
      <c r="AE1605" s="12"/>
      <c r="AF1605" s="12"/>
      <c r="AG1605" s="12"/>
      <c r="AH1605" s="12"/>
      <c r="AI1605" s="12"/>
      <c r="AJ1605" s="12">
        <v>30.556000000000001</v>
      </c>
      <c r="AK1605" s="12"/>
      <c r="AL1605" s="12"/>
      <c r="AM1605" s="13"/>
      <c r="AN1605" s="12"/>
      <c r="AO1605" s="12">
        <v>1086.5</v>
      </c>
      <c r="AP1605" s="19">
        <v>41</v>
      </c>
      <c r="AQ1605" s="12">
        <f t="shared" si="2"/>
        <v>445.46499999999997</v>
      </c>
      <c r="AR1605" s="12"/>
      <c r="AS1605" s="12"/>
      <c r="AT1605" s="12">
        <f t="shared" si="3"/>
        <v>1.9624008810572686</v>
      </c>
      <c r="AU1605" s="12"/>
      <c r="AV1605" s="12"/>
      <c r="AX1605" s="12"/>
      <c r="AY1605" s="12"/>
      <c r="AZ1605" s="12"/>
      <c r="BA1605" s="12"/>
      <c r="BB1605" s="12"/>
      <c r="BC1605" s="12"/>
      <c r="BD1605" s="12"/>
      <c r="BE1605" s="12"/>
      <c r="BF1605" s="12"/>
      <c r="BG1605" s="12"/>
      <c r="BH1605" s="12"/>
      <c r="BI1605" s="12"/>
      <c r="BJ1605" s="12"/>
      <c r="BK1605" s="12"/>
      <c r="BL1605" s="12"/>
      <c r="BM1605" s="12"/>
      <c r="BN1605" s="12"/>
      <c r="BO1605" s="12"/>
      <c r="BP1605" s="12"/>
      <c r="BQ1605" s="12"/>
      <c r="BR1605" s="12"/>
      <c r="BS1605" s="12"/>
      <c r="BT1605" s="12"/>
      <c r="BU1605" s="12"/>
      <c r="BV1605" s="12"/>
      <c r="BW1605" s="12"/>
      <c r="BX1605" s="12"/>
      <c r="BY1605" s="12"/>
      <c r="BZ1605" s="12"/>
      <c r="CA1605" s="12"/>
      <c r="CB1605" s="12"/>
      <c r="CC1605" s="12"/>
      <c r="CD1605" s="12"/>
      <c r="CE1605" s="12"/>
      <c r="CF1605" s="12"/>
      <c r="CG1605" s="12"/>
      <c r="CH1605" s="12"/>
      <c r="CI1605" s="12"/>
      <c r="CJ1605" s="12"/>
      <c r="CK1605" s="12"/>
    </row>
    <row r="1606" spans="1:89" x14ac:dyDescent="0.25">
      <c r="A1606" t="s">
        <v>41</v>
      </c>
      <c r="B1606" s="1">
        <v>44323</v>
      </c>
      <c r="C1606" s="1"/>
      <c r="E1606">
        <v>134</v>
      </c>
      <c r="F1606" t="s">
        <v>15</v>
      </c>
      <c r="G1606" s="2"/>
      <c r="H1606" s="12"/>
      <c r="I1606" s="12"/>
      <c r="J1606" s="2"/>
      <c r="K1606" s="2"/>
      <c r="L1606" s="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12"/>
      <c r="AH1606" s="12"/>
      <c r="AI1606" s="12"/>
      <c r="AJ1606" s="12">
        <v>43</v>
      </c>
      <c r="AK1606" s="12"/>
      <c r="AL1606" s="12"/>
      <c r="AM1606" s="13"/>
      <c r="AN1606" s="12"/>
      <c r="AO1606" s="12">
        <v>1680.911111111111</v>
      </c>
      <c r="AP1606" s="19">
        <v>41</v>
      </c>
      <c r="AQ1606" s="12">
        <f t="shared" si="2"/>
        <v>689.17355555555548</v>
      </c>
      <c r="AR1606" s="12"/>
      <c r="AS1606" s="12"/>
      <c r="AT1606" s="12">
        <f t="shared" si="3"/>
        <v>3.0360068526676454</v>
      </c>
      <c r="AU1606" s="12"/>
      <c r="AV1606" s="12"/>
      <c r="AX1606" s="12">
        <v>1.47</v>
      </c>
      <c r="AY1606" s="12">
        <v>0.09</v>
      </c>
      <c r="AZ1606" s="12">
        <v>0.153</v>
      </c>
      <c r="BA1606" s="12">
        <v>0.193</v>
      </c>
      <c r="BB1606" s="12">
        <v>0.21099999999999999</v>
      </c>
      <c r="BC1606" s="12">
        <v>0.19500000000000001</v>
      </c>
      <c r="BD1606" s="12">
        <v>0.2</v>
      </c>
      <c r="BE1606" s="12">
        <v>0.20599999999999999</v>
      </c>
      <c r="BF1606" s="12">
        <v>0.222</v>
      </c>
      <c r="BG1606" s="12"/>
      <c r="BH1606" s="12"/>
      <c r="BI1606" s="12"/>
      <c r="BJ1606" s="12"/>
      <c r="BK1606" s="12"/>
      <c r="BL1606" s="12"/>
      <c r="BM1606" s="12"/>
      <c r="BN1606" s="12"/>
      <c r="BO1606" s="12"/>
      <c r="BP1606" s="12"/>
      <c r="BQ1606" s="12"/>
      <c r="BR1606" s="12"/>
      <c r="BS1606" s="12"/>
      <c r="BT1606" s="12"/>
      <c r="BU1606" s="12"/>
      <c r="BV1606" s="12"/>
      <c r="BW1606" s="12"/>
      <c r="BX1606" s="12"/>
      <c r="BY1606" s="12"/>
      <c r="BZ1606" s="12"/>
      <c r="CA1606" s="12"/>
      <c r="CB1606" s="12"/>
      <c r="CC1606" s="12"/>
      <c r="CD1606" s="12"/>
      <c r="CE1606" s="12"/>
      <c r="CF1606" s="12"/>
      <c r="CG1606" s="12"/>
      <c r="CH1606" s="12"/>
      <c r="CI1606" s="12"/>
      <c r="CJ1606" s="12"/>
      <c r="CK1606" s="12"/>
    </row>
    <row r="1607" spans="1:89" x14ac:dyDescent="0.25">
      <c r="A1607" t="s">
        <v>41</v>
      </c>
      <c r="B1607" s="1">
        <v>44329</v>
      </c>
      <c r="C1607" s="1"/>
      <c r="D1607" t="s">
        <v>19</v>
      </c>
      <c r="E1607">
        <v>140</v>
      </c>
      <c r="F1607" t="s">
        <v>15</v>
      </c>
      <c r="G1607" s="2"/>
      <c r="H1607" s="12"/>
      <c r="I1607" s="12"/>
      <c r="J1607" s="2"/>
      <c r="K1607" s="2"/>
      <c r="L1607" s="2">
        <v>140</v>
      </c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12"/>
      <c r="AH1607" s="12"/>
      <c r="AI1607" s="12"/>
      <c r="AJ1607" s="12">
        <v>51</v>
      </c>
      <c r="AK1607" s="12"/>
      <c r="AL1607" s="12"/>
      <c r="AM1607" s="13"/>
      <c r="AN1607" s="12"/>
      <c r="AO1607" s="12">
        <v>2043.1777777777777</v>
      </c>
      <c r="AP1607" s="19">
        <v>41</v>
      </c>
      <c r="AQ1607" s="12">
        <f t="shared" si="2"/>
        <v>837.70288888888876</v>
      </c>
      <c r="AR1607" s="12"/>
      <c r="AS1607" s="12"/>
      <c r="AT1607" s="12">
        <f t="shared" si="3"/>
        <v>3.6903210964268229</v>
      </c>
      <c r="AU1607" s="12"/>
      <c r="AV1607" s="12"/>
      <c r="AX1607" s="12"/>
      <c r="AY1607" s="12"/>
      <c r="AZ1607" s="12"/>
      <c r="BA1607" s="12"/>
      <c r="BB1607" s="12"/>
      <c r="BC1607" s="12"/>
      <c r="BD1607" s="12"/>
      <c r="BE1607" s="12"/>
      <c r="BF1607" s="12"/>
      <c r="BG1607" s="12"/>
      <c r="BH1607" s="12"/>
      <c r="BI1607" s="12"/>
      <c r="BJ1607" s="12"/>
      <c r="BK1607" s="12"/>
      <c r="BL1607" s="12"/>
      <c r="BM1607" s="12"/>
      <c r="BN1607" s="12"/>
      <c r="BO1607" s="12"/>
      <c r="BP1607" s="12"/>
      <c r="BQ1607" s="12"/>
      <c r="BR1607" s="12"/>
      <c r="BS1607" s="12"/>
      <c r="BT1607" s="12"/>
      <c r="BU1607" s="12"/>
      <c r="BV1607" s="12"/>
      <c r="BW1607" s="12"/>
      <c r="BX1607" s="12"/>
      <c r="BY1607" s="12"/>
      <c r="BZ1607" s="12"/>
      <c r="CA1607" s="12"/>
      <c r="CB1607" s="12"/>
      <c r="CC1607" s="12"/>
      <c r="CD1607" s="12"/>
      <c r="CE1607" s="12"/>
      <c r="CF1607" s="12"/>
      <c r="CG1607" s="12"/>
      <c r="CH1607" s="12"/>
      <c r="CI1607" s="12"/>
      <c r="CJ1607" s="12"/>
      <c r="CK1607" s="12"/>
    </row>
    <row r="1608" spans="1:89" x14ac:dyDescent="0.25">
      <c r="A1608" t="s">
        <v>41</v>
      </c>
      <c r="B1608" s="1">
        <v>44335</v>
      </c>
      <c r="C1608" s="1"/>
      <c r="E1608">
        <v>146</v>
      </c>
      <c r="F1608" t="s">
        <v>15</v>
      </c>
      <c r="G1608" s="2"/>
      <c r="H1608" s="12"/>
      <c r="I1608" s="12"/>
      <c r="J1608" s="2"/>
      <c r="K1608" s="2"/>
      <c r="L1608" s="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>
        <v>57.444000000000003</v>
      </c>
      <c r="AK1608" s="12"/>
      <c r="AL1608" s="12"/>
      <c r="AM1608" s="13"/>
      <c r="AN1608" s="12"/>
      <c r="AO1608" s="12">
        <v>2355.922222222222</v>
      </c>
      <c r="AP1608" s="19">
        <v>41</v>
      </c>
      <c r="AQ1608" s="12">
        <f t="shared" si="2"/>
        <v>965.92811111111098</v>
      </c>
      <c r="AR1608" s="12"/>
      <c r="AS1608" s="12"/>
      <c r="AT1608" s="12">
        <f t="shared" si="3"/>
        <v>4.2551899167890355</v>
      </c>
      <c r="AU1608" s="12"/>
      <c r="AV1608" s="12"/>
      <c r="AX1608" s="12"/>
      <c r="AY1608" s="12"/>
      <c r="AZ1608" s="12"/>
      <c r="BA1608" s="12"/>
      <c r="BB1608" s="12"/>
      <c r="BC1608" s="12"/>
      <c r="BD1608" s="12"/>
      <c r="BE1608" s="12"/>
      <c r="BF1608" s="12"/>
      <c r="BG1608" s="12"/>
      <c r="BH1608" s="12"/>
      <c r="BI1608" s="12"/>
      <c r="BJ1608" s="12"/>
      <c r="BK1608" s="12"/>
      <c r="BL1608" s="12"/>
      <c r="BM1608" s="12"/>
      <c r="BN1608" s="12"/>
      <c r="BO1608" s="12"/>
      <c r="BP1608" s="12"/>
      <c r="BQ1608" s="12"/>
      <c r="BR1608" s="12"/>
      <c r="BS1608" s="12"/>
      <c r="BT1608" s="12"/>
      <c r="BU1608" s="12"/>
      <c r="BV1608" s="12"/>
      <c r="BW1608" s="12"/>
      <c r="BX1608" s="12"/>
      <c r="BY1608" s="12"/>
      <c r="BZ1608" s="12"/>
      <c r="CA1608" s="12"/>
      <c r="CB1608" s="12"/>
      <c r="CC1608" s="12"/>
      <c r="CD1608" s="12"/>
      <c r="CE1608" s="12"/>
      <c r="CF1608" s="12"/>
      <c r="CG1608" s="12"/>
      <c r="CH1608" s="12"/>
      <c r="CI1608" s="12"/>
      <c r="CJ1608" s="12"/>
      <c r="CK1608" s="12"/>
    </row>
    <row r="1609" spans="1:89" x14ac:dyDescent="0.25">
      <c r="A1609" t="s">
        <v>41</v>
      </c>
      <c r="B1609" s="1">
        <v>44342</v>
      </c>
      <c r="C1609" s="1"/>
      <c r="E1609">
        <v>153</v>
      </c>
      <c r="F1609" t="s">
        <v>15</v>
      </c>
      <c r="G1609" s="2"/>
      <c r="H1609" s="12"/>
      <c r="I1609" s="12"/>
      <c r="J1609" s="2"/>
      <c r="K1609" s="2"/>
      <c r="L1609" s="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2"/>
      <c r="AE1609" s="12"/>
      <c r="AF1609" s="12"/>
      <c r="AG1609" s="12"/>
      <c r="AH1609" s="12"/>
      <c r="AI1609" s="12"/>
      <c r="AJ1609" s="12">
        <v>76.444000000000003</v>
      </c>
      <c r="AK1609" s="12"/>
      <c r="AL1609" s="12"/>
      <c r="AM1609" s="13"/>
      <c r="AN1609" s="12"/>
      <c r="AO1609" s="12">
        <v>3255.2999999999997</v>
      </c>
      <c r="AP1609" s="19">
        <v>41</v>
      </c>
      <c r="AQ1609" s="12">
        <f t="shared" si="2"/>
        <v>1334.6729999999998</v>
      </c>
      <c r="AR1609" s="12"/>
      <c r="AS1609" s="12"/>
      <c r="AT1609" s="12">
        <f t="shared" si="3"/>
        <v>5.879616740088105</v>
      </c>
      <c r="AU1609" s="12"/>
      <c r="AV1609" s="12"/>
      <c r="AX1609" s="12"/>
      <c r="AY1609" s="12"/>
      <c r="AZ1609" s="12"/>
      <c r="BA1609" s="12"/>
      <c r="BB1609" s="12"/>
      <c r="BC1609" s="12"/>
      <c r="BD1609" s="12"/>
      <c r="BE1609" s="12"/>
      <c r="BF1609" s="12"/>
      <c r="BG1609" s="12"/>
      <c r="BH1609" s="12"/>
      <c r="BI1609" s="12"/>
      <c r="BJ1609" s="12"/>
      <c r="BK1609" s="12"/>
      <c r="BL1609" s="12"/>
      <c r="BM1609" s="12"/>
      <c r="BN1609" s="12"/>
      <c r="BO1609" s="12"/>
      <c r="BP1609" s="12"/>
      <c r="BQ1609" s="12"/>
      <c r="BR1609" s="12"/>
      <c r="BS1609" s="12"/>
      <c r="BT1609" s="12"/>
      <c r="BU1609" s="12"/>
      <c r="BV1609" s="12"/>
      <c r="BW1609" s="12"/>
      <c r="BX1609" s="12"/>
      <c r="BY1609" s="12"/>
      <c r="BZ1609" s="12"/>
      <c r="CA1609" s="12"/>
      <c r="CB1609" s="12"/>
      <c r="CC1609" s="12"/>
      <c r="CD1609" s="12"/>
      <c r="CE1609" s="12"/>
      <c r="CF1609" s="12"/>
      <c r="CG1609" s="12"/>
      <c r="CH1609" s="12"/>
      <c r="CI1609" s="12"/>
      <c r="CJ1609" s="12"/>
      <c r="CK1609" s="12"/>
    </row>
    <row r="1610" spans="1:89" x14ac:dyDescent="0.25">
      <c r="A1610" t="s">
        <v>41</v>
      </c>
      <c r="B1610" s="1">
        <v>44348</v>
      </c>
      <c r="C1610" s="1"/>
      <c r="D1610" t="s">
        <v>20</v>
      </c>
      <c r="E1610">
        <v>159</v>
      </c>
      <c r="F1610" t="s">
        <v>15</v>
      </c>
      <c r="G1610" s="2"/>
      <c r="H1610" s="12"/>
      <c r="I1610" s="12"/>
      <c r="J1610" s="2"/>
      <c r="K1610" s="2"/>
      <c r="L1610" s="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12"/>
      <c r="AH1610" s="12"/>
      <c r="AI1610" s="12"/>
      <c r="AJ1610" s="12">
        <v>85.555999999999997</v>
      </c>
      <c r="AK1610" s="12"/>
      <c r="AL1610" s="12"/>
      <c r="AM1610" s="13"/>
      <c r="AN1610" s="12"/>
      <c r="AO1610" s="12">
        <v>3594.3222222222221</v>
      </c>
      <c r="AP1610" s="19">
        <v>41</v>
      </c>
      <c r="AQ1610" s="12">
        <f t="shared" si="2"/>
        <v>1473.672111111111</v>
      </c>
      <c r="AR1610" s="12"/>
      <c r="AS1610" s="12"/>
      <c r="AT1610" s="12">
        <f t="shared" si="3"/>
        <v>6.4919476260401368</v>
      </c>
      <c r="AU1610" s="12"/>
      <c r="AV1610" s="12"/>
      <c r="AX1610" s="12"/>
      <c r="AY1610" s="12"/>
      <c r="AZ1610" s="12"/>
      <c r="BA1610" s="12"/>
      <c r="BB1610" s="12"/>
      <c r="BC1610" s="12"/>
      <c r="BD1610" s="12"/>
      <c r="BE1610" s="12"/>
      <c r="BF1610" s="12"/>
      <c r="BG1610" s="12"/>
      <c r="BH1610" s="12"/>
      <c r="BI1610" s="12"/>
      <c r="BJ1610" s="12"/>
      <c r="BK1610" s="12"/>
      <c r="BL1610" s="12"/>
      <c r="BM1610" s="12"/>
      <c r="BN1610" s="12"/>
      <c r="BO1610" s="12"/>
      <c r="BP1610" s="12"/>
      <c r="BQ1610" s="12"/>
      <c r="BR1610" s="12"/>
      <c r="BS1610" s="12"/>
      <c r="BT1610" s="12"/>
      <c r="BU1610" s="12"/>
      <c r="BV1610" s="12"/>
      <c r="BW1610" s="12"/>
      <c r="BX1610" s="12"/>
      <c r="BY1610" s="12"/>
      <c r="BZ1610" s="12"/>
      <c r="CA1610" s="12"/>
      <c r="CB1610" s="12"/>
      <c r="CC1610" s="12"/>
      <c r="CD1610" s="12"/>
      <c r="CE1610" s="12"/>
      <c r="CF1610" s="12"/>
      <c r="CG1610" s="12"/>
      <c r="CH1610" s="12"/>
      <c r="CI1610" s="12"/>
      <c r="CJ1610" s="12"/>
      <c r="CK1610" s="12"/>
    </row>
    <row r="1611" spans="1:89" x14ac:dyDescent="0.25">
      <c r="A1611" t="s">
        <v>143</v>
      </c>
      <c r="B1611" s="1">
        <v>39000</v>
      </c>
      <c r="C1611" s="1"/>
      <c r="D1611" t="s">
        <v>14</v>
      </c>
      <c r="E1611">
        <v>0</v>
      </c>
      <c r="F1611" t="s">
        <v>21</v>
      </c>
      <c r="G1611" s="2"/>
      <c r="H1611" s="12"/>
      <c r="I1611" s="12"/>
      <c r="J1611" s="2"/>
      <c r="K1611" s="2"/>
      <c r="L1611" s="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2"/>
      <c r="AE1611" s="12"/>
      <c r="AF1611" s="12"/>
      <c r="AG1611" s="12"/>
      <c r="AH1611" s="12"/>
      <c r="AI1611" s="12"/>
      <c r="AJ1611" s="12"/>
      <c r="AK1611" s="12"/>
      <c r="AL1611" s="12"/>
      <c r="AM1611" s="13"/>
      <c r="AN1611" s="12"/>
      <c r="AO1611" s="12"/>
      <c r="AP1611" s="12"/>
      <c r="AQ1611" s="12"/>
      <c r="AR1611" s="12"/>
      <c r="AS1611" s="12"/>
      <c r="AT1611" s="12"/>
      <c r="AU1611" s="12"/>
      <c r="AV1611" s="12"/>
      <c r="AX1611" s="12"/>
      <c r="AY1611" s="12"/>
      <c r="AZ1611" s="12"/>
      <c r="BA1611" s="12"/>
      <c r="BB1611" s="12"/>
      <c r="BC1611" s="12"/>
      <c r="BD1611" s="12"/>
      <c r="BE1611" s="12"/>
      <c r="BF1611" s="12"/>
      <c r="BG1611" s="12"/>
      <c r="BH1611" s="12"/>
      <c r="BI1611" s="12"/>
      <c r="BJ1611" s="12"/>
      <c r="BK1611" s="12"/>
      <c r="BL1611" s="12"/>
      <c r="BM1611" s="12"/>
      <c r="BN1611" s="12"/>
      <c r="BO1611" s="12"/>
      <c r="BP1611" s="12"/>
      <c r="BQ1611" s="12"/>
      <c r="BR1611" s="12"/>
      <c r="BS1611" s="12"/>
      <c r="BT1611" s="12"/>
      <c r="BU1611" s="12"/>
      <c r="BV1611" s="12"/>
      <c r="BW1611" s="12"/>
      <c r="BX1611" s="12"/>
      <c r="BY1611" s="12"/>
      <c r="BZ1611" s="12"/>
      <c r="CA1611" s="12"/>
      <c r="CB1611" s="12"/>
      <c r="CC1611" s="12"/>
      <c r="CD1611" s="12"/>
      <c r="CE1611" s="12"/>
      <c r="CF1611" s="12"/>
      <c r="CG1611" s="12"/>
      <c r="CH1611" s="12"/>
      <c r="CI1611" s="12"/>
      <c r="CJ1611" s="12"/>
      <c r="CK1611" s="12"/>
    </row>
    <row r="1612" spans="1:89" x14ac:dyDescent="0.25">
      <c r="A1612" t="s">
        <v>143</v>
      </c>
      <c r="B1612" s="1">
        <v>39009</v>
      </c>
      <c r="C1612" s="1"/>
      <c r="D1612" t="s">
        <v>185</v>
      </c>
      <c r="E1612">
        <v>9</v>
      </c>
      <c r="F1612" t="s">
        <v>21</v>
      </c>
      <c r="G1612" s="2"/>
      <c r="H1612" s="12"/>
      <c r="I1612" s="12"/>
      <c r="J1612" s="2">
        <v>9</v>
      </c>
      <c r="K1612" s="2"/>
      <c r="L1612" s="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12"/>
      <c r="AH1612" s="12"/>
      <c r="AI1612" s="12"/>
      <c r="AJ1612" s="12"/>
      <c r="AK1612" s="12"/>
      <c r="AL1612" s="12"/>
      <c r="AM1612" s="13"/>
      <c r="AN1612" s="12"/>
      <c r="AO1612" s="12"/>
      <c r="AP1612" s="12"/>
      <c r="AQ1612" s="12"/>
      <c r="AR1612" s="12"/>
      <c r="AS1612" s="12"/>
      <c r="AT1612" s="12"/>
      <c r="AU1612" s="12"/>
      <c r="AV1612" s="12"/>
      <c r="AX1612" s="12"/>
      <c r="AY1612" s="12"/>
      <c r="AZ1612" s="12"/>
      <c r="BA1612" s="12"/>
      <c r="BB1612" s="12"/>
      <c r="BC1612" s="12"/>
      <c r="BD1612" s="12"/>
      <c r="BE1612" s="12"/>
      <c r="BF1612" s="12"/>
      <c r="BG1612" s="12"/>
      <c r="BH1612" s="12"/>
      <c r="BI1612" s="12"/>
      <c r="BJ1612" s="12"/>
      <c r="BK1612" s="12"/>
      <c r="BL1612" s="12"/>
      <c r="BM1612" s="12"/>
      <c r="BN1612" s="12"/>
      <c r="BO1612" s="12"/>
      <c r="BP1612" s="12"/>
      <c r="BQ1612" s="12"/>
      <c r="BR1612" s="12"/>
      <c r="BS1612" s="12"/>
      <c r="BT1612" s="12"/>
      <c r="BU1612" s="12"/>
      <c r="BV1612" s="12"/>
      <c r="BW1612" s="12"/>
      <c r="BX1612" s="12"/>
      <c r="BY1612" s="12"/>
      <c r="BZ1612" s="12"/>
      <c r="CA1612" s="12"/>
      <c r="CB1612" s="12"/>
      <c r="CC1612" s="12"/>
      <c r="CD1612" s="12"/>
      <c r="CE1612" s="12"/>
      <c r="CF1612" s="12"/>
      <c r="CG1612" s="12"/>
      <c r="CH1612" s="12"/>
      <c r="CI1612" s="12"/>
      <c r="CJ1612" s="12"/>
      <c r="CK1612" s="12"/>
    </row>
    <row r="1613" spans="1:89" x14ac:dyDescent="0.25">
      <c r="A1613" t="s">
        <v>143</v>
      </c>
      <c r="B1613" s="1">
        <v>39043</v>
      </c>
      <c r="AW1613" s="2">
        <v>160.4710743562508</v>
      </c>
    </row>
    <row r="1614" spans="1:89" x14ac:dyDescent="0.25">
      <c r="A1614" t="s">
        <v>143</v>
      </c>
      <c r="B1614" s="1">
        <v>39051</v>
      </c>
      <c r="AW1614" s="2">
        <v>157.16736650379769</v>
      </c>
    </row>
    <row r="1615" spans="1:89" x14ac:dyDescent="0.25">
      <c r="A1615" t="s">
        <v>143</v>
      </c>
      <c r="B1615" s="1">
        <v>39052</v>
      </c>
      <c r="C1615" s="1"/>
      <c r="D1615" t="s">
        <v>16</v>
      </c>
      <c r="E1615" s="2">
        <v>52</v>
      </c>
      <c r="F1615" t="s">
        <v>21</v>
      </c>
      <c r="G1615" s="2"/>
      <c r="H1615" s="12"/>
      <c r="I1615" s="12"/>
      <c r="J1615" s="2"/>
      <c r="K1615" s="2"/>
      <c r="L1615" s="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  <c r="AC1615" s="12"/>
      <c r="AD1615" s="12"/>
      <c r="AE1615" s="12"/>
      <c r="AF1615" s="12"/>
      <c r="AG1615" s="12"/>
      <c r="AH1615" s="12"/>
      <c r="AI1615" s="12"/>
      <c r="AJ1615" s="12"/>
      <c r="AK1615" s="12"/>
      <c r="AL1615" s="12"/>
      <c r="AM1615" s="13"/>
      <c r="AN1615" s="12"/>
      <c r="AO1615" s="12"/>
      <c r="AP1615" s="12"/>
      <c r="AQ1615" s="12"/>
      <c r="AR1615" s="12"/>
      <c r="AS1615" s="12"/>
      <c r="AT1615" s="12"/>
      <c r="AU1615" s="12"/>
      <c r="AV1615" s="12"/>
      <c r="AX1615" s="12"/>
      <c r="AY1615" s="12"/>
      <c r="AZ1615" s="12"/>
      <c r="BA1615" s="12"/>
      <c r="BB1615" s="12"/>
      <c r="BC1615" s="12"/>
      <c r="BD1615" s="12"/>
      <c r="BE1615" s="12"/>
      <c r="BF1615" s="12"/>
      <c r="BG1615" s="12"/>
      <c r="BH1615" s="12"/>
      <c r="BI1615" s="12"/>
      <c r="BJ1615" s="12"/>
      <c r="BK1615" s="12"/>
      <c r="BL1615" s="12"/>
      <c r="BM1615" s="12"/>
      <c r="BN1615" s="12"/>
      <c r="BO1615" s="12"/>
      <c r="BP1615" s="12"/>
      <c r="BQ1615" s="12"/>
      <c r="BR1615" s="12"/>
      <c r="BS1615" s="12"/>
      <c r="BT1615" s="12"/>
      <c r="BU1615" s="12"/>
      <c r="BV1615" s="12"/>
      <c r="BW1615" s="12"/>
      <c r="BX1615" s="12"/>
      <c r="BY1615" s="12"/>
      <c r="BZ1615" s="12"/>
      <c r="CA1615" s="12"/>
      <c r="CB1615" s="12"/>
      <c r="CC1615" s="12"/>
      <c r="CD1615" s="12"/>
      <c r="CE1615" s="12"/>
      <c r="CF1615" s="12"/>
      <c r="CG1615" s="12"/>
      <c r="CH1615" s="12"/>
      <c r="CI1615" s="12"/>
      <c r="CJ1615" s="12"/>
      <c r="CK1615" s="12"/>
    </row>
    <row r="1616" spans="1:89" x14ac:dyDescent="0.25">
      <c r="A1616" t="s">
        <v>143</v>
      </c>
      <c r="B1616" s="1">
        <v>39055</v>
      </c>
      <c r="AW1616" s="2">
        <v>156.2484723490891</v>
      </c>
    </row>
    <row r="1617" spans="1:89" x14ac:dyDescent="0.25">
      <c r="A1617" t="s">
        <v>143</v>
      </c>
      <c r="B1617" s="1">
        <v>39064</v>
      </c>
      <c r="AW1617" s="2">
        <v>143.828653860012</v>
      </c>
    </row>
    <row r="1618" spans="1:89" x14ac:dyDescent="0.25">
      <c r="A1618" t="s">
        <v>143</v>
      </c>
      <c r="B1618" s="1">
        <v>39069</v>
      </c>
      <c r="AW1618" s="2">
        <v>140.10649222342889</v>
      </c>
    </row>
    <row r="1619" spans="1:89" s="30" customFormat="1" x14ac:dyDescent="0.25">
      <c r="A1619" s="30" t="s">
        <v>143</v>
      </c>
      <c r="B1619" s="31">
        <v>39071</v>
      </c>
      <c r="C1619" s="31"/>
      <c r="D1619" s="30" t="s">
        <v>17</v>
      </c>
      <c r="E1619" s="30">
        <v>71</v>
      </c>
      <c r="F1619" s="30" t="s">
        <v>21</v>
      </c>
      <c r="G1619" s="32"/>
      <c r="H1619" s="33"/>
      <c r="I1619" s="33"/>
      <c r="J1619" s="32"/>
      <c r="K1619" s="32">
        <v>71</v>
      </c>
      <c r="L1619" s="32"/>
      <c r="M1619" s="33"/>
      <c r="N1619" s="33"/>
      <c r="O1619" s="33"/>
      <c r="P1619" s="33"/>
      <c r="Q1619" s="33"/>
      <c r="R1619" s="33"/>
      <c r="S1619" s="33"/>
      <c r="T1619" s="33"/>
      <c r="U1619" s="33"/>
      <c r="V1619" s="33"/>
      <c r="W1619" s="33"/>
      <c r="X1619" s="33"/>
      <c r="Y1619" s="33"/>
      <c r="Z1619" s="33"/>
      <c r="AA1619" s="33"/>
      <c r="AB1619" s="33"/>
      <c r="AC1619" s="33"/>
      <c r="AD1619" s="33"/>
      <c r="AE1619" s="33"/>
      <c r="AF1619" s="33"/>
      <c r="AG1619" s="33">
        <v>113</v>
      </c>
      <c r="AH1619" s="33">
        <v>64.5</v>
      </c>
      <c r="AI1619" s="33">
        <v>1.5</v>
      </c>
      <c r="AJ1619" s="33"/>
      <c r="AK1619" s="33"/>
      <c r="AL1619" s="33"/>
      <c r="AM1619" s="33"/>
      <c r="AN1619" s="33">
        <v>0.4</v>
      </c>
      <c r="AO1619" s="33"/>
      <c r="AP1619" s="33"/>
      <c r="AQ1619" s="33"/>
      <c r="AR1619" s="33"/>
      <c r="AS1619" s="33"/>
      <c r="AT1619" s="33"/>
      <c r="AU1619" s="33"/>
      <c r="AV1619" s="33"/>
      <c r="AW1619" s="32">
        <v>137</v>
      </c>
      <c r="AX1619" s="33"/>
      <c r="AY1619" s="33"/>
      <c r="AZ1619" s="33"/>
      <c r="BA1619" s="33"/>
      <c r="BB1619" s="33"/>
      <c r="BC1619" s="33"/>
      <c r="BD1619" s="33"/>
      <c r="BE1619" s="33"/>
      <c r="BF1619" s="33"/>
      <c r="BG1619" s="33"/>
      <c r="BH1619" s="33"/>
      <c r="BI1619" s="33"/>
      <c r="BJ1619" s="33"/>
      <c r="BK1619" s="33"/>
      <c r="BL1619" s="33"/>
      <c r="BM1619" s="33"/>
      <c r="BN1619" s="33"/>
      <c r="BO1619" s="33"/>
      <c r="BP1619" s="33"/>
      <c r="BQ1619" s="33"/>
      <c r="BR1619" s="33"/>
      <c r="BS1619" s="33"/>
      <c r="BT1619" s="33"/>
      <c r="BU1619" s="33"/>
      <c r="BV1619" s="33"/>
      <c r="BW1619" s="33"/>
      <c r="BX1619" s="33"/>
      <c r="BY1619" s="33"/>
      <c r="BZ1619" s="33"/>
      <c r="CA1619" s="33"/>
      <c r="CB1619" s="33"/>
      <c r="CC1619" s="33"/>
      <c r="CD1619" s="33"/>
      <c r="CE1619" s="33"/>
      <c r="CF1619" s="33"/>
      <c r="CG1619" s="33"/>
      <c r="CH1619" s="33"/>
      <c r="CI1619" s="33"/>
      <c r="CJ1619" s="33"/>
      <c r="CK1619" s="33"/>
    </row>
    <row r="1620" spans="1:89" x14ac:dyDescent="0.25">
      <c r="A1620" t="s">
        <v>143</v>
      </c>
      <c r="B1620" s="1">
        <v>39074</v>
      </c>
      <c r="AW1620" s="2">
        <v>202.11379668393391</v>
      </c>
    </row>
    <row r="1621" spans="1:89" x14ac:dyDescent="0.25">
      <c r="A1621" t="s">
        <v>143</v>
      </c>
      <c r="B1621" s="1">
        <v>39081</v>
      </c>
      <c r="AW1621" s="2">
        <v>189.63334205512041</v>
      </c>
    </row>
    <row r="1622" spans="1:89" s="30" customFormat="1" x14ac:dyDescent="0.25">
      <c r="A1622" s="30" t="s">
        <v>143</v>
      </c>
      <c r="B1622" s="31">
        <v>39086</v>
      </c>
      <c r="C1622" s="31"/>
      <c r="E1622" s="30">
        <v>86</v>
      </c>
      <c r="F1622" s="30" t="s">
        <v>21</v>
      </c>
      <c r="G1622" s="32"/>
      <c r="H1622" s="33"/>
      <c r="I1622" s="33"/>
      <c r="J1622" s="32"/>
      <c r="K1622" s="32"/>
      <c r="L1622" s="32"/>
      <c r="M1622" s="33"/>
      <c r="N1622" s="33"/>
      <c r="O1622" s="33"/>
      <c r="P1622" s="33"/>
      <c r="Q1622" s="33"/>
      <c r="R1622" s="33"/>
      <c r="S1622" s="33"/>
      <c r="T1622" s="33"/>
      <c r="U1622" s="33"/>
      <c r="V1622" s="33"/>
      <c r="W1622" s="33"/>
      <c r="X1622" s="33"/>
      <c r="Y1622" s="33"/>
      <c r="Z1622" s="33"/>
      <c r="AA1622" s="33"/>
      <c r="AB1622" s="33"/>
      <c r="AC1622" s="33"/>
      <c r="AD1622" s="33"/>
      <c r="AE1622" s="33"/>
      <c r="AF1622" s="33"/>
      <c r="AG1622" s="33">
        <v>207</v>
      </c>
      <c r="AH1622" s="33">
        <v>85.666666666666671</v>
      </c>
      <c r="AI1622" s="33">
        <v>35.5</v>
      </c>
      <c r="AJ1622" s="33"/>
      <c r="AK1622" s="33"/>
      <c r="AL1622" s="33"/>
      <c r="AM1622" s="33"/>
      <c r="AN1622" s="33">
        <v>0.81</v>
      </c>
      <c r="AO1622" s="33"/>
      <c r="AP1622" s="33"/>
      <c r="AQ1622" s="33"/>
      <c r="AR1622" s="33"/>
      <c r="AS1622" s="33"/>
      <c r="AT1622" s="33"/>
      <c r="AU1622" s="33"/>
      <c r="AV1622" s="33"/>
      <c r="AW1622" s="32">
        <v>182.56727313838701</v>
      </c>
      <c r="AX1622" s="33"/>
      <c r="AY1622" s="33"/>
      <c r="AZ1622" s="33"/>
      <c r="BA1622" s="33"/>
      <c r="BB1622" s="33"/>
      <c r="BC1622" s="33"/>
      <c r="BD1622" s="33"/>
      <c r="BE1622" s="33"/>
      <c r="BF1622" s="33"/>
      <c r="BG1622" s="33"/>
      <c r="BH1622" s="33"/>
      <c r="BI1622" s="33"/>
      <c r="BJ1622" s="33"/>
      <c r="BK1622" s="33"/>
      <c r="BL1622" s="33"/>
      <c r="BM1622" s="33"/>
      <c r="BN1622" s="33"/>
      <c r="BO1622" s="33"/>
      <c r="BP1622" s="33"/>
      <c r="BQ1622" s="33"/>
      <c r="BR1622" s="33"/>
      <c r="BS1622" s="33"/>
      <c r="BT1622" s="33"/>
      <c r="BU1622" s="33"/>
      <c r="BV1622" s="33"/>
      <c r="BW1622" s="33"/>
      <c r="BX1622" s="33"/>
      <c r="BY1622" s="33"/>
      <c r="BZ1622" s="33"/>
      <c r="CA1622" s="33"/>
      <c r="CB1622" s="33"/>
      <c r="CC1622" s="33"/>
      <c r="CD1622" s="33"/>
      <c r="CE1622" s="33"/>
      <c r="CF1622" s="33"/>
      <c r="CG1622" s="33"/>
      <c r="CH1622" s="33"/>
      <c r="CI1622" s="33"/>
      <c r="CJ1622" s="33"/>
      <c r="CK1622" s="33"/>
    </row>
    <row r="1623" spans="1:89" x14ac:dyDescent="0.25">
      <c r="A1623" t="s">
        <v>143</v>
      </c>
      <c r="B1623" s="1">
        <v>39094</v>
      </c>
      <c r="AW1623" s="2">
        <v>128.38990741004611</v>
      </c>
    </row>
    <row r="1624" spans="1:89" x14ac:dyDescent="0.25">
      <c r="A1624" t="s">
        <v>143</v>
      </c>
      <c r="B1624" s="1">
        <v>39098</v>
      </c>
      <c r="AW1624" s="2">
        <v>110.82096775239469</v>
      </c>
    </row>
    <row r="1625" spans="1:89" x14ac:dyDescent="0.25">
      <c r="A1625" t="s">
        <v>143</v>
      </c>
      <c r="B1625" s="1">
        <v>39101</v>
      </c>
      <c r="AW1625" s="2">
        <v>192.308190346299</v>
      </c>
    </row>
    <row r="1626" spans="1:89" x14ac:dyDescent="0.25">
      <c r="A1626" t="s">
        <v>143</v>
      </c>
      <c r="B1626" s="1">
        <v>39104</v>
      </c>
      <c r="C1626" s="1"/>
      <c r="E1626">
        <v>104</v>
      </c>
      <c r="F1626" t="s">
        <v>21</v>
      </c>
      <c r="G1626" s="2"/>
      <c r="H1626" s="12"/>
      <c r="I1626" s="12"/>
      <c r="J1626" s="2"/>
      <c r="K1626" s="2"/>
      <c r="L1626" s="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2"/>
      <c r="AE1626" s="12"/>
      <c r="AF1626" s="12"/>
      <c r="AG1626" s="12">
        <v>282</v>
      </c>
      <c r="AH1626" s="12">
        <v>20.75</v>
      </c>
      <c r="AI1626" s="12">
        <v>105.25</v>
      </c>
      <c r="AJ1626" s="12"/>
      <c r="AK1626" s="12"/>
      <c r="AL1626" s="12"/>
      <c r="AM1626" s="13"/>
      <c r="AN1626" s="12">
        <v>1.42</v>
      </c>
      <c r="AO1626" s="12"/>
      <c r="AP1626" s="12"/>
      <c r="AQ1626" s="12"/>
      <c r="AR1626" s="12"/>
      <c r="AS1626" s="12"/>
      <c r="AT1626" s="12"/>
      <c r="AU1626" s="12"/>
      <c r="AV1626" s="12"/>
      <c r="AX1626" s="12"/>
      <c r="AY1626" s="12"/>
      <c r="AZ1626" s="12"/>
      <c r="BA1626" s="12"/>
      <c r="BB1626" s="12"/>
      <c r="BC1626" s="12"/>
      <c r="BD1626" s="12"/>
      <c r="BE1626" s="12"/>
      <c r="BF1626" s="12"/>
      <c r="BG1626" s="12"/>
      <c r="BH1626" s="12"/>
      <c r="BI1626" s="12"/>
      <c r="BJ1626" s="12"/>
      <c r="BK1626" s="12"/>
      <c r="BL1626" s="12"/>
      <c r="BM1626" s="12"/>
      <c r="BN1626" s="12"/>
      <c r="BO1626" s="12"/>
      <c r="BP1626" s="12"/>
      <c r="BQ1626" s="12"/>
      <c r="BR1626" s="12"/>
      <c r="BS1626" s="12"/>
      <c r="BT1626" s="12"/>
      <c r="BU1626" s="12"/>
      <c r="BV1626" s="12"/>
      <c r="BW1626" s="12"/>
      <c r="BX1626" s="12"/>
      <c r="BY1626" s="12"/>
      <c r="BZ1626" s="12"/>
      <c r="CA1626" s="12"/>
      <c r="CB1626" s="12"/>
      <c r="CC1626" s="12"/>
      <c r="CD1626" s="12"/>
      <c r="CE1626" s="12"/>
      <c r="CF1626" s="12"/>
      <c r="CG1626" s="12"/>
      <c r="CH1626" s="12"/>
      <c r="CI1626" s="12"/>
      <c r="CJ1626" s="12"/>
      <c r="CK1626" s="12"/>
    </row>
    <row r="1627" spans="1:89" x14ac:dyDescent="0.25">
      <c r="A1627" t="s">
        <v>143</v>
      </c>
      <c r="B1627" s="1">
        <v>39107</v>
      </c>
      <c r="AW1627" s="2">
        <v>138.9159975952939</v>
      </c>
    </row>
    <row r="1628" spans="1:89" x14ac:dyDescent="0.25">
      <c r="A1628" t="s">
        <v>143</v>
      </c>
      <c r="B1628" s="1">
        <v>39113</v>
      </c>
      <c r="AW1628" s="2">
        <v>120.4485575310717</v>
      </c>
    </row>
    <row r="1629" spans="1:89" x14ac:dyDescent="0.25">
      <c r="A1629" t="s">
        <v>143</v>
      </c>
      <c r="B1629" s="1">
        <v>39117</v>
      </c>
      <c r="AW1629" s="2">
        <v>115.0507164889523</v>
      </c>
    </row>
    <row r="1630" spans="1:89" x14ac:dyDescent="0.25">
      <c r="A1630" t="s">
        <v>143</v>
      </c>
      <c r="B1630" s="1">
        <v>39120</v>
      </c>
      <c r="AW1630" s="2">
        <v>181.11593042590911</v>
      </c>
    </row>
    <row r="1631" spans="1:89" x14ac:dyDescent="0.25">
      <c r="A1631" t="s">
        <v>143</v>
      </c>
      <c r="B1631" s="1">
        <v>39126</v>
      </c>
      <c r="C1631" s="1"/>
      <c r="D1631" t="s">
        <v>18</v>
      </c>
      <c r="E1631">
        <v>126</v>
      </c>
      <c r="F1631" t="s">
        <v>21</v>
      </c>
      <c r="G1631" s="2"/>
      <c r="H1631" s="12"/>
      <c r="I1631" s="12"/>
      <c r="J1631" s="2"/>
      <c r="K1631" s="2"/>
      <c r="L1631" s="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  <c r="AC1631" s="12"/>
      <c r="AD1631" s="12"/>
      <c r="AE1631" s="12"/>
      <c r="AF1631" s="12"/>
      <c r="AG1631" s="12">
        <v>276</v>
      </c>
      <c r="AH1631" s="12">
        <v>0.60838445807770958</v>
      </c>
      <c r="AI1631" s="12">
        <v>103.91</v>
      </c>
      <c r="AJ1631" s="12">
        <v>3.2164430965584354</v>
      </c>
      <c r="AK1631" s="12"/>
      <c r="AL1631" s="12"/>
      <c r="AM1631" s="13"/>
      <c r="AN1631" s="12">
        <v>1.73</v>
      </c>
      <c r="AO1631" s="12"/>
      <c r="AP1631" s="12"/>
      <c r="AQ1631" s="12"/>
      <c r="AR1631" s="12"/>
      <c r="AS1631" s="12"/>
      <c r="AT1631" s="12"/>
      <c r="AU1631" s="12"/>
      <c r="AV1631" s="12"/>
      <c r="AX1631" s="12"/>
      <c r="AY1631" s="12"/>
      <c r="AZ1631" s="12"/>
      <c r="BA1631" s="12"/>
      <c r="BB1631" s="12"/>
      <c r="BC1631" s="12"/>
      <c r="BD1631" s="12"/>
      <c r="BE1631" s="12"/>
      <c r="BF1631" s="12"/>
      <c r="BG1631" s="12"/>
      <c r="BH1631" s="12"/>
      <c r="BI1631" s="12"/>
      <c r="BJ1631" s="12"/>
      <c r="BK1631" s="12"/>
      <c r="BL1631" s="12"/>
      <c r="BM1631" s="12"/>
      <c r="BN1631" s="12"/>
      <c r="BO1631" s="12"/>
      <c r="BP1631" s="12"/>
      <c r="BQ1631" s="12"/>
      <c r="BR1631" s="12"/>
      <c r="BS1631" s="12"/>
      <c r="BT1631" s="12"/>
      <c r="BU1631" s="12"/>
      <c r="BV1631" s="12"/>
      <c r="BW1631" s="12"/>
      <c r="BX1631" s="12"/>
      <c r="BY1631" s="12"/>
      <c r="BZ1631" s="12"/>
      <c r="CA1631" s="12"/>
      <c r="CB1631" s="12"/>
      <c r="CC1631" s="12"/>
      <c r="CD1631" s="12"/>
      <c r="CE1631" s="12"/>
      <c r="CF1631" s="12"/>
      <c r="CG1631" s="12"/>
      <c r="CH1631" s="12"/>
      <c r="CI1631" s="12"/>
      <c r="CJ1631" s="12"/>
      <c r="CK1631" s="12"/>
    </row>
    <row r="1632" spans="1:89" x14ac:dyDescent="0.25">
      <c r="A1632" t="s">
        <v>143</v>
      </c>
      <c r="B1632" s="1">
        <v>39129</v>
      </c>
      <c r="AW1632" s="2">
        <v>136.6298552013819</v>
      </c>
    </row>
    <row r="1633" spans="1:89" x14ac:dyDescent="0.25">
      <c r="A1633" t="s">
        <v>143</v>
      </c>
      <c r="B1633" s="1">
        <v>39135</v>
      </c>
      <c r="AW1633" s="2">
        <v>107.6242926211024</v>
      </c>
    </row>
    <row r="1634" spans="1:89" x14ac:dyDescent="0.25">
      <c r="A1634" t="s">
        <v>143</v>
      </c>
      <c r="B1634" s="1">
        <v>39146</v>
      </c>
      <c r="AW1634" s="2">
        <v>103.5321709498091</v>
      </c>
    </row>
    <row r="1635" spans="1:89" x14ac:dyDescent="0.25">
      <c r="A1635" t="s">
        <v>143</v>
      </c>
      <c r="B1635" s="1">
        <v>39150</v>
      </c>
      <c r="AW1635" s="2">
        <v>95.840236819009277</v>
      </c>
    </row>
    <row r="1636" spans="1:89" x14ac:dyDescent="0.25">
      <c r="A1636" t="s">
        <v>143</v>
      </c>
      <c r="B1636" s="1">
        <v>39151</v>
      </c>
      <c r="C1636" s="1"/>
      <c r="D1636" t="s">
        <v>19</v>
      </c>
      <c r="E1636">
        <v>151</v>
      </c>
      <c r="F1636" t="s">
        <v>21</v>
      </c>
      <c r="G1636" s="2"/>
      <c r="H1636" s="12"/>
      <c r="I1636" s="12"/>
      <c r="J1636" s="2"/>
      <c r="K1636" s="2"/>
      <c r="L1636" s="2">
        <v>151</v>
      </c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12"/>
      <c r="AH1636" s="12"/>
      <c r="AI1636" s="12"/>
      <c r="AJ1636" s="12"/>
      <c r="AK1636" s="12"/>
      <c r="AL1636" s="12"/>
      <c r="AM1636" s="13"/>
      <c r="AN1636" s="12"/>
      <c r="AO1636" s="12"/>
      <c r="AP1636" s="12"/>
      <c r="AQ1636" s="12"/>
      <c r="AR1636" s="12"/>
      <c r="AS1636" s="12"/>
      <c r="AT1636" s="12"/>
      <c r="AU1636" s="12"/>
      <c r="AV1636" s="12"/>
      <c r="AX1636" s="12"/>
      <c r="AY1636" s="12"/>
      <c r="AZ1636" s="12"/>
      <c r="BA1636" s="12"/>
      <c r="BB1636" s="12"/>
      <c r="BC1636" s="12"/>
      <c r="BD1636" s="12"/>
      <c r="BE1636" s="12"/>
      <c r="BF1636" s="12"/>
      <c r="BG1636" s="12"/>
      <c r="BH1636" s="12"/>
      <c r="BI1636" s="12"/>
      <c r="BJ1636" s="12"/>
      <c r="BK1636" s="12"/>
      <c r="BL1636" s="12"/>
      <c r="BM1636" s="12"/>
      <c r="BN1636" s="12"/>
      <c r="BO1636" s="12"/>
      <c r="BP1636" s="12"/>
      <c r="BQ1636" s="12"/>
      <c r="BR1636" s="12"/>
      <c r="BS1636" s="12"/>
      <c r="BT1636" s="12"/>
      <c r="BU1636" s="12"/>
      <c r="BV1636" s="12"/>
      <c r="BW1636" s="12"/>
      <c r="BX1636" s="12"/>
      <c r="BY1636" s="12"/>
      <c r="BZ1636" s="12"/>
      <c r="CA1636" s="12"/>
      <c r="CB1636" s="12"/>
      <c r="CC1636" s="12"/>
      <c r="CD1636" s="12"/>
      <c r="CE1636" s="12"/>
      <c r="CF1636" s="12"/>
      <c r="CG1636" s="12"/>
      <c r="CH1636" s="12"/>
      <c r="CI1636" s="12"/>
      <c r="CJ1636" s="12"/>
      <c r="CK1636" s="12"/>
    </row>
    <row r="1637" spans="1:89" x14ac:dyDescent="0.25">
      <c r="A1637" t="s">
        <v>143</v>
      </c>
      <c r="B1637" s="1">
        <v>39157</v>
      </c>
      <c r="AW1637" s="2">
        <v>71.263715998070822</v>
      </c>
    </row>
    <row r="1638" spans="1:89" x14ac:dyDescent="0.25">
      <c r="A1638" t="s">
        <v>143</v>
      </c>
      <c r="B1638" s="1">
        <v>39161</v>
      </c>
      <c r="C1638" s="1"/>
      <c r="E1638">
        <v>161</v>
      </c>
      <c r="F1638" t="s">
        <v>21</v>
      </c>
      <c r="G1638" s="2"/>
      <c r="H1638" s="12"/>
      <c r="I1638" s="12"/>
      <c r="J1638" s="2"/>
      <c r="K1638" s="2"/>
      <c r="L1638" s="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2"/>
      <c r="AE1638" s="12"/>
      <c r="AF1638" s="12"/>
      <c r="AG1638" s="12"/>
      <c r="AH1638" s="12">
        <v>0</v>
      </c>
      <c r="AI1638" s="12">
        <v>116.6</v>
      </c>
      <c r="AJ1638" s="12">
        <v>71.571462782674601</v>
      </c>
      <c r="AK1638" s="12"/>
      <c r="AL1638" s="12"/>
      <c r="AM1638" s="13"/>
      <c r="AN1638" s="12">
        <v>1.21</v>
      </c>
      <c r="AO1638" s="12"/>
      <c r="AP1638" s="12"/>
      <c r="AQ1638" s="12"/>
      <c r="AR1638" s="12"/>
      <c r="AS1638" s="12"/>
      <c r="AT1638" s="12"/>
      <c r="AU1638" s="12"/>
      <c r="AV1638" s="12"/>
      <c r="AX1638" s="12"/>
      <c r="AY1638" s="12"/>
      <c r="AZ1638" s="12"/>
      <c r="BA1638" s="12"/>
      <c r="BB1638" s="12"/>
      <c r="BC1638" s="12"/>
      <c r="BD1638" s="12"/>
      <c r="BE1638" s="12"/>
      <c r="BF1638" s="12"/>
      <c r="BG1638" s="12"/>
      <c r="BH1638" s="12"/>
      <c r="BI1638" s="12"/>
      <c r="BJ1638" s="12"/>
      <c r="BK1638" s="12"/>
      <c r="BL1638" s="12"/>
      <c r="BM1638" s="12"/>
      <c r="BN1638" s="12"/>
      <c r="BO1638" s="12"/>
      <c r="BP1638" s="12"/>
      <c r="BQ1638" s="12"/>
      <c r="BR1638" s="12"/>
      <c r="BS1638" s="12"/>
      <c r="BT1638" s="12"/>
      <c r="BU1638" s="12"/>
      <c r="BV1638" s="12"/>
      <c r="BW1638" s="12"/>
      <c r="BX1638" s="12"/>
      <c r="BY1638" s="12"/>
      <c r="BZ1638" s="12"/>
      <c r="CA1638" s="12"/>
      <c r="CB1638" s="12"/>
      <c r="CC1638" s="12"/>
      <c r="CD1638" s="12"/>
      <c r="CE1638" s="12"/>
      <c r="CF1638" s="12"/>
      <c r="CG1638" s="12"/>
      <c r="CH1638" s="12"/>
      <c r="CI1638" s="12"/>
      <c r="CJ1638" s="12"/>
      <c r="CK1638" s="12"/>
    </row>
    <row r="1639" spans="1:89" x14ac:dyDescent="0.25">
      <c r="A1639" t="s">
        <v>143</v>
      </c>
      <c r="B1639" s="1">
        <v>39162</v>
      </c>
      <c r="AW1639" s="2">
        <v>63.033860555610332</v>
      </c>
    </row>
    <row r="1640" spans="1:89" x14ac:dyDescent="0.25">
      <c r="A1640" t="s">
        <v>143</v>
      </c>
      <c r="B1640" s="1">
        <v>39168</v>
      </c>
      <c r="AW1640" s="2">
        <v>44.934011062544272</v>
      </c>
    </row>
    <row r="1641" spans="1:89" x14ac:dyDescent="0.25">
      <c r="A1641" t="s">
        <v>143</v>
      </c>
      <c r="B1641" s="1">
        <v>39176</v>
      </c>
      <c r="AW1641" s="2">
        <v>44.572232962241948</v>
      </c>
    </row>
    <row r="1642" spans="1:89" x14ac:dyDescent="0.25">
      <c r="A1642" t="s">
        <v>143</v>
      </c>
      <c r="B1642" s="4"/>
      <c r="C1642" s="4"/>
      <c r="D1642" t="s">
        <v>22</v>
      </c>
      <c r="E1642" s="5"/>
      <c r="F1642" t="s">
        <v>21</v>
      </c>
      <c r="G1642" s="2"/>
      <c r="H1642" s="12"/>
      <c r="I1642" s="12"/>
      <c r="J1642" s="2"/>
      <c r="K1642" s="2"/>
      <c r="L1642" s="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2"/>
      <c r="AE1642" s="12"/>
      <c r="AF1642" s="12"/>
      <c r="AG1642" s="12"/>
      <c r="AH1642" s="12"/>
      <c r="AI1642" s="12"/>
      <c r="AJ1642" s="12"/>
      <c r="AK1642" s="12"/>
      <c r="AL1642" s="12"/>
      <c r="AM1642" s="13"/>
      <c r="AN1642" s="12"/>
      <c r="AO1642" s="12"/>
      <c r="AP1642" s="12">
        <v>41.664869915443141</v>
      </c>
      <c r="AQ1642" s="12">
        <v>1384.6999999999998</v>
      </c>
      <c r="AR1642" s="12"/>
      <c r="AS1642" s="12"/>
      <c r="AT1642" s="12">
        <v>6.1</v>
      </c>
      <c r="AU1642" s="12"/>
      <c r="AV1642" s="12"/>
      <c r="AX1642" s="12"/>
      <c r="AY1642" s="12"/>
      <c r="AZ1642" s="12"/>
      <c r="BA1642" s="12"/>
      <c r="BB1642" s="12"/>
      <c r="BC1642" s="12"/>
      <c r="BD1642" s="12"/>
      <c r="BE1642" s="12"/>
      <c r="BF1642" s="12"/>
      <c r="BG1642" s="12"/>
      <c r="BH1642" s="12"/>
      <c r="BI1642" s="12"/>
      <c r="BJ1642" s="12"/>
      <c r="BK1642" s="12"/>
      <c r="BL1642" s="12"/>
      <c r="BM1642" s="12"/>
      <c r="BN1642" s="12"/>
      <c r="BO1642" s="12"/>
      <c r="BP1642" s="12"/>
      <c r="BQ1642" s="12"/>
      <c r="BR1642" s="12"/>
      <c r="BS1642" s="12"/>
      <c r="BT1642" s="12"/>
      <c r="BU1642" s="12"/>
      <c r="BV1642" s="12"/>
      <c r="BW1642" s="12"/>
      <c r="BX1642" s="12"/>
      <c r="BY1642" s="12"/>
      <c r="BZ1642" s="12"/>
      <c r="CA1642" s="12"/>
      <c r="CB1642" s="12"/>
      <c r="CC1642" s="12"/>
      <c r="CD1642" s="12"/>
      <c r="CE1642" s="12"/>
      <c r="CF1642" s="12"/>
      <c r="CG1642" s="12"/>
      <c r="CH1642" s="12"/>
      <c r="CI1642" s="12"/>
      <c r="CJ1642" s="12"/>
      <c r="CK1642" s="12"/>
    </row>
    <row r="1643" spans="1:89" x14ac:dyDescent="0.25">
      <c r="A1643" t="s">
        <v>146</v>
      </c>
      <c r="B1643" s="1">
        <v>39000</v>
      </c>
      <c r="C1643" s="1"/>
      <c r="D1643" t="s">
        <v>14</v>
      </c>
      <c r="E1643">
        <v>0</v>
      </c>
      <c r="F1643" t="s">
        <v>21</v>
      </c>
      <c r="G1643" s="2"/>
      <c r="H1643" s="12"/>
      <c r="I1643" s="12"/>
      <c r="J1643" s="2"/>
      <c r="K1643" s="2"/>
      <c r="L1643" s="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  <c r="AC1643" s="12"/>
      <c r="AD1643" s="12"/>
      <c r="AE1643" s="12"/>
      <c r="AF1643" s="12"/>
      <c r="AG1643" s="12"/>
      <c r="AH1643" s="12"/>
      <c r="AI1643" s="12"/>
      <c r="AJ1643" s="12"/>
      <c r="AK1643" s="12"/>
      <c r="AL1643" s="12"/>
      <c r="AM1643" s="13"/>
      <c r="AN1643" s="12"/>
      <c r="AO1643" s="12"/>
      <c r="AP1643" s="12"/>
      <c r="AQ1643" s="12"/>
      <c r="AR1643" s="12"/>
      <c r="AS1643" s="12"/>
      <c r="AT1643" s="12"/>
      <c r="AU1643" s="12"/>
      <c r="AV1643" s="12"/>
      <c r="AX1643" s="12"/>
      <c r="AY1643" s="12"/>
      <c r="AZ1643" s="12"/>
      <c r="BA1643" s="12"/>
      <c r="BB1643" s="12"/>
      <c r="BC1643" s="12"/>
      <c r="BD1643" s="12"/>
      <c r="BE1643" s="12"/>
      <c r="BF1643" s="12"/>
      <c r="BG1643" s="12"/>
      <c r="BH1643" s="12"/>
      <c r="BI1643" s="12"/>
      <c r="BJ1643" s="12"/>
      <c r="BK1643" s="12"/>
      <c r="BL1643" s="12"/>
      <c r="BM1643" s="12"/>
      <c r="BN1643" s="12"/>
      <c r="BO1643" s="12"/>
      <c r="BP1643" s="12"/>
      <c r="BQ1643" s="12"/>
      <c r="BR1643" s="12"/>
      <c r="BS1643" s="12"/>
      <c r="BT1643" s="12"/>
      <c r="BU1643" s="12"/>
      <c r="BV1643" s="12"/>
      <c r="BW1643" s="12"/>
      <c r="BX1643" s="12"/>
      <c r="BY1643" s="12"/>
      <c r="BZ1643" s="12"/>
      <c r="CA1643" s="12"/>
      <c r="CB1643" s="12"/>
      <c r="CC1643" s="12"/>
      <c r="CD1643" s="12"/>
      <c r="CE1643" s="12"/>
      <c r="CF1643" s="12"/>
      <c r="CG1643" s="12"/>
      <c r="CH1643" s="12"/>
      <c r="CI1643" s="12"/>
      <c r="CJ1643" s="12"/>
      <c r="CK1643" s="12"/>
    </row>
    <row r="1644" spans="1:89" x14ac:dyDescent="0.25">
      <c r="A1644" t="s">
        <v>146</v>
      </c>
      <c r="B1644" s="1">
        <v>39009</v>
      </c>
      <c r="C1644" s="1"/>
      <c r="D1644" t="s">
        <v>185</v>
      </c>
      <c r="E1644">
        <v>9</v>
      </c>
      <c r="F1644" t="s">
        <v>21</v>
      </c>
      <c r="G1644" s="2"/>
      <c r="H1644" s="12"/>
      <c r="I1644" s="12"/>
      <c r="J1644" s="2">
        <v>9</v>
      </c>
      <c r="K1644" s="2"/>
      <c r="L1644" s="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/>
      <c r="AI1644" s="12"/>
      <c r="AJ1644" s="12"/>
      <c r="AK1644" s="12"/>
      <c r="AL1644" s="12"/>
      <c r="AM1644" s="13"/>
      <c r="AN1644" s="12"/>
      <c r="AO1644" s="12"/>
      <c r="AP1644" s="12"/>
      <c r="AQ1644" s="12"/>
      <c r="AR1644" s="12"/>
      <c r="AS1644" s="12"/>
      <c r="AT1644" s="12"/>
      <c r="AU1644" s="12"/>
      <c r="AV1644" s="12"/>
      <c r="AX1644" s="12"/>
      <c r="AY1644" s="12"/>
      <c r="AZ1644" s="12"/>
      <c r="BA1644" s="12"/>
      <c r="BB1644" s="12"/>
      <c r="BC1644" s="12"/>
      <c r="BD1644" s="12"/>
      <c r="BE1644" s="12"/>
      <c r="BF1644" s="12"/>
      <c r="BG1644" s="12"/>
      <c r="BH1644" s="12"/>
      <c r="BI1644" s="12"/>
      <c r="BJ1644" s="12"/>
      <c r="BK1644" s="12"/>
      <c r="BL1644" s="12"/>
      <c r="BM1644" s="12"/>
      <c r="BN1644" s="12"/>
      <c r="BO1644" s="12"/>
      <c r="BP1644" s="12"/>
      <c r="BQ1644" s="12"/>
      <c r="BR1644" s="12"/>
      <c r="BS1644" s="12"/>
      <c r="BT1644" s="12"/>
      <c r="BU1644" s="12"/>
      <c r="BV1644" s="12"/>
      <c r="BW1644" s="12"/>
      <c r="BX1644" s="12"/>
      <c r="BY1644" s="12"/>
      <c r="BZ1644" s="12"/>
      <c r="CA1644" s="12"/>
      <c r="CB1644" s="12"/>
      <c r="CC1644" s="12"/>
      <c r="CD1644" s="12"/>
      <c r="CE1644" s="12"/>
      <c r="CF1644" s="12"/>
      <c r="CG1644" s="12"/>
      <c r="CH1644" s="12"/>
      <c r="CI1644" s="12"/>
      <c r="CJ1644" s="12"/>
      <c r="CK1644" s="12"/>
    </row>
    <row r="1645" spans="1:89" x14ac:dyDescent="0.25">
      <c r="A1645" t="s">
        <v>146</v>
      </c>
      <c r="B1645" s="1">
        <v>39043</v>
      </c>
      <c r="AW1645" s="2">
        <v>167.17649451228559</v>
      </c>
    </row>
    <row r="1646" spans="1:89" x14ac:dyDescent="0.25">
      <c r="A1646" t="s">
        <v>146</v>
      </c>
      <c r="B1646" s="1">
        <v>39051</v>
      </c>
      <c r="AW1646" s="2">
        <v>161.79891790485689</v>
      </c>
    </row>
    <row r="1647" spans="1:89" x14ac:dyDescent="0.25">
      <c r="A1647" t="s">
        <v>146</v>
      </c>
      <c r="B1647" s="1">
        <v>39052</v>
      </c>
      <c r="C1647" s="1"/>
      <c r="D1647" t="s">
        <v>16</v>
      </c>
      <c r="E1647" s="2">
        <v>52</v>
      </c>
      <c r="F1647" t="s">
        <v>21</v>
      </c>
      <c r="G1647" s="2"/>
      <c r="H1647" s="12"/>
      <c r="I1647" s="12"/>
      <c r="J1647" s="2"/>
      <c r="K1647" s="2"/>
      <c r="L1647" s="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12"/>
      <c r="AH1647" s="12"/>
      <c r="AI1647" s="12"/>
      <c r="AJ1647" s="12"/>
      <c r="AK1647" s="12"/>
      <c r="AL1647" s="12"/>
      <c r="AM1647" s="13"/>
      <c r="AN1647" s="12"/>
      <c r="AO1647" s="12"/>
      <c r="AP1647" s="12"/>
      <c r="AQ1647" s="12"/>
      <c r="AR1647" s="12"/>
      <c r="AS1647" s="12"/>
      <c r="AT1647" s="12"/>
      <c r="AU1647" s="12"/>
      <c r="AV1647" s="12"/>
      <c r="AX1647" s="12"/>
      <c r="AY1647" s="12"/>
      <c r="AZ1647" s="12"/>
      <c r="BA1647" s="12"/>
      <c r="BB1647" s="12"/>
      <c r="BC1647" s="12"/>
      <c r="BD1647" s="12"/>
      <c r="BE1647" s="12"/>
      <c r="BF1647" s="12"/>
      <c r="BG1647" s="12"/>
      <c r="BH1647" s="12"/>
      <c r="BI1647" s="12"/>
      <c r="BJ1647" s="12"/>
      <c r="BK1647" s="12"/>
      <c r="BL1647" s="12"/>
      <c r="BM1647" s="12"/>
      <c r="BN1647" s="12"/>
      <c r="BO1647" s="12"/>
      <c r="BP1647" s="12"/>
      <c r="BQ1647" s="12"/>
      <c r="BR1647" s="12"/>
      <c r="BS1647" s="12"/>
      <c r="BT1647" s="12"/>
      <c r="BU1647" s="12"/>
      <c r="BV1647" s="12"/>
      <c r="BW1647" s="12"/>
      <c r="BX1647" s="12"/>
      <c r="BY1647" s="12"/>
      <c r="BZ1647" s="12"/>
      <c r="CA1647" s="12"/>
      <c r="CB1647" s="12"/>
      <c r="CC1647" s="12"/>
      <c r="CD1647" s="12"/>
      <c r="CE1647" s="12"/>
      <c r="CF1647" s="12"/>
      <c r="CG1647" s="12"/>
      <c r="CH1647" s="12"/>
      <c r="CI1647" s="12"/>
      <c r="CJ1647" s="12"/>
      <c r="CK1647" s="12"/>
    </row>
    <row r="1648" spans="1:89" x14ac:dyDescent="0.25">
      <c r="A1648" t="s">
        <v>146</v>
      </c>
      <c r="B1648" s="1">
        <v>39055</v>
      </c>
      <c r="AW1648" s="2">
        <v>171.02162768126331</v>
      </c>
    </row>
    <row r="1649" spans="1:89" x14ac:dyDescent="0.25">
      <c r="A1649" t="s">
        <v>146</v>
      </c>
      <c r="B1649" s="1">
        <v>39057</v>
      </c>
      <c r="AW1649" s="2">
        <v>157.0935938822067</v>
      </c>
    </row>
    <row r="1650" spans="1:89" x14ac:dyDescent="0.25">
      <c r="A1650" t="s">
        <v>146</v>
      </c>
      <c r="B1650" s="1">
        <v>39059</v>
      </c>
      <c r="AW1650" s="2">
        <v>157.42131108335661</v>
      </c>
    </row>
    <row r="1651" spans="1:89" x14ac:dyDescent="0.25">
      <c r="A1651" t="s">
        <v>146</v>
      </c>
      <c r="B1651" s="1">
        <v>39061</v>
      </c>
      <c r="AW1651" s="2">
        <v>208.6501964470275</v>
      </c>
    </row>
    <row r="1652" spans="1:89" x14ac:dyDescent="0.25">
      <c r="A1652" t="s">
        <v>146</v>
      </c>
      <c r="B1652" s="1">
        <v>39065</v>
      </c>
      <c r="AW1652" s="2">
        <v>193.27425716586291</v>
      </c>
    </row>
    <row r="1653" spans="1:89" x14ac:dyDescent="0.25">
      <c r="A1653" t="s">
        <v>146</v>
      </c>
      <c r="B1653" s="1">
        <v>39069</v>
      </c>
      <c r="AW1653" s="2">
        <v>182.56747272762161</v>
      </c>
    </row>
    <row r="1654" spans="1:89" s="30" customFormat="1" x14ac:dyDescent="0.25">
      <c r="A1654" s="30" t="s">
        <v>146</v>
      </c>
      <c r="B1654" s="31">
        <v>39071</v>
      </c>
      <c r="C1654" s="31"/>
      <c r="D1654" s="30" t="s">
        <v>17</v>
      </c>
      <c r="E1654" s="30">
        <v>71</v>
      </c>
      <c r="F1654" s="30" t="s">
        <v>21</v>
      </c>
      <c r="G1654" s="32"/>
      <c r="H1654" s="33"/>
      <c r="I1654" s="33"/>
      <c r="J1654" s="32"/>
      <c r="K1654" s="32">
        <v>71</v>
      </c>
      <c r="L1654" s="32"/>
      <c r="M1654" s="33"/>
      <c r="N1654" s="33"/>
      <c r="O1654" s="33"/>
      <c r="P1654" s="33"/>
      <c r="Q1654" s="33"/>
      <c r="R1654" s="33"/>
      <c r="S1654" s="33"/>
      <c r="T1654" s="33"/>
      <c r="U1654" s="33"/>
      <c r="V1654" s="33"/>
      <c r="W1654" s="33"/>
      <c r="X1654" s="33"/>
      <c r="Y1654" s="33"/>
      <c r="Z1654" s="33"/>
      <c r="AA1654" s="33"/>
      <c r="AB1654" s="33"/>
      <c r="AC1654" s="33"/>
      <c r="AD1654" s="33"/>
      <c r="AE1654" s="33"/>
      <c r="AF1654" s="33"/>
      <c r="AG1654" s="33">
        <v>134</v>
      </c>
      <c r="AH1654" s="33">
        <v>68</v>
      </c>
      <c r="AI1654" s="33">
        <v>1</v>
      </c>
      <c r="AJ1654" s="33"/>
      <c r="AK1654" s="33"/>
      <c r="AL1654" s="33"/>
      <c r="AM1654" s="33"/>
      <c r="AN1654" s="33">
        <v>0.57999999999999996</v>
      </c>
      <c r="AO1654" s="33"/>
      <c r="AP1654" s="33"/>
      <c r="AQ1654" s="33"/>
      <c r="AR1654" s="33"/>
      <c r="AS1654" s="33"/>
      <c r="AT1654" s="33"/>
      <c r="AU1654" s="33"/>
      <c r="AV1654" s="33"/>
      <c r="AX1654" s="33"/>
      <c r="AY1654" s="33"/>
      <c r="AZ1654" s="33"/>
      <c r="BA1654" s="33"/>
      <c r="BB1654" s="33"/>
      <c r="BC1654" s="33"/>
      <c r="BD1654" s="33"/>
      <c r="BE1654" s="33"/>
      <c r="BF1654" s="33"/>
      <c r="BG1654" s="33"/>
      <c r="BH1654" s="33"/>
      <c r="BI1654" s="33"/>
      <c r="BJ1654" s="33"/>
      <c r="BK1654" s="33"/>
      <c r="BL1654" s="33"/>
      <c r="BM1654" s="33"/>
      <c r="BN1654" s="33"/>
      <c r="BO1654" s="33"/>
      <c r="BP1654" s="33"/>
      <c r="BQ1654" s="33"/>
      <c r="BR1654" s="33"/>
      <c r="BS1654" s="33"/>
      <c r="BT1654" s="33"/>
      <c r="BU1654" s="33"/>
      <c r="BV1654" s="33"/>
      <c r="BW1654" s="33"/>
      <c r="BX1654" s="33"/>
      <c r="BY1654" s="33"/>
      <c r="BZ1654" s="33"/>
      <c r="CA1654" s="33"/>
      <c r="CB1654" s="33"/>
      <c r="CC1654" s="33"/>
      <c r="CD1654" s="33"/>
      <c r="CE1654" s="33"/>
      <c r="CF1654" s="33"/>
      <c r="CG1654" s="33"/>
      <c r="CH1654" s="33"/>
      <c r="CI1654" s="33"/>
      <c r="CJ1654" s="33"/>
      <c r="CK1654" s="33"/>
    </row>
    <row r="1655" spans="1:89" x14ac:dyDescent="0.25">
      <c r="A1655" t="s">
        <v>146</v>
      </c>
      <c r="B1655" s="1">
        <v>39074</v>
      </c>
      <c r="AW1655" s="2">
        <v>166.4824864830679</v>
      </c>
    </row>
    <row r="1656" spans="1:89" x14ac:dyDescent="0.25">
      <c r="A1656" t="s">
        <v>146</v>
      </c>
      <c r="B1656" s="1">
        <v>39079</v>
      </c>
      <c r="AW1656" s="2">
        <v>153.8187758389835</v>
      </c>
    </row>
    <row r="1657" spans="1:89" x14ac:dyDescent="0.25">
      <c r="A1657" t="s">
        <v>146</v>
      </c>
      <c r="B1657" s="1">
        <v>39081</v>
      </c>
      <c r="AW1657" s="2">
        <v>206.37534948255251</v>
      </c>
    </row>
    <row r="1658" spans="1:89" s="30" customFormat="1" x14ac:dyDescent="0.25">
      <c r="A1658" s="30" t="s">
        <v>146</v>
      </c>
      <c r="B1658" s="31">
        <v>39086</v>
      </c>
      <c r="C1658" s="31"/>
      <c r="E1658" s="30">
        <v>86</v>
      </c>
      <c r="F1658" s="30" t="s">
        <v>21</v>
      </c>
      <c r="G1658" s="32"/>
      <c r="H1658" s="33"/>
      <c r="I1658" s="33"/>
      <c r="J1658" s="32"/>
      <c r="K1658" s="32"/>
      <c r="L1658" s="32"/>
      <c r="M1658" s="33"/>
      <c r="N1658" s="33"/>
      <c r="O1658" s="33"/>
      <c r="P1658" s="33"/>
      <c r="Q1658" s="33"/>
      <c r="R1658" s="33"/>
      <c r="S1658" s="33"/>
      <c r="T1658" s="33"/>
      <c r="U1658" s="33"/>
      <c r="V1658" s="33"/>
      <c r="W1658" s="33"/>
      <c r="X1658" s="33"/>
      <c r="Y1658" s="33"/>
      <c r="Z1658" s="33"/>
      <c r="AA1658" s="33"/>
      <c r="AB1658" s="33"/>
      <c r="AC1658" s="33"/>
      <c r="AD1658" s="33"/>
      <c r="AE1658" s="33"/>
      <c r="AF1658" s="33"/>
      <c r="AG1658" s="33">
        <v>241</v>
      </c>
      <c r="AH1658" s="33">
        <v>121</v>
      </c>
      <c r="AI1658" s="33">
        <v>31</v>
      </c>
      <c r="AJ1658" s="33"/>
      <c r="AK1658" s="33"/>
      <c r="AL1658" s="33"/>
      <c r="AM1658" s="33"/>
      <c r="AN1658" s="33">
        <v>1.1399999999999999</v>
      </c>
      <c r="AO1658" s="33"/>
      <c r="AP1658" s="33"/>
      <c r="AQ1658" s="33"/>
      <c r="AR1658" s="33"/>
      <c r="AS1658" s="33"/>
      <c r="AT1658" s="33"/>
      <c r="AU1658" s="33"/>
      <c r="AV1658" s="33"/>
      <c r="AW1658" s="32">
        <v>200.0681530301006</v>
      </c>
      <c r="AX1658" s="33"/>
      <c r="AY1658" s="33"/>
      <c r="AZ1658" s="33"/>
      <c r="BA1658" s="33"/>
      <c r="BB1658" s="33"/>
      <c r="BC1658" s="33"/>
      <c r="BD1658" s="33"/>
      <c r="BE1658" s="33"/>
      <c r="BF1658" s="33"/>
      <c r="BG1658" s="33"/>
      <c r="BH1658" s="33"/>
      <c r="BI1658" s="33"/>
      <c r="BJ1658" s="33"/>
      <c r="BK1658" s="33"/>
      <c r="BL1658" s="33"/>
      <c r="BM1658" s="33"/>
      <c r="BN1658" s="33"/>
      <c r="BO1658" s="33"/>
      <c r="BP1658" s="33"/>
      <c r="BQ1658" s="33"/>
      <c r="BR1658" s="33"/>
      <c r="BS1658" s="33"/>
      <c r="BT1658" s="33"/>
      <c r="BU1658" s="33"/>
      <c r="BV1658" s="33"/>
      <c r="BW1658" s="33"/>
      <c r="BX1658" s="33"/>
      <c r="BY1658" s="33"/>
      <c r="BZ1658" s="33"/>
      <c r="CA1658" s="33"/>
      <c r="CB1658" s="33"/>
      <c r="CC1658" s="33"/>
      <c r="CD1658" s="33"/>
      <c r="CE1658" s="33"/>
      <c r="CF1658" s="33"/>
      <c r="CG1658" s="33"/>
      <c r="CH1658" s="33"/>
      <c r="CI1658" s="33"/>
      <c r="CJ1658" s="33"/>
      <c r="CK1658" s="33"/>
    </row>
    <row r="1659" spans="1:89" x14ac:dyDescent="0.25">
      <c r="A1659" t="s">
        <v>146</v>
      </c>
      <c r="B1659" s="1">
        <v>39094</v>
      </c>
      <c r="AW1659" s="2">
        <v>150.6074769689516</v>
      </c>
    </row>
    <row r="1660" spans="1:89" x14ac:dyDescent="0.25">
      <c r="A1660" t="s">
        <v>146</v>
      </c>
      <c r="B1660" s="1">
        <v>39098</v>
      </c>
      <c r="AW1660" s="2">
        <v>132.53483313450729</v>
      </c>
    </row>
    <row r="1661" spans="1:89" x14ac:dyDescent="0.25">
      <c r="A1661" t="s">
        <v>146</v>
      </c>
      <c r="B1661" s="1">
        <v>39101</v>
      </c>
      <c r="AW1661" s="2">
        <v>210.9463783893176</v>
      </c>
    </row>
    <row r="1662" spans="1:89" x14ac:dyDescent="0.25">
      <c r="A1662" t="s">
        <v>146</v>
      </c>
      <c r="B1662" s="1">
        <v>39104</v>
      </c>
      <c r="C1662" s="1"/>
      <c r="E1662">
        <v>104</v>
      </c>
      <c r="F1662" t="s">
        <v>21</v>
      </c>
      <c r="G1662" s="2"/>
      <c r="H1662" s="12"/>
      <c r="I1662" s="12"/>
      <c r="J1662" s="2"/>
      <c r="K1662" s="2"/>
      <c r="L1662" s="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  <c r="AG1662" s="12">
        <v>300</v>
      </c>
      <c r="AH1662" s="12">
        <v>52.5</v>
      </c>
      <c r="AI1662" s="12">
        <v>119</v>
      </c>
      <c r="AJ1662" s="12"/>
      <c r="AK1662" s="12"/>
      <c r="AL1662" s="12"/>
      <c r="AM1662" s="13"/>
      <c r="AN1662" s="12">
        <v>1.74</v>
      </c>
      <c r="AO1662" s="12"/>
      <c r="AP1662" s="12"/>
      <c r="AQ1662" s="12"/>
      <c r="AR1662" s="12"/>
      <c r="AS1662" s="12"/>
      <c r="AT1662" s="12"/>
      <c r="AU1662" s="12"/>
      <c r="AV1662" s="12"/>
      <c r="AX1662" s="12"/>
      <c r="AY1662" s="12"/>
      <c r="AZ1662" s="12"/>
      <c r="BA1662" s="12"/>
      <c r="BB1662" s="12"/>
      <c r="BC1662" s="12"/>
      <c r="BD1662" s="12"/>
      <c r="BE1662" s="12"/>
      <c r="BF1662" s="12"/>
      <c r="BG1662" s="12"/>
      <c r="BH1662" s="12"/>
      <c r="BI1662" s="12"/>
      <c r="BJ1662" s="12"/>
      <c r="BK1662" s="12"/>
      <c r="BL1662" s="12"/>
      <c r="BM1662" s="12"/>
      <c r="BN1662" s="12"/>
      <c r="BO1662" s="12"/>
      <c r="BP1662" s="12"/>
      <c r="BQ1662" s="12"/>
      <c r="BR1662" s="12"/>
      <c r="BS1662" s="12"/>
      <c r="BT1662" s="12"/>
      <c r="BU1662" s="12"/>
      <c r="BV1662" s="12"/>
      <c r="BW1662" s="12"/>
      <c r="BX1662" s="12"/>
      <c r="BY1662" s="12"/>
      <c r="BZ1662" s="12"/>
      <c r="CA1662" s="12"/>
      <c r="CB1662" s="12"/>
      <c r="CC1662" s="12"/>
      <c r="CD1662" s="12"/>
      <c r="CE1662" s="12"/>
      <c r="CF1662" s="12"/>
      <c r="CG1662" s="12"/>
      <c r="CH1662" s="12"/>
      <c r="CI1662" s="12"/>
      <c r="CJ1662" s="12"/>
      <c r="CK1662" s="12"/>
    </row>
    <row r="1663" spans="1:89" x14ac:dyDescent="0.25">
      <c r="A1663" t="s">
        <v>146</v>
      </c>
      <c r="B1663" s="1">
        <v>39105</v>
      </c>
      <c r="AW1663" s="2">
        <v>164.84015688804689</v>
      </c>
    </row>
    <row r="1664" spans="1:89" x14ac:dyDescent="0.25">
      <c r="A1664" t="s">
        <v>146</v>
      </c>
      <c r="B1664" s="1">
        <v>39109</v>
      </c>
      <c r="AW1664" s="2">
        <v>199.30554049091791</v>
      </c>
    </row>
    <row r="1665" spans="1:89" x14ac:dyDescent="0.25">
      <c r="A1665" t="s">
        <v>146</v>
      </c>
      <c r="B1665" s="1">
        <v>39113</v>
      </c>
      <c r="AW1665" s="2">
        <v>171.27495908421861</v>
      </c>
    </row>
    <row r="1666" spans="1:89" x14ac:dyDescent="0.25">
      <c r="A1666" t="s">
        <v>146</v>
      </c>
      <c r="B1666" s="1">
        <v>39114</v>
      </c>
      <c r="AW1666" s="2">
        <v>155.24498193967</v>
      </c>
    </row>
    <row r="1667" spans="1:89" x14ac:dyDescent="0.25">
      <c r="A1667" t="s">
        <v>146</v>
      </c>
      <c r="B1667" s="1">
        <v>39117</v>
      </c>
      <c r="AW1667" s="2">
        <v>208.76871386070201</v>
      </c>
    </row>
    <row r="1668" spans="1:89" x14ac:dyDescent="0.25">
      <c r="A1668" t="s">
        <v>146</v>
      </c>
      <c r="B1668" s="1">
        <v>39121</v>
      </c>
      <c r="AW1668" s="2">
        <v>160.10851463238049</v>
      </c>
    </row>
    <row r="1669" spans="1:89" x14ac:dyDescent="0.25">
      <c r="A1669" t="s">
        <v>146</v>
      </c>
      <c r="B1669" s="1">
        <v>39125</v>
      </c>
      <c r="AW1669" s="2">
        <v>131.81305105336921</v>
      </c>
    </row>
    <row r="1670" spans="1:89" s="30" customFormat="1" x14ac:dyDescent="0.25">
      <c r="A1670" s="30" t="s">
        <v>146</v>
      </c>
      <c r="B1670" s="31">
        <v>39126</v>
      </c>
      <c r="C1670" s="31"/>
      <c r="D1670" s="30" t="s">
        <v>18</v>
      </c>
      <c r="E1670" s="30">
        <v>126</v>
      </c>
      <c r="F1670" s="30" t="s">
        <v>21</v>
      </c>
      <c r="G1670" s="32"/>
      <c r="H1670" s="33"/>
      <c r="I1670" s="33"/>
      <c r="J1670" s="32"/>
      <c r="K1670" s="32"/>
      <c r="L1670" s="32"/>
      <c r="M1670" s="33"/>
      <c r="N1670" s="33"/>
      <c r="O1670" s="33"/>
      <c r="P1670" s="33"/>
      <c r="Q1670" s="33"/>
      <c r="R1670" s="33"/>
      <c r="S1670" s="33"/>
      <c r="T1670" s="33"/>
      <c r="U1670" s="33"/>
      <c r="V1670" s="33"/>
      <c r="W1670" s="33"/>
      <c r="X1670" s="33"/>
      <c r="Y1670" s="33"/>
      <c r="Z1670" s="33"/>
      <c r="AA1670" s="33"/>
      <c r="AB1670" s="33"/>
      <c r="AC1670" s="33"/>
      <c r="AD1670" s="33"/>
      <c r="AE1670" s="33"/>
      <c r="AF1670" s="33"/>
      <c r="AG1670" s="33">
        <v>305</v>
      </c>
      <c r="AH1670" s="33">
        <v>6.9844075720137617</v>
      </c>
      <c r="AI1670" s="33">
        <v>126.43</v>
      </c>
      <c r="AJ1670" s="33">
        <v>1.3228569300662842</v>
      </c>
      <c r="AK1670" s="33"/>
      <c r="AL1670" s="33"/>
      <c r="AM1670" s="33"/>
      <c r="AN1670" s="33">
        <v>2.0699999999999998</v>
      </c>
      <c r="AO1670" s="33"/>
      <c r="AP1670" s="33"/>
      <c r="AQ1670" s="33"/>
      <c r="AR1670" s="33"/>
      <c r="AS1670" s="33"/>
      <c r="AT1670" s="33"/>
      <c r="AU1670" s="33"/>
      <c r="AV1670" s="33"/>
      <c r="AW1670" s="32">
        <v>145.38253339996021</v>
      </c>
      <c r="AX1670" s="33"/>
      <c r="AY1670" s="33"/>
      <c r="AZ1670" s="33"/>
      <c r="BA1670" s="33"/>
      <c r="BB1670" s="33"/>
      <c r="BC1670" s="33"/>
      <c r="BD1670" s="33"/>
      <c r="BE1670" s="33"/>
      <c r="BF1670" s="33"/>
      <c r="BG1670" s="33"/>
      <c r="BH1670" s="33"/>
      <c r="BI1670" s="33"/>
      <c r="BJ1670" s="33"/>
      <c r="BK1670" s="33"/>
      <c r="BL1670" s="33"/>
      <c r="BM1670" s="33"/>
      <c r="BN1670" s="33"/>
      <c r="BO1670" s="33"/>
      <c r="BP1670" s="33"/>
      <c r="BQ1670" s="33"/>
      <c r="BR1670" s="33"/>
      <c r="BS1670" s="33"/>
      <c r="BT1670" s="33"/>
      <c r="BU1670" s="33"/>
      <c r="BV1670" s="33"/>
      <c r="BW1670" s="33"/>
      <c r="BX1670" s="33"/>
      <c r="BY1670" s="33"/>
      <c r="BZ1670" s="33"/>
      <c r="CA1670" s="33"/>
      <c r="CB1670" s="33"/>
      <c r="CC1670" s="33"/>
      <c r="CD1670" s="33"/>
      <c r="CE1670" s="33"/>
      <c r="CF1670" s="33"/>
      <c r="CG1670" s="33"/>
      <c r="CH1670" s="33"/>
      <c r="CI1670" s="33"/>
      <c r="CJ1670" s="33"/>
      <c r="CK1670" s="33"/>
    </row>
    <row r="1671" spans="1:89" x14ac:dyDescent="0.25">
      <c r="A1671" t="s">
        <v>146</v>
      </c>
      <c r="B1671" s="1">
        <v>39129</v>
      </c>
      <c r="AW1671" s="2">
        <v>205.9221872532795</v>
      </c>
    </row>
    <row r="1672" spans="1:89" x14ac:dyDescent="0.25">
      <c r="A1672" t="s">
        <v>146</v>
      </c>
      <c r="B1672" s="1">
        <v>39135</v>
      </c>
      <c r="AW1672" s="2">
        <v>160.02664123002751</v>
      </c>
    </row>
    <row r="1673" spans="1:89" x14ac:dyDescent="0.25">
      <c r="A1673" t="s">
        <v>146</v>
      </c>
      <c r="B1673" s="1">
        <v>39136</v>
      </c>
      <c r="AW1673" s="2">
        <v>154.22411625747571</v>
      </c>
    </row>
    <row r="1674" spans="1:89" x14ac:dyDescent="0.25">
      <c r="A1674" t="s">
        <v>146</v>
      </c>
      <c r="B1674" s="1">
        <v>39140</v>
      </c>
      <c r="AW1674" s="2">
        <v>205.42644494508221</v>
      </c>
    </row>
    <row r="1675" spans="1:89" x14ac:dyDescent="0.25">
      <c r="A1675" t="s">
        <v>146</v>
      </c>
      <c r="B1675" s="1">
        <v>39146</v>
      </c>
      <c r="AW1675" s="2">
        <v>183.4574089685712</v>
      </c>
    </row>
    <row r="1676" spans="1:89" x14ac:dyDescent="0.25">
      <c r="A1676" t="s">
        <v>146</v>
      </c>
      <c r="B1676" s="1">
        <v>39150</v>
      </c>
      <c r="AW1676" s="2">
        <v>165.28228631456051</v>
      </c>
    </row>
    <row r="1677" spans="1:89" x14ac:dyDescent="0.25">
      <c r="A1677" t="s">
        <v>146</v>
      </c>
      <c r="B1677" s="1">
        <v>39157</v>
      </c>
      <c r="AW1677" s="2">
        <v>122.5158822946352</v>
      </c>
    </row>
    <row r="1678" spans="1:89" x14ac:dyDescent="0.25">
      <c r="A1678" t="s">
        <v>146</v>
      </c>
      <c r="B1678" s="1">
        <v>39158</v>
      </c>
      <c r="C1678" s="1"/>
      <c r="D1678" t="s">
        <v>19</v>
      </c>
      <c r="E1678">
        <v>158</v>
      </c>
      <c r="F1678" t="s">
        <v>21</v>
      </c>
      <c r="G1678" s="2"/>
      <c r="H1678" s="12"/>
      <c r="I1678" s="12"/>
      <c r="J1678" s="2"/>
      <c r="K1678" s="2"/>
      <c r="L1678" s="2">
        <v>158</v>
      </c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12"/>
      <c r="AH1678" s="12"/>
      <c r="AI1678" s="12"/>
      <c r="AJ1678" s="12"/>
      <c r="AK1678" s="12"/>
      <c r="AL1678" s="12"/>
      <c r="AM1678" s="13"/>
      <c r="AN1678" s="12"/>
      <c r="AO1678" s="12"/>
      <c r="AP1678" s="12"/>
      <c r="AQ1678" s="12"/>
      <c r="AR1678" s="12"/>
      <c r="AS1678" s="12"/>
      <c r="AT1678" s="12"/>
      <c r="AU1678" s="12"/>
      <c r="AV1678" s="12"/>
      <c r="AX1678" s="12"/>
      <c r="AY1678" s="12"/>
      <c r="AZ1678" s="12"/>
      <c r="BA1678" s="12"/>
      <c r="BB1678" s="12"/>
      <c r="BC1678" s="12"/>
      <c r="BD1678" s="12"/>
      <c r="BE1678" s="12"/>
      <c r="BF1678" s="12"/>
      <c r="BG1678" s="12"/>
      <c r="BH1678" s="12"/>
      <c r="BI1678" s="12"/>
      <c r="BJ1678" s="12"/>
      <c r="BK1678" s="12"/>
      <c r="BL1678" s="12"/>
      <c r="BM1678" s="12"/>
      <c r="BN1678" s="12"/>
      <c r="BO1678" s="12"/>
      <c r="BP1678" s="12"/>
      <c r="BQ1678" s="12"/>
      <c r="BR1678" s="12"/>
      <c r="BS1678" s="12"/>
      <c r="BT1678" s="12"/>
      <c r="BU1678" s="12"/>
      <c r="BV1678" s="12"/>
      <c r="BW1678" s="12"/>
      <c r="BX1678" s="12"/>
      <c r="BY1678" s="12"/>
      <c r="BZ1678" s="12"/>
      <c r="CA1678" s="12"/>
      <c r="CB1678" s="12"/>
      <c r="CC1678" s="12"/>
      <c r="CD1678" s="12"/>
      <c r="CE1678" s="12"/>
      <c r="CF1678" s="12"/>
      <c r="CG1678" s="12"/>
      <c r="CH1678" s="12"/>
      <c r="CI1678" s="12"/>
      <c r="CJ1678" s="12"/>
      <c r="CK1678" s="12"/>
    </row>
    <row r="1679" spans="1:89" x14ac:dyDescent="0.25">
      <c r="A1679" t="s">
        <v>146</v>
      </c>
      <c r="B1679" s="1">
        <v>39161</v>
      </c>
      <c r="C1679" s="1"/>
      <c r="E1679">
        <v>161</v>
      </c>
      <c r="F1679" t="s">
        <v>21</v>
      </c>
      <c r="G1679" s="2"/>
      <c r="H1679" s="12"/>
      <c r="I1679" s="12"/>
      <c r="J1679" s="2"/>
      <c r="K1679" s="2"/>
      <c r="L1679" s="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2"/>
      <c r="AE1679" s="12"/>
      <c r="AF1679" s="12"/>
      <c r="AG1679" s="12"/>
      <c r="AH1679" s="12">
        <v>0</v>
      </c>
      <c r="AI1679" s="12">
        <v>133.79</v>
      </c>
      <c r="AJ1679" s="12">
        <v>115.43109152544645</v>
      </c>
      <c r="AK1679" s="12"/>
      <c r="AL1679" s="12"/>
      <c r="AM1679" s="13"/>
      <c r="AN1679" s="12">
        <v>2.2200000000000002</v>
      </c>
      <c r="AO1679" s="12"/>
      <c r="AP1679" s="12"/>
      <c r="AQ1679" s="12"/>
      <c r="AR1679" s="12"/>
      <c r="AS1679" s="12"/>
      <c r="AT1679" s="12"/>
      <c r="AU1679" s="12"/>
      <c r="AV1679" s="12"/>
      <c r="AX1679" s="12"/>
      <c r="AY1679" s="12"/>
      <c r="AZ1679" s="12"/>
      <c r="BA1679" s="12"/>
      <c r="BB1679" s="12"/>
      <c r="BC1679" s="12"/>
      <c r="BD1679" s="12"/>
      <c r="BE1679" s="12"/>
      <c r="BF1679" s="12"/>
      <c r="BG1679" s="12"/>
      <c r="BH1679" s="12"/>
      <c r="BI1679" s="12"/>
      <c r="BJ1679" s="12"/>
      <c r="BK1679" s="12"/>
      <c r="BL1679" s="12"/>
      <c r="BM1679" s="12"/>
      <c r="BN1679" s="12"/>
      <c r="BO1679" s="12"/>
      <c r="BP1679" s="12"/>
      <c r="BQ1679" s="12"/>
      <c r="BR1679" s="12"/>
      <c r="BS1679" s="12"/>
      <c r="BT1679" s="12"/>
      <c r="BU1679" s="12"/>
      <c r="BV1679" s="12"/>
      <c r="BW1679" s="12"/>
      <c r="BX1679" s="12"/>
      <c r="BY1679" s="12"/>
      <c r="BZ1679" s="12"/>
      <c r="CA1679" s="12"/>
      <c r="CB1679" s="12"/>
      <c r="CC1679" s="12"/>
      <c r="CD1679" s="12"/>
      <c r="CE1679" s="12"/>
      <c r="CF1679" s="12"/>
      <c r="CG1679" s="12"/>
      <c r="CH1679" s="12"/>
      <c r="CI1679" s="12"/>
      <c r="CJ1679" s="12"/>
      <c r="CK1679" s="12"/>
    </row>
    <row r="1680" spans="1:89" x14ac:dyDescent="0.25">
      <c r="A1680" t="s">
        <v>146</v>
      </c>
      <c r="B1680" s="1">
        <v>39162</v>
      </c>
      <c r="AW1680" s="2">
        <v>101.4989601937834</v>
      </c>
    </row>
    <row r="1681" spans="1:89" x14ac:dyDescent="0.25">
      <c r="A1681" t="s">
        <v>146</v>
      </c>
      <c r="B1681" s="1">
        <v>39168</v>
      </c>
      <c r="AW1681" s="2">
        <v>78.364835174416925</v>
      </c>
    </row>
    <row r="1682" spans="1:89" s="3" customFormat="1" x14ac:dyDescent="0.25">
      <c r="A1682" t="s">
        <v>146</v>
      </c>
      <c r="B1682" s="1">
        <v>39176</v>
      </c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 s="6"/>
      <c r="AN1682"/>
      <c r="AO1682"/>
      <c r="AP1682"/>
      <c r="AQ1682"/>
      <c r="AR1682"/>
      <c r="AS1682"/>
      <c r="AT1682"/>
      <c r="AU1682"/>
      <c r="AV1682"/>
      <c r="AW1682" s="2">
        <v>70.363259795021548</v>
      </c>
      <c r="AX1682"/>
      <c r="AY1682"/>
      <c r="AZ1682"/>
      <c r="BA1682"/>
      <c r="BB1682"/>
      <c r="BC1682"/>
      <c r="BD1682"/>
      <c r="BE1682"/>
      <c r="BF1682"/>
      <c r="BG1682"/>
      <c r="BH1682"/>
      <c r="BI1682"/>
      <c r="BJ1682"/>
      <c r="BK1682"/>
      <c r="BL1682"/>
      <c r="BM1682"/>
      <c r="BN1682"/>
      <c r="BO1682"/>
      <c r="BP1682"/>
      <c r="BQ1682"/>
      <c r="BR1682"/>
      <c r="BS1682"/>
      <c r="BT1682"/>
      <c r="BU1682"/>
      <c r="BV1682"/>
      <c r="BW1682"/>
      <c r="BX1682"/>
      <c r="BY1682"/>
      <c r="BZ1682"/>
      <c r="CA1682"/>
      <c r="CB1682"/>
      <c r="CC1682"/>
      <c r="CD1682"/>
      <c r="CE1682"/>
      <c r="CF1682"/>
      <c r="CG1682"/>
      <c r="CH1682"/>
      <c r="CI1682"/>
      <c r="CJ1682"/>
      <c r="CK1682"/>
    </row>
    <row r="1683" spans="1:89" x14ac:dyDescent="0.25">
      <c r="A1683" t="s">
        <v>146</v>
      </c>
      <c r="B1683" s="4"/>
      <c r="C1683" s="4"/>
      <c r="D1683" t="s">
        <v>22</v>
      </c>
      <c r="E1683" s="5"/>
      <c r="F1683" t="s">
        <v>21</v>
      </c>
      <c r="G1683" s="2"/>
      <c r="H1683" s="12"/>
      <c r="I1683" s="12"/>
      <c r="J1683" s="2"/>
      <c r="K1683" s="2"/>
      <c r="L1683" s="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  <c r="AG1683" s="12"/>
      <c r="AH1683" s="12"/>
      <c r="AI1683" s="12"/>
      <c r="AJ1683" s="12"/>
      <c r="AK1683" s="12"/>
      <c r="AL1683" s="12"/>
      <c r="AM1683" s="13"/>
      <c r="AN1683" s="12"/>
      <c r="AO1683" s="12"/>
      <c r="AP1683" s="12">
        <v>41.011742140252636</v>
      </c>
      <c r="AQ1683" s="12">
        <v>2383.5</v>
      </c>
      <c r="AR1683" s="12"/>
      <c r="AS1683" s="12"/>
      <c r="AT1683" s="12">
        <v>10.5</v>
      </c>
      <c r="AU1683" s="12"/>
      <c r="AV1683" s="12"/>
      <c r="AX1683" s="12"/>
      <c r="AY1683" s="12"/>
      <c r="AZ1683" s="12"/>
      <c r="BA1683" s="12"/>
      <c r="BB1683" s="12"/>
      <c r="BC1683" s="12"/>
      <c r="BD1683" s="12"/>
      <c r="BE1683" s="12"/>
      <c r="BF1683" s="12"/>
      <c r="BG1683" s="12"/>
      <c r="BH1683" s="12"/>
      <c r="BI1683" s="12"/>
      <c r="BJ1683" s="12"/>
      <c r="BK1683" s="12"/>
      <c r="BL1683" s="12"/>
      <c r="BM1683" s="12"/>
      <c r="BN1683" s="12"/>
      <c r="BO1683" s="12"/>
      <c r="BP1683" s="12"/>
      <c r="BQ1683" s="12"/>
      <c r="BR1683" s="12"/>
      <c r="BS1683" s="12"/>
      <c r="BT1683" s="12"/>
      <c r="BU1683" s="12"/>
      <c r="BV1683" s="12"/>
      <c r="BW1683" s="12"/>
      <c r="BX1683" s="12"/>
      <c r="BY1683" s="12"/>
      <c r="BZ1683" s="12"/>
      <c r="CA1683" s="12"/>
      <c r="CB1683" s="12"/>
      <c r="CC1683" s="12"/>
      <c r="CD1683" s="12"/>
      <c r="CE1683" s="12"/>
      <c r="CF1683" s="12"/>
      <c r="CG1683" s="12"/>
      <c r="CH1683" s="12"/>
      <c r="CI1683" s="12"/>
      <c r="CJ1683" s="12"/>
      <c r="CK1683" s="12"/>
    </row>
    <row r="1684" spans="1:89" x14ac:dyDescent="0.25">
      <c r="A1684" t="s">
        <v>149</v>
      </c>
      <c r="B1684" s="1">
        <v>39000</v>
      </c>
      <c r="C1684" s="1"/>
      <c r="D1684" t="s">
        <v>14</v>
      </c>
      <c r="E1684">
        <v>0</v>
      </c>
      <c r="F1684" t="s">
        <v>21</v>
      </c>
      <c r="G1684" s="2"/>
      <c r="H1684" s="12"/>
      <c r="I1684" s="12"/>
      <c r="J1684" s="2"/>
      <c r="K1684" s="2"/>
      <c r="L1684" s="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2"/>
      <c r="AH1684" s="12"/>
      <c r="AI1684" s="12"/>
      <c r="AJ1684" s="12"/>
      <c r="AK1684" s="12"/>
      <c r="AL1684" s="12"/>
      <c r="AM1684" s="13"/>
      <c r="AN1684" s="12"/>
      <c r="AO1684" s="12"/>
      <c r="AP1684" s="12"/>
      <c r="AQ1684" s="12"/>
      <c r="AR1684" s="12"/>
      <c r="AS1684" s="12"/>
      <c r="AT1684" s="12"/>
      <c r="AU1684" s="12"/>
      <c r="AV1684" s="12"/>
      <c r="AX1684" s="12"/>
      <c r="AY1684" s="12"/>
      <c r="AZ1684" s="12"/>
      <c r="BA1684" s="12"/>
      <c r="BB1684" s="12"/>
      <c r="BC1684" s="12"/>
      <c r="BD1684" s="12"/>
      <c r="BE1684" s="12"/>
      <c r="BF1684" s="12"/>
      <c r="BG1684" s="12"/>
      <c r="BH1684" s="12"/>
      <c r="BI1684" s="12"/>
      <c r="BJ1684" s="12"/>
      <c r="BK1684" s="12"/>
      <c r="BL1684" s="12"/>
      <c r="BM1684" s="12"/>
      <c r="BN1684" s="12"/>
      <c r="BO1684" s="12"/>
      <c r="BP1684" s="12"/>
      <c r="BQ1684" s="12"/>
      <c r="BR1684" s="12"/>
      <c r="BS1684" s="12"/>
      <c r="BT1684" s="12"/>
      <c r="BU1684" s="12"/>
      <c r="BV1684" s="12"/>
      <c r="BW1684" s="12"/>
      <c r="BX1684" s="12"/>
      <c r="BY1684" s="12"/>
      <c r="BZ1684" s="12"/>
      <c r="CA1684" s="12"/>
      <c r="CB1684" s="12"/>
      <c r="CC1684" s="12"/>
      <c r="CD1684" s="12"/>
      <c r="CE1684" s="12"/>
      <c r="CF1684" s="12"/>
      <c r="CG1684" s="12"/>
      <c r="CH1684" s="12"/>
      <c r="CI1684" s="12"/>
      <c r="CJ1684" s="12"/>
      <c r="CK1684" s="12"/>
    </row>
    <row r="1685" spans="1:89" x14ac:dyDescent="0.25">
      <c r="A1685" t="s">
        <v>149</v>
      </c>
      <c r="B1685" s="1">
        <v>39009</v>
      </c>
      <c r="C1685" s="1"/>
      <c r="D1685" t="s">
        <v>185</v>
      </c>
      <c r="E1685">
        <v>9</v>
      </c>
      <c r="F1685" t="s">
        <v>21</v>
      </c>
      <c r="G1685" s="2"/>
      <c r="H1685" s="12"/>
      <c r="I1685" s="12"/>
      <c r="J1685" s="2">
        <v>9</v>
      </c>
      <c r="K1685" s="2"/>
      <c r="L1685" s="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12"/>
      <c r="AG1685" s="12"/>
      <c r="AH1685" s="12"/>
      <c r="AI1685" s="12"/>
      <c r="AJ1685" s="12"/>
      <c r="AK1685" s="12"/>
      <c r="AL1685" s="12"/>
      <c r="AM1685" s="13"/>
      <c r="AN1685" s="12"/>
      <c r="AO1685" s="12"/>
      <c r="AP1685" s="12"/>
      <c r="AQ1685" s="12"/>
      <c r="AR1685" s="12"/>
      <c r="AS1685" s="12"/>
      <c r="AT1685" s="12"/>
      <c r="AU1685" s="12"/>
      <c r="AV1685" s="12"/>
      <c r="AX1685" s="12"/>
      <c r="AY1685" s="12"/>
      <c r="AZ1685" s="12"/>
      <c r="BA1685" s="12"/>
      <c r="BB1685" s="12"/>
      <c r="BC1685" s="12"/>
      <c r="BD1685" s="12"/>
      <c r="BE1685" s="12"/>
      <c r="BF1685" s="12"/>
      <c r="BG1685" s="12"/>
      <c r="BH1685" s="12"/>
      <c r="BI1685" s="12"/>
      <c r="BJ1685" s="12"/>
      <c r="BK1685" s="12"/>
      <c r="BL1685" s="12"/>
      <c r="BM1685" s="12"/>
      <c r="BN1685" s="12"/>
      <c r="BO1685" s="12"/>
      <c r="BP1685" s="12"/>
      <c r="BQ1685" s="12"/>
      <c r="BR1685" s="12"/>
      <c r="BS1685" s="12"/>
      <c r="BT1685" s="12"/>
      <c r="BU1685" s="12"/>
      <c r="BV1685" s="12"/>
      <c r="BW1685" s="12"/>
      <c r="BX1685" s="12"/>
      <c r="BY1685" s="12"/>
      <c r="BZ1685" s="12"/>
      <c r="CA1685" s="12"/>
      <c r="CB1685" s="12"/>
      <c r="CC1685" s="12"/>
      <c r="CD1685" s="12"/>
      <c r="CE1685" s="12"/>
      <c r="CF1685" s="12"/>
      <c r="CG1685" s="12"/>
      <c r="CH1685" s="12"/>
      <c r="CI1685" s="12"/>
      <c r="CJ1685" s="12"/>
      <c r="CK1685" s="12"/>
    </row>
    <row r="1686" spans="1:89" x14ac:dyDescent="0.25">
      <c r="A1686" t="s">
        <v>149</v>
      </c>
      <c r="B1686" s="1">
        <v>39043</v>
      </c>
      <c r="AW1686" s="2">
        <v>167.20729030426901</v>
      </c>
    </row>
    <row r="1687" spans="1:89" x14ac:dyDescent="0.25">
      <c r="A1687" t="s">
        <v>149</v>
      </c>
      <c r="B1687" s="1">
        <v>39051</v>
      </c>
      <c r="AW1687" s="2">
        <v>167.7472222286591</v>
      </c>
    </row>
    <row r="1688" spans="1:89" x14ac:dyDescent="0.25">
      <c r="A1688" t="s">
        <v>149</v>
      </c>
      <c r="B1688" s="1">
        <v>39052</v>
      </c>
      <c r="C1688" s="1"/>
      <c r="D1688" t="s">
        <v>16</v>
      </c>
      <c r="E1688" s="2">
        <v>52</v>
      </c>
      <c r="F1688" t="s">
        <v>21</v>
      </c>
      <c r="G1688" s="2"/>
      <c r="H1688" s="12"/>
      <c r="I1688" s="12"/>
      <c r="J1688" s="2"/>
      <c r="K1688" s="2"/>
      <c r="L1688" s="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  <c r="AG1688" s="12"/>
      <c r="AH1688" s="12"/>
      <c r="AI1688" s="12"/>
      <c r="AJ1688" s="12"/>
      <c r="AK1688" s="12"/>
      <c r="AL1688" s="12"/>
      <c r="AM1688" s="13"/>
      <c r="AN1688" s="12"/>
      <c r="AO1688" s="12"/>
      <c r="AP1688" s="12"/>
      <c r="AQ1688" s="12"/>
      <c r="AR1688" s="12"/>
      <c r="AS1688" s="12"/>
      <c r="AT1688" s="12"/>
      <c r="AU1688" s="12"/>
      <c r="AV1688" s="12"/>
      <c r="AX1688" s="12"/>
      <c r="AY1688" s="12"/>
      <c r="AZ1688" s="12"/>
      <c r="BA1688" s="12"/>
      <c r="BB1688" s="12"/>
      <c r="BC1688" s="12"/>
      <c r="BD1688" s="12"/>
      <c r="BE1688" s="12"/>
      <c r="BF1688" s="12"/>
      <c r="BG1688" s="12"/>
      <c r="BH1688" s="12"/>
      <c r="BI1688" s="12"/>
      <c r="BJ1688" s="12"/>
      <c r="BK1688" s="12"/>
      <c r="BL1688" s="12"/>
      <c r="BM1688" s="12"/>
      <c r="BN1688" s="12"/>
      <c r="BO1688" s="12"/>
      <c r="BP1688" s="12"/>
      <c r="BQ1688" s="12"/>
      <c r="BR1688" s="12"/>
      <c r="BS1688" s="12"/>
      <c r="BT1688" s="12"/>
      <c r="BU1688" s="12"/>
      <c r="BV1688" s="12"/>
      <c r="BW1688" s="12"/>
      <c r="BX1688" s="12"/>
      <c r="BY1688" s="12"/>
      <c r="BZ1688" s="12"/>
      <c r="CA1688" s="12"/>
      <c r="CB1688" s="12"/>
      <c r="CC1688" s="12"/>
      <c r="CD1688" s="12"/>
      <c r="CE1688" s="12"/>
      <c r="CF1688" s="12"/>
      <c r="CG1688" s="12"/>
      <c r="CH1688" s="12"/>
      <c r="CI1688" s="12"/>
      <c r="CJ1688" s="12"/>
      <c r="CK1688" s="12"/>
    </row>
    <row r="1689" spans="1:89" x14ac:dyDescent="0.25">
      <c r="A1689" t="s">
        <v>149</v>
      </c>
      <c r="B1689" s="1">
        <v>39055</v>
      </c>
      <c r="AW1689" s="2">
        <v>223.1142969381483</v>
      </c>
    </row>
    <row r="1690" spans="1:89" x14ac:dyDescent="0.25">
      <c r="A1690" t="s">
        <v>149</v>
      </c>
      <c r="B1690" s="1">
        <v>39065</v>
      </c>
      <c r="AW1690" s="2">
        <v>180.67697182900449</v>
      </c>
    </row>
    <row r="1691" spans="1:89" x14ac:dyDescent="0.25">
      <c r="A1691" t="s">
        <v>149</v>
      </c>
      <c r="B1691" s="1">
        <v>39069</v>
      </c>
      <c r="AW1691" s="2">
        <v>213.80108171268279</v>
      </c>
    </row>
    <row r="1692" spans="1:89" x14ac:dyDescent="0.25">
      <c r="A1692" t="s">
        <v>149</v>
      </c>
      <c r="B1692" s="1">
        <v>39071</v>
      </c>
      <c r="C1692" s="1"/>
      <c r="D1692" t="s">
        <v>17</v>
      </c>
      <c r="E1692">
        <v>71</v>
      </c>
      <c r="F1692" t="s">
        <v>21</v>
      </c>
      <c r="G1692" s="2"/>
      <c r="H1692" s="12"/>
      <c r="I1692" s="12"/>
      <c r="J1692" s="2"/>
      <c r="K1692" s="2">
        <v>71</v>
      </c>
      <c r="L1692" s="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12"/>
      <c r="AH1692" s="12">
        <v>0</v>
      </c>
      <c r="AI1692" s="12">
        <v>0</v>
      </c>
      <c r="AJ1692" s="12"/>
      <c r="AK1692" s="12"/>
      <c r="AL1692" s="12"/>
      <c r="AM1692" s="13"/>
      <c r="AN1692" s="12">
        <v>0.63</v>
      </c>
      <c r="AO1692" s="12"/>
      <c r="AP1692" s="12"/>
      <c r="AQ1692" s="12"/>
      <c r="AR1692" s="12"/>
      <c r="AS1692" s="12"/>
      <c r="AT1692" s="12"/>
      <c r="AU1692" s="12"/>
      <c r="AV1692" s="12"/>
      <c r="AX1692" s="12"/>
      <c r="AY1692" s="12"/>
      <c r="AZ1692" s="12"/>
      <c r="BA1692" s="12"/>
      <c r="BB1692" s="12"/>
      <c r="BC1692" s="12"/>
      <c r="BD1692" s="12"/>
      <c r="BE1692" s="12"/>
      <c r="BF1692" s="12"/>
      <c r="BG1692" s="12"/>
      <c r="BH1692" s="12"/>
      <c r="BI1692" s="12"/>
      <c r="BJ1692" s="12"/>
      <c r="BK1692" s="12"/>
      <c r="BL1692" s="12"/>
      <c r="BM1692" s="12"/>
      <c r="BN1692" s="12"/>
      <c r="BO1692" s="12"/>
      <c r="BP1692" s="12"/>
      <c r="BQ1692" s="12"/>
      <c r="BR1692" s="12"/>
      <c r="BS1692" s="12"/>
      <c r="BT1692" s="12"/>
      <c r="BU1692" s="12"/>
      <c r="BV1692" s="12"/>
      <c r="BW1692" s="12"/>
      <c r="BX1692" s="12"/>
      <c r="BY1692" s="12"/>
      <c r="BZ1692" s="12"/>
      <c r="CA1692" s="12"/>
      <c r="CB1692" s="12"/>
      <c r="CC1692" s="12"/>
      <c r="CD1692" s="12"/>
      <c r="CE1692" s="12"/>
      <c r="CF1692" s="12"/>
      <c r="CG1692" s="12"/>
      <c r="CH1692" s="12"/>
      <c r="CI1692" s="12"/>
      <c r="CJ1692" s="12"/>
      <c r="CK1692" s="12"/>
    </row>
    <row r="1693" spans="1:89" x14ac:dyDescent="0.25">
      <c r="A1693" t="s">
        <v>149</v>
      </c>
      <c r="B1693" s="1">
        <v>39081</v>
      </c>
      <c r="AW1693" s="2">
        <v>173.6237721306758</v>
      </c>
    </row>
    <row r="1694" spans="1:89" s="30" customFormat="1" x14ac:dyDescent="0.25">
      <c r="A1694" s="30" t="s">
        <v>149</v>
      </c>
      <c r="B1694" s="31">
        <v>39086</v>
      </c>
      <c r="C1694" s="31"/>
      <c r="E1694" s="30">
        <v>86</v>
      </c>
      <c r="F1694" s="30" t="s">
        <v>21</v>
      </c>
      <c r="G1694" s="32"/>
      <c r="H1694" s="33"/>
      <c r="I1694" s="33"/>
      <c r="J1694" s="32"/>
      <c r="K1694" s="32"/>
      <c r="L1694" s="32"/>
      <c r="M1694" s="33"/>
      <c r="N1694" s="33"/>
      <c r="O1694" s="33"/>
      <c r="P1694" s="33"/>
      <c r="Q1694" s="33"/>
      <c r="R1694" s="33"/>
      <c r="S1694" s="33"/>
      <c r="T1694" s="33"/>
      <c r="U1694" s="33"/>
      <c r="V1694" s="33"/>
      <c r="W1694" s="33"/>
      <c r="X1694" s="33"/>
      <c r="Y1694" s="33"/>
      <c r="Z1694" s="33"/>
      <c r="AA1694" s="33"/>
      <c r="AB1694" s="33"/>
      <c r="AC1694" s="33"/>
      <c r="AD1694" s="33"/>
      <c r="AE1694" s="33"/>
      <c r="AF1694" s="33"/>
      <c r="AG1694" s="33">
        <v>180</v>
      </c>
      <c r="AH1694" s="33">
        <v>101</v>
      </c>
      <c r="AI1694" s="33">
        <v>26</v>
      </c>
      <c r="AJ1694" s="33"/>
      <c r="AK1694" s="33"/>
      <c r="AL1694" s="33"/>
      <c r="AM1694" s="33"/>
      <c r="AN1694" s="33">
        <v>0.99</v>
      </c>
      <c r="AO1694" s="33"/>
      <c r="AP1694" s="33"/>
      <c r="AQ1694" s="33"/>
      <c r="AR1694" s="33"/>
      <c r="AS1694" s="33"/>
      <c r="AT1694" s="33"/>
      <c r="AU1694" s="33"/>
      <c r="AV1694" s="33"/>
      <c r="AW1694" s="32">
        <v>170.78024028979161</v>
      </c>
      <c r="AX1694" s="33"/>
      <c r="AY1694" s="33"/>
      <c r="AZ1694" s="33"/>
      <c r="BA1694" s="33"/>
      <c r="BB1694" s="33"/>
      <c r="BC1694" s="33"/>
      <c r="BD1694" s="33"/>
      <c r="BE1694" s="33"/>
      <c r="BF1694" s="33"/>
      <c r="BG1694" s="33"/>
      <c r="BH1694" s="33"/>
      <c r="BI1694" s="33"/>
      <c r="BJ1694" s="33"/>
      <c r="BK1694" s="33"/>
      <c r="BL1694" s="33"/>
      <c r="BM1694" s="33"/>
      <c r="BN1694" s="33"/>
      <c r="BO1694" s="33"/>
      <c r="BP1694" s="33"/>
      <c r="BQ1694" s="33"/>
      <c r="BR1694" s="33"/>
      <c r="BS1694" s="33"/>
      <c r="BT1694" s="33"/>
      <c r="BU1694" s="33"/>
      <c r="BV1694" s="33"/>
      <c r="BW1694" s="33"/>
      <c r="BX1694" s="33"/>
      <c r="BY1694" s="33"/>
      <c r="BZ1694" s="33"/>
      <c r="CA1694" s="33"/>
      <c r="CB1694" s="33"/>
      <c r="CC1694" s="33"/>
      <c r="CD1694" s="33"/>
      <c r="CE1694" s="33"/>
      <c r="CF1694" s="33"/>
      <c r="CG1694" s="33"/>
      <c r="CH1694" s="33"/>
      <c r="CI1694" s="33"/>
      <c r="CJ1694" s="33"/>
      <c r="CK1694" s="33"/>
    </row>
    <row r="1695" spans="1:89" x14ac:dyDescent="0.25">
      <c r="A1695" t="s">
        <v>149</v>
      </c>
      <c r="B1695" s="1">
        <v>39089</v>
      </c>
      <c r="AW1695" s="2">
        <v>145.1840792328197</v>
      </c>
    </row>
    <row r="1696" spans="1:89" x14ac:dyDescent="0.25">
      <c r="A1696" t="s">
        <v>149</v>
      </c>
      <c r="B1696" s="1">
        <v>39092</v>
      </c>
      <c r="AW1696" s="2">
        <v>226.49105131991371</v>
      </c>
    </row>
    <row r="1697" spans="1:89" x14ac:dyDescent="0.25">
      <c r="A1697" t="s">
        <v>149</v>
      </c>
      <c r="B1697" s="1">
        <v>39094</v>
      </c>
      <c r="AW1697" s="2">
        <v>208.35694149965889</v>
      </c>
    </row>
    <row r="1698" spans="1:89" x14ac:dyDescent="0.25">
      <c r="A1698" t="s">
        <v>149</v>
      </c>
      <c r="B1698" s="1">
        <v>39099</v>
      </c>
      <c r="AW1698" s="2">
        <v>179.42730455267019</v>
      </c>
    </row>
    <row r="1699" spans="1:89" x14ac:dyDescent="0.25">
      <c r="A1699" t="s">
        <v>149</v>
      </c>
      <c r="B1699" s="1">
        <v>39102</v>
      </c>
      <c r="AW1699" s="2">
        <v>210.63827189155509</v>
      </c>
    </row>
    <row r="1700" spans="1:89" x14ac:dyDescent="0.25">
      <c r="A1700" t="s">
        <v>149</v>
      </c>
      <c r="B1700" s="1">
        <v>39104</v>
      </c>
      <c r="C1700" s="1"/>
      <c r="E1700">
        <v>104</v>
      </c>
      <c r="F1700" t="s">
        <v>21</v>
      </c>
      <c r="G1700" s="2"/>
      <c r="H1700" s="12"/>
      <c r="I1700" s="12"/>
      <c r="J1700" s="2"/>
      <c r="K1700" s="2"/>
      <c r="L1700" s="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  <c r="AG1700" s="12">
        <v>295</v>
      </c>
      <c r="AH1700" s="12">
        <v>89</v>
      </c>
      <c r="AI1700" s="12">
        <v>121</v>
      </c>
      <c r="AJ1700" s="12"/>
      <c r="AK1700" s="12"/>
      <c r="AL1700" s="12"/>
      <c r="AM1700" s="13"/>
      <c r="AN1700" s="12">
        <v>2</v>
      </c>
      <c r="AO1700" s="12"/>
      <c r="AP1700" s="12"/>
      <c r="AQ1700" s="12"/>
      <c r="AR1700" s="12"/>
      <c r="AS1700" s="12"/>
      <c r="AT1700" s="12"/>
      <c r="AU1700" s="12"/>
      <c r="AV1700" s="12"/>
      <c r="AX1700" s="12"/>
      <c r="AY1700" s="12"/>
      <c r="AZ1700" s="12"/>
      <c r="BA1700" s="12"/>
      <c r="BB1700" s="12"/>
      <c r="BC1700" s="12"/>
      <c r="BD1700" s="12"/>
      <c r="BE1700" s="12"/>
      <c r="BF1700" s="12"/>
      <c r="BG1700" s="12"/>
      <c r="BH1700" s="12"/>
      <c r="BI1700" s="12"/>
      <c r="BJ1700" s="12"/>
      <c r="BK1700" s="12"/>
      <c r="BL1700" s="12"/>
      <c r="BM1700" s="12"/>
      <c r="BN1700" s="12"/>
      <c r="BO1700" s="12"/>
      <c r="BP1700" s="12"/>
      <c r="BQ1700" s="12"/>
      <c r="BR1700" s="12"/>
      <c r="BS1700" s="12"/>
      <c r="BT1700" s="12"/>
      <c r="BU1700" s="12"/>
      <c r="BV1700" s="12"/>
      <c r="BW1700" s="12"/>
      <c r="BX1700" s="12"/>
      <c r="BY1700" s="12"/>
      <c r="BZ1700" s="12"/>
      <c r="CA1700" s="12"/>
      <c r="CB1700" s="12"/>
      <c r="CC1700" s="12"/>
      <c r="CD1700" s="12"/>
      <c r="CE1700" s="12"/>
      <c r="CF1700" s="12"/>
      <c r="CG1700" s="12"/>
      <c r="CH1700" s="12"/>
      <c r="CI1700" s="12"/>
      <c r="CJ1700" s="12"/>
      <c r="CK1700" s="12"/>
    </row>
    <row r="1701" spans="1:89" x14ac:dyDescent="0.25">
      <c r="A1701" t="s">
        <v>149</v>
      </c>
      <c r="B1701" s="1">
        <v>39107</v>
      </c>
      <c r="AW1701" s="2">
        <v>164.90182609030219</v>
      </c>
    </row>
    <row r="1702" spans="1:89" x14ac:dyDescent="0.25">
      <c r="A1702" t="s">
        <v>149</v>
      </c>
      <c r="B1702" s="1">
        <v>39110</v>
      </c>
      <c r="AW1702" s="2">
        <v>146.8869433243253</v>
      </c>
    </row>
    <row r="1703" spans="1:89" x14ac:dyDescent="0.25">
      <c r="A1703" t="s">
        <v>149</v>
      </c>
      <c r="B1703" s="1">
        <v>39113</v>
      </c>
      <c r="AW1703" s="2">
        <v>213.2817598672008</v>
      </c>
    </row>
    <row r="1704" spans="1:89" x14ac:dyDescent="0.25">
      <c r="A1704" t="s">
        <v>149</v>
      </c>
      <c r="B1704" s="1">
        <v>39120</v>
      </c>
      <c r="AW1704" s="2">
        <v>157.87171212410669</v>
      </c>
    </row>
    <row r="1705" spans="1:89" x14ac:dyDescent="0.25">
      <c r="A1705" t="s">
        <v>149</v>
      </c>
      <c r="B1705" s="1">
        <v>39123</v>
      </c>
      <c r="AW1705" s="2">
        <v>209.48222599269849</v>
      </c>
    </row>
    <row r="1706" spans="1:89" x14ac:dyDescent="0.25">
      <c r="A1706" t="s">
        <v>149</v>
      </c>
      <c r="B1706" s="1">
        <v>39126</v>
      </c>
      <c r="C1706" s="1"/>
      <c r="D1706" t="s">
        <v>18</v>
      </c>
      <c r="E1706">
        <v>126</v>
      </c>
      <c r="F1706" t="s">
        <v>21</v>
      </c>
      <c r="G1706" s="2"/>
      <c r="H1706" s="12"/>
      <c r="I1706" s="12"/>
      <c r="J1706" s="2"/>
      <c r="K1706" s="2"/>
      <c r="L1706" s="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12">
        <v>286</v>
      </c>
      <c r="AH1706" s="12">
        <v>7.0722882251270605</v>
      </c>
      <c r="AI1706" s="12">
        <v>140.59</v>
      </c>
      <c r="AJ1706" s="12">
        <v>0</v>
      </c>
      <c r="AK1706" s="12"/>
      <c r="AL1706" s="12"/>
      <c r="AM1706" s="13"/>
      <c r="AN1706" s="12">
        <v>2.25</v>
      </c>
      <c r="AO1706" s="12"/>
      <c r="AP1706" s="12"/>
      <c r="AQ1706" s="12"/>
      <c r="AR1706" s="12"/>
      <c r="AS1706" s="12"/>
      <c r="AT1706" s="12"/>
      <c r="AU1706" s="12"/>
      <c r="AV1706" s="12"/>
      <c r="AX1706" s="12"/>
      <c r="AY1706" s="12"/>
      <c r="AZ1706" s="12"/>
      <c r="BA1706" s="12"/>
      <c r="BB1706" s="12"/>
      <c r="BC1706" s="12"/>
      <c r="BD1706" s="12"/>
      <c r="BE1706" s="12"/>
      <c r="BF1706" s="12"/>
      <c r="BG1706" s="12"/>
      <c r="BH1706" s="12"/>
      <c r="BI1706" s="12"/>
      <c r="BJ1706" s="12"/>
      <c r="BK1706" s="12"/>
      <c r="BL1706" s="12"/>
      <c r="BM1706" s="12"/>
      <c r="BN1706" s="12"/>
      <c r="BO1706" s="12"/>
      <c r="BP1706" s="12"/>
      <c r="BQ1706" s="12"/>
      <c r="BR1706" s="12"/>
      <c r="BS1706" s="12"/>
      <c r="BT1706" s="12"/>
      <c r="BU1706" s="12"/>
      <c r="BV1706" s="12"/>
      <c r="BW1706" s="12"/>
      <c r="BX1706" s="12"/>
      <c r="BY1706" s="12"/>
      <c r="BZ1706" s="12"/>
      <c r="CA1706" s="12"/>
      <c r="CB1706" s="12"/>
      <c r="CC1706" s="12"/>
      <c r="CD1706" s="12"/>
      <c r="CE1706" s="12"/>
      <c r="CF1706" s="12"/>
      <c r="CG1706" s="12"/>
      <c r="CH1706" s="12"/>
      <c r="CI1706" s="12"/>
      <c r="CJ1706" s="12"/>
      <c r="CK1706" s="12"/>
    </row>
    <row r="1707" spans="1:89" x14ac:dyDescent="0.25">
      <c r="A1707" t="s">
        <v>149</v>
      </c>
      <c r="B1707" s="1">
        <v>39129</v>
      </c>
      <c r="AW1707" s="2">
        <v>179.25332953840541</v>
      </c>
    </row>
    <row r="1708" spans="1:89" x14ac:dyDescent="0.25">
      <c r="A1708" t="s">
        <v>149</v>
      </c>
      <c r="B1708" s="1">
        <v>39132</v>
      </c>
      <c r="AW1708" s="2">
        <v>152.65634144605289</v>
      </c>
    </row>
    <row r="1709" spans="1:89" x14ac:dyDescent="0.25">
      <c r="A1709" t="s">
        <v>149</v>
      </c>
      <c r="B1709" s="1">
        <v>39136</v>
      </c>
      <c r="AW1709" s="2">
        <v>118.4088784825981</v>
      </c>
    </row>
    <row r="1710" spans="1:89" x14ac:dyDescent="0.25">
      <c r="A1710" t="s">
        <v>149</v>
      </c>
      <c r="B1710" s="1">
        <v>39140</v>
      </c>
      <c r="AW1710" s="2">
        <v>217.4975605272337</v>
      </c>
    </row>
    <row r="1711" spans="1:89" x14ac:dyDescent="0.25">
      <c r="A1711" t="s">
        <v>149</v>
      </c>
      <c r="B1711" s="1">
        <v>39146</v>
      </c>
      <c r="AW1711" s="2">
        <v>192.75353054099551</v>
      </c>
    </row>
    <row r="1712" spans="1:89" x14ac:dyDescent="0.25">
      <c r="A1712" t="s">
        <v>149</v>
      </c>
      <c r="B1712" s="1">
        <v>39150</v>
      </c>
      <c r="AW1712" s="2">
        <v>177.96559392027859</v>
      </c>
    </row>
    <row r="1713" spans="1:89" x14ac:dyDescent="0.25">
      <c r="A1713" t="s">
        <v>149</v>
      </c>
      <c r="B1713" s="1">
        <v>39157</v>
      </c>
      <c r="AW1713" s="2">
        <v>117.8592365598563</v>
      </c>
    </row>
    <row r="1714" spans="1:89" x14ac:dyDescent="0.25">
      <c r="A1714" t="s">
        <v>149</v>
      </c>
      <c r="B1714" s="1">
        <v>39159</v>
      </c>
      <c r="C1714" s="1"/>
      <c r="D1714" t="s">
        <v>19</v>
      </c>
      <c r="E1714">
        <v>159</v>
      </c>
      <c r="F1714" t="s">
        <v>21</v>
      </c>
      <c r="G1714" s="2"/>
      <c r="H1714" s="12"/>
      <c r="I1714" s="12"/>
      <c r="J1714" s="2"/>
      <c r="K1714" s="2"/>
      <c r="L1714" s="2">
        <v>159</v>
      </c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12"/>
      <c r="AG1714" s="12"/>
      <c r="AH1714" s="12"/>
      <c r="AI1714" s="12"/>
      <c r="AJ1714" s="12"/>
      <c r="AK1714" s="12"/>
      <c r="AL1714" s="12"/>
      <c r="AM1714" s="13"/>
      <c r="AN1714" s="12"/>
      <c r="AO1714" s="12"/>
      <c r="AP1714" s="12"/>
      <c r="AQ1714" s="12"/>
      <c r="AR1714" s="12"/>
      <c r="AS1714" s="12"/>
      <c r="AT1714" s="12"/>
      <c r="AU1714" s="12"/>
      <c r="AV1714" s="12"/>
      <c r="AX1714" s="12"/>
      <c r="AY1714" s="12"/>
      <c r="AZ1714" s="12"/>
      <c r="BA1714" s="12"/>
      <c r="BB1714" s="12"/>
      <c r="BC1714" s="12"/>
      <c r="BD1714" s="12"/>
      <c r="BE1714" s="12"/>
      <c r="BF1714" s="12"/>
      <c r="BG1714" s="12"/>
      <c r="BH1714" s="12"/>
      <c r="BI1714" s="12"/>
      <c r="BJ1714" s="12"/>
      <c r="BK1714" s="12"/>
      <c r="BL1714" s="12"/>
      <c r="BM1714" s="12"/>
      <c r="BN1714" s="12"/>
      <c r="BO1714" s="12"/>
      <c r="BP1714" s="12"/>
      <c r="BQ1714" s="12"/>
      <c r="BR1714" s="12"/>
      <c r="BS1714" s="12"/>
      <c r="BT1714" s="12"/>
      <c r="BU1714" s="12"/>
      <c r="BV1714" s="12"/>
      <c r="BW1714" s="12"/>
      <c r="BX1714" s="12"/>
      <c r="BY1714" s="12"/>
      <c r="BZ1714" s="12"/>
      <c r="CA1714" s="12"/>
      <c r="CB1714" s="12"/>
      <c r="CC1714" s="12"/>
      <c r="CD1714" s="12"/>
      <c r="CE1714" s="12"/>
      <c r="CF1714" s="12"/>
      <c r="CG1714" s="12"/>
      <c r="CH1714" s="12"/>
      <c r="CI1714" s="12"/>
      <c r="CJ1714" s="12"/>
      <c r="CK1714" s="12"/>
    </row>
    <row r="1715" spans="1:89" x14ac:dyDescent="0.25">
      <c r="A1715" t="s">
        <v>149</v>
      </c>
      <c r="B1715" s="1">
        <v>39161</v>
      </c>
      <c r="C1715" s="1"/>
      <c r="E1715">
        <v>161</v>
      </c>
      <c r="F1715" t="s">
        <v>21</v>
      </c>
      <c r="G1715" s="2"/>
      <c r="H1715" s="12"/>
      <c r="I1715" s="12"/>
      <c r="J1715" s="2"/>
      <c r="K1715" s="2"/>
      <c r="L1715" s="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2"/>
      <c r="AE1715" s="12"/>
      <c r="AF1715" s="12"/>
      <c r="AG1715" s="12"/>
      <c r="AH1715" s="12">
        <v>0</v>
      </c>
      <c r="AI1715" s="12">
        <v>134.52000000000001</v>
      </c>
      <c r="AJ1715" s="12">
        <v>106.52486110897132</v>
      </c>
      <c r="AK1715" s="12"/>
      <c r="AL1715" s="12"/>
      <c r="AM1715" s="13"/>
      <c r="AN1715" s="12">
        <v>2</v>
      </c>
      <c r="AO1715" s="12"/>
      <c r="AP1715" s="12"/>
      <c r="AQ1715" s="12"/>
      <c r="AR1715" s="12"/>
      <c r="AS1715" s="12"/>
      <c r="AT1715" s="12"/>
      <c r="AU1715" s="12"/>
      <c r="AV1715" s="12"/>
      <c r="AX1715" s="12"/>
      <c r="AY1715" s="12"/>
      <c r="AZ1715" s="12"/>
      <c r="BA1715" s="12"/>
      <c r="BB1715" s="12"/>
      <c r="BC1715" s="12"/>
      <c r="BD1715" s="12"/>
      <c r="BE1715" s="12"/>
      <c r="BF1715" s="12"/>
      <c r="BG1715" s="12"/>
      <c r="BH1715" s="12"/>
      <c r="BI1715" s="12"/>
      <c r="BJ1715" s="12"/>
      <c r="BK1715" s="12"/>
      <c r="BL1715" s="12"/>
      <c r="BM1715" s="12"/>
      <c r="BN1715" s="12"/>
      <c r="BO1715" s="12"/>
      <c r="BP1715" s="12"/>
      <c r="BQ1715" s="12"/>
      <c r="BR1715" s="12"/>
      <c r="BS1715" s="12"/>
      <c r="BT1715" s="12"/>
      <c r="BU1715" s="12"/>
      <c r="BV1715" s="12"/>
      <c r="BW1715" s="12"/>
      <c r="BX1715" s="12"/>
      <c r="BY1715" s="12"/>
      <c r="BZ1715" s="12"/>
      <c r="CA1715" s="12"/>
      <c r="CB1715" s="12"/>
      <c r="CC1715" s="12"/>
      <c r="CD1715" s="12"/>
      <c r="CE1715" s="12"/>
      <c r="CF1715" s="12"/>
      <c r="CG1715" s="12"/>
      <c r="CH1715" s="12"/>
      <c r="CI1715" s="12"/>
      <c r="CJ1715" s="12"/>
      <c r="CK1715" s="12"/>
    </row>
    <row r="1716" spans="1:89" x14ac:dyDescent="0.25">
      <c r="A1716" t="s">
        <v>149</v>
      </c>
      <c r="B1716" s="1">
        <v>39162</v>
      </c>
      <c r="AW1716" s="2">
        <v>80.055211524219089</v>
      </c>
    </row>
    <row r="1717" spans="1:89" x14ac:dyDescent="0.25">
      <c r="A1717" t="s">
        <v>149</v>
      </c>
      <c r="B1717" s="1">
        <v>39168</v>
      </c>
      <c r="AW1717" s="2">
        <v>41.018164428168923</v>
      </c>
    </row>
    <row r="1718" spans="1:89" x14ac:dyDescent="0.25">
      <c r="A1718" t="s">
        <v>149</v>
      </c>
      <c r="B1718" s="1">
        <v>39175</v>
      </c>
      <c r="AW1718" s="2">
        <v>30.00594745188479</v>
      </c>
    </row>
    <row r="1719" spans="1:89" x14ac:dyDescent="0.25">
      <c r="A1719" t="s">
        <v>149</v>
      </c>
      <c r="B1719" s="4"/>
      <c r="C1719" s="4"/>
      <c r="D1719" t="s">
        <v>22</v>
      </c>
      <c r="E1719" s="5"/>
      <c r="F1719" t="s">
        <v>21</v>
      </c>
      <c r="G1719" s="2"/>
      <c r="H1719" s="12"/>
      <c r="I1719" s="12"/>
      <c r="J1719" s="2"/>
      <c r="K1719" s="2"/>
      <c r="L1719" s="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  <c r="AC1719" s="12"/>
      <c r="AD1719" s="12"/>
      <c r="AE1719" s="12"/>
      <c r="AF1719" s="12"/>
      <c r="AG1719" s="12"/>
      <c r="AH1719" s="12"/>
      <c r="AI1719" s="12"/>
      <c r="AJ1719" s="12"/>
      <c r="AK1719" s="12"/>
      <c r="AL1719" s="12"/>
      <c r="AM1719" s="13"/>
      <c r="AN1719" s="12"/>
      <c r="AO1719" s="12"/>
      <c r="AP1719" s="12">
        <v>40.477494947929806</v>
      </c>
      <c r="AQ1719" s="12">
        <v>2451.6000000000004</v>
      </c>
      <c r="AR1719" s="12"/>
      <c r="AS1719" s="12"/>
      <c r="AT1719" s="12">
        <v>10.8</v>
      </c>
      <c r="AU1719" s="12"/>
      <c r="AV1719" s="12"/>
      <c r="AX1719" s="12"/>
      <c r="AY1719" s="12"/>
      <c r="AZ1719" s="12"/>
      <c r="BA1719" s="12"/>
      <c r="BB1719" s="12"/>
      <c r="BC1719" s="12"/>
      <c r="BD1719" s="12"/>
      <c r="BE1719" s="12"/>
      <c r="BF1719" s="12"/>
      <c r="BG1719" s="12"/>
      <c r="BH1719" s="12"/>
      <c r="BI1719" s="12"/>
      <c r="BJ1719" s="12"/>
      <c r="BK1719" s="12"/>
      <c r="BL1719" s="12"/>
      <c r="BM1719" s="12"/>
      <c r="BN1719" s="12"/>
      <c r="BO1719" s="12"/>
      <c r="BP1719" s="12"/>
      <c r="BQ1719" s="12"/>
      <c r="BR1719" s="12"/>
      <c r="BS1719" s="12"/>
      <c r="BT1719" s="12"/>
      <c r="BU1719" s="12"/>
      <c r="BV1719" s="12"/>
      <c r="BW1719" s="12"/>
      <c r="BX1719" s="12"/>
      <c r="BY1719" s="12"/>
      <c r="BZ1719" s="12"/>
      <c r="CA1719" s="12"/>
      <c r="CB1719" s="12"/>
      <c r="CC1719" s="12"/>
      <c r="CD1719" s="12"/>
      <c r="CE1719" s="12"/>
      <c r="CF1719" s="12"/>
      <c r="CG1719" s="12"/>
      <c r="CH1719" s="12"/>
      <c r="CI1719" s="12"/>
      <c r="CJ1719" s="12"/>
      <c r="CK1719" s="12"/>
    </row>
    <row r="1720" spans="1:89" x14ac:dyDescent="0.25">
      <c r="A1720" t="s">
        <v>152</v>
      </c>
      <c r="B1720" s="1">
        <v>39000</v>
      </c>
      <c r="C1720" s="1"/>
      <c r="D1720" t="s">
        <v>14</v>
      </c>
      <c r="E1720">
        <v>0</v>
      </c>
      <c r="F1720" t="s">
        <v>21</v>
      </c>
      <c r="G1720" s="2"/>
      <c r="H1720" s="12"/>
      <c r="I1720" s="12"/>
      <c r="J1720" s="2"/>
      <c r="K1720" s="2"/>
      <c r="L1720" s="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2"/>
      <c r="AE1720" s="12"/>
      <c r="AF1720" s="12"/>
      <c r="AG1720" s="12"/>
      <c r="AH1720" s="12"/>
      <c r="AI1720" s="12"/>
      <c r="AJ1720" s="12"/>
      <c r="AK1720" s="12"/>
      <c r="AL1720" s="12"/>
      <c r="AM1720" s="13"/>
      <c r="AN1720" s="12"/>
      <c r="AO1720" s="12"/>
      <c r="AP1720" s="12"/>
      <c r="AQ1720" s="12"/>
      <c r="AR1720" s="12"/>
      <c r="AS1720" s="12"/>
      <c r="AT1720" s="12"/>
      <c r="AU1720" s="12"/>
      <c r="AV1720" s="12"/>
      <c r="AX1720" s="12"/>
      <c r="AY1720" s="12"/>
      <c r="AZ1720" s="12"/>
      <c r="BA1720" s="12"/>
      <c r="BB1720" s="12"/>
      <c r="BC1720" s="12"/>
      <c r="BD1720" s="12"/>
      <c r="BE1720" s="12"/>
      <c r="BF1720" s="12"/>
      <c r="BG1720" s="12"/>
      <c r="BH1720" s="12"/>
      <c r="BI1720" s="12"/>
      <c r="BJ1720" s="12"/>
      <c r="BK1720" s="12"/>
      <c r="BL1720" s="12"/>
      <c r="BM1720" s="12"/>
      <c r="BN1720" s="12"/>
      <c r="BO1720" s="12"/>
      <c r="BP1720" s="12"/>
      <c r="BQ1720" s="12"/>
      <c r="BR1720" s="12"/>
      <c r="BS1720" s="12"/>
      <c r="BT1720" s="12"/>
      <c r="BU1720" s="12"/>
      <c r="BV1720" s="12"/>
      <c r="BW1720" s="12"/>
      <c r="BX1720" s="12"/>
      <c r="BY1720" s="12"/>
      <c r="BZ1720" s="12"/>
      <c r="CA1720" s="12"/>
      <c r="CB1720" s="12"/>
      <c r="CC1720" s="12"/>
      <c r="CD1720" s="12"/>
      <c r="CE1720" s="12"/>
      <c r="CF1720" s="12"/>
      <c r="CG1720" s="12"/>
      <c r="CH1720" s="12"/>
      <c r="CI1720" s="12"/>
      <c r="CJ1720" s="12"/>
      <c r="CK1720" s="12"/>
    </row>
    <row r="1721" spans="1:89" x14ac:dyDescent="0.25">
      <c r="A1721" t="s">
        <v>152</v>
      </c>
      <c r="B1721" s="1">
        <v>39009</v>
      </c>
      <c r="C1721" s="1"/>
      <c r="D1721" t="s">
        <v>185</v>
      </c>
      <c r="E1721">
        <v>9</v>
      </c>
      <c r="F1721" t="s">
        <v>21</v>
      </c>
      <c r="G1721" s="2"/>
      <c r="H1721" s="12"/>
      <c r="I1721" s="12"/>
      <c r="J1721" s="2">
        <v>9</v>
      </c>
      <c r="K1721" s="2"/>
      <c r="L1721" s="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  <c r="AC1721" s="12"/>
      <c r="AD1721" s="12"/>
      <c r="AE1721" s="12"/>
      <c r="AF1721" s="12"/>
      <c r="AG1721" s="12"/>
      <c r="AH1721" s="12"/>
      <c r="AI1721" s="12"/>
      <c r="AJ1721" s="12"/>
      <c r="AK1721" s="12"/>
      <c r="AL1721" s="12"/>
      <c r="AM1721" s="13"/>
      <c r="AN1721" s="12"/>
      <c r="AO1721" s="12"/>
      <c r="AP1721" s="12"/>
      <c r="AQ1721" s="12"/>
      <c r="AR1721" s="12"/>
      <c r="AS1721" s="12"/>
      <c r="AT1721" s="12"/>
      <c r="AU1721" s="12"/>
      <c r="AV1721" s="12"/>
      <c r="AX1721" s="12"/>
      <c r="AY1721" s="12"/>
      <c r="AZ1721" s="12"/>
      <c r="BA1721" s="12"/>
      <c r="BB1721" s="12"/>
      <c r="BC1721" s="12"/>
      <c r="BD1721" s="12"/>
      <c r="BE1721" s="12"/>
      <c r="BF1721" s="12"/>
      <c r="BG1721" s="12"/>
      <c r="BH1721" s="12"/>
      <c r="BI1721" s="12"/>
      <c r="BJ1721" s="12"/>
      <c r="BK1721" s="12"/>
      <c r="BL1721" s="12"/>
      <c r="BM1721" s="12"/>
      <c r="BN1721" s="12"/>
      <c r="BO1721" s="12"/>
      <c r="BP1721" s="12"/>
      <c r="BQ1721" s="12"/>
      <c r="BR1721" s="12"/>
      <c r="BS1721" s="12"/>
      <c r="BT1721" s="12"/>
      <c r="BU1721" s="12"/>
      <c r="BV1721" s="12"/>
      <c r="BW1721" s="12"/>
      <c r="BX1721" s="12"/>
      <c r="BY1721" s="12"/>
      <c r="BZ1721" s="12"/>
      <c r="CA1721" s="12"/>
      <c r="CB1721" s="12"/>
      <c r="CC1721" s="12"/>
      <c r="CD1721" s="12"/>
      <c r="CE1721" s="12"/>
      <c r="CF1721" s="12"/>
      <c r="CG1721" s="12"/>
      <c r="CH1721" s="12"/>
      <c r="CI1721" s="12"/>
      <c r="CJ1721" s="12"/>
      <c r="CK1721" s="12"/>
    </row>
    <row r="1722" spans="1:89" x14ac:dyDescent="0.25">
      <c r="A1722" t="s">
        <v>152</v>
      </c>
      <c r="B1722" s="1">
        <v>39043</v>
      </c>
      <c r="AW1722" s="2">
        <v>186.23840691467589</v>
      </c>
    </row>
    <row r="1723" spans="1:89" x14ac:dyDescent="0.25">
      <c r="A1723" t="s">
        <v>152</v>
      </c>
      <c r="B1723" s="1">
        <v>39051</v>
      </c>
      <c r="AW1723" s="2">
        <v>178.31814702864349</v>
      </c>
    </row>
    <row r="1724" spans="1:89" x14ac:dyDescent="0.25">
      <c r="A1724" t="s">
        <v>152</v>
      </c>
      <c r="B1724" s="1">
        <v>39052</v>
      </c>
      <c r="C1724" s="1"/>
      <c r="D1724" t="s">
        <v>16</v>
      </c>
      <c r="E1724" s="2">
        <v>52</v>
      </c>
      <c r="F1724" t="s">
        <v>21</v>
      </c>
      <c r="G1724" s="2"/>
      <c r="H1724" s="12"/>
      <c r="I1724" s="12"/>
      <c r="J1724" s="2"/>
      <c r="K1724" s="2"/>
      <c r="L1724" s="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2"/>
      <c r="AE1724" s="12"/>
      <c r="AF1724" s="12"/>
      <c r="AG1724" s="12"/>
      <c r="AH1724" s="12"/>
      <c r="AI1724" s="12"/>
      <c r="AJ1724" s="12"/>
      <c r="AK1724" s="12"/>
      <c r="AL1724" s="12"/>
      <c r="AM1724" s="13"/>
      <c r="AN1724" s="12"/>
      <c r="AO1724" s="12"/>
      <c r="AP1724" s="12"/>
      <c r="AQ1724" s="12"/>
      <c r="AR1724" s="12"/>
      <c r="AS1724" s="12"/>
      <c r="AT1724" s="12"/>
      <c r="AU1724" s="12"/>
      <c r="AV1724" s="12"/>
      <c r="AX1724" s="12"/>
      <c r="AY1724" s="12"/>
      <c r="AZ1724" s="12"/>
      <c r="BA1724" s="12"/>
      <c r="BB1724" s="12"/>
      <c r="BC1724" s="12"/>
      <c r="BD1724" s="12"/>
      <c r="BE1724" s="12"/>
      <c r="BF1724" s="12"/>
      <c r="BG1724" s="12"/>
      <c r="BH1724" s="12"/>
      <c r="BI1724" s="12"/>
      <c r="BJ1724" s="12"/>
      <c r="BK1724" s="12"/>
      <c r="BL1724" s="12"/>
      <c r="BM1724" s="12"/>
      <c r="BN1724" s="12"/>
      <c r="BO1724" s="12"/>
      <c r="BP1724" s="12"/>
      <c r="BQ1724" s="12"/>
      <c r="BR1724" s="12"/>
      <c r="BS1724" s="12"/>
      <c r="BT1724" s="12"/>
      <c r="BU1724" s="12"/>
      <c r="BV1724" s="12"/>
      <c r="BW1724" s="12"/>
      <c r="BX1724" s="12"/>
      <c r="BY1724" s="12"/>
      <c r="BZ1724" s="12"/>
      <c r="CA1724" s="12"/>
      <c r="CB1724" s="12"/>
      <c r="CC1724" s="12"/>
      <c r="CD1724" s="12"/>
      <c r="CE1724" s="12"/>
      <c r="CF1724" s="12"/>
      <c r="CG1724" s="12"/>
      <c r="CH1724" s="12"/>
      <c r="CI1724" s="12"/>
      <c r="CJ1724" s="12"/>
      <c r="CK1724" s="12"/>
    </row>
    <row r="1725" spans="1:89" x14ac:dyDescent="0.25">
      <c r="A1725" t="s">
        <v>152</v>
      </c>
      <c r="B1725" s="1">
        <v>39055</v>
      </c>
      <c r="AW1725" s="2">
        <v>231.944927430131</v>
      </c>
    </row>
    <row r="1726" spans="1:89" x14ac:dyDescent="0.25">
      <c r="A1726" t="s">
        <v>152</v>
      </c>
      <c r="B1726" s="1">
        <v>39063</v>
      </c>
      <c r="AW1726" s="2">
        <v>186.26702524103229</v>
      </c>
    </row>
    <row r="1727" spans="1:89" x14ac:dyDescent="0.25">
      <c r="A1727" t="s">
        <v>152</v>
      </c>
      <c r="B1727" s="1">
        <v>39065</v>
      </c>
      <c r="AW1727" s="2">
        <v>194.6859098115429</v>
      </c>
    </row>
    <row r="1728" spans="1:89" x14ac:dyDescent="0.25">
      <c r="A1728" t="s">
        <v>152</v>
      </c>
      <c r="B1728" s="1">
        <v>39069</v>
      </c>
      <c r="AW1728" s="2">
        <v>230.76665826928749</v>
      </c>
    </row>
    <row r="1729" spans="1:89" x14ac:dyDescent="0.25">
      <c r="A1729" t="s">
        <v>152</v>
      </c>
      <c r="B1729" s="1">
        <v>39071</v>
      </c>
      <c r="C1729" s="1"/>
      <c r="D1729" t="s">
        <v>17</v>
      </c>
      <c r="E1729">
        <v>71</v>
      </c>
      <c r="F1729" t="s">
        <v>21</v>
      </c>
      <c r="G1729" s="2"/>
      <c r="H1729" s="12"/>
      <c r="I1729" s="12"/>
      <c r="J1729" s="2"/>
      <c r="K1729" s="2">
        <v>71</v>
      </c>
      <c r="L1729" s="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2"/>
      <c r="AD1729" s="12"/>
      <c r="AE1729" s="12"/>
      <c r="AF1729" s="12"/>
      <c r="AG1729" s="12">
        <v>131</v>
      </c>
      <c r="AH1729" s="12">
        <v>72.666666666666671</v>
      </c>
      <c r="AI1729" s="12">
        <v>0.67</v>
      </c>
      <c r="AJ1729" s="12"/>
      <c r="AK1729" s="12"/>
      <c r="AL1729" s="12"/>
      <c r="AM1729" s="13"/>
      <c r="AN1729" s="12">
        <v>0.63</v>
      </c>
      <c r="AO1729" s="12"/>
      <c r="AP1729" s="12"/>
      <c r="AQ1729" s="12"/>
      <c r="AR1729" s="12"/>
      <c r="AS1729" s="12"/>
      <c r="AT1729" s="12"/>
      <c r="AU1729" s="12"/>
      <c r="AV1729" s="12"/>
      <c r="AX1729" s="12"/>
      <c r="AY1729" s="12"/>
      <c r="AZ1729" s="12"/>
      <c r="BA1729" s="12"/>
      <c r="BB1729" s="12"/>
      <c r="BC1729" s="12"/>
      <c r="BD1729" s="12"/>
      <c r="BE1729" s="12"/>
      <c r="BF1729" s="12"/>
      <c r="BG1729" s="12"/>
      <c r="BH1729" s="12"/>
      <c r="BI1729" s="12"/>
      <c r="BJ1729" s="12"/>
      <c r="BK1729" s="12"/>
      <c r="BL1729" s="12"/>
      <c r="BM1729" s="12"/>
      <c r="BN1729" s="12"/>
      <c r="BO1729" s="12"/>
      <c r="BP1729" s="12"/>
      <c r="BQ1729" s="12"/>
      <c r="BR1729" s="12"/>
      <c r="BS1729" s="12"/>
      <c r="BT1729" s="12"/>
      <c r="BU1729" s="12"/>
      <c r="BV1729" s="12"/>
      <c r="BW1729" s="12"/>
      <c r="BX1729" s="12"/>
      <c r="BY1729" s="12"/>
      <c r="BZ1729" s="12"/>
      <c r="CA1729" s="12"/>
      <c r="CB1729" s="12"/>
      <c r="CC1729" s="12"/>
      <c r="CD1729" s="12"/>
      <c r="CE1729" s="12"/>
      <c r="CF1729" s="12"/>
      <c r="CG1729" s="12"/>
      <c r="CH1729" s="12"/>
      <c r="CI1729" s="12"/>
      <c r="CJ1729" s="12"/>
      <c r="CK1729" s="12"/>
    </row>
    <row r="1730" spans="1:89" x14ac:dyDescent="0.25">
      <c r="A1730" t="s">
        <v>152</v>
      </c>
      <c r="B1730" s="1">
        <v>39074</v>
      </c>
      <c r="AW1730" s="2">
        <v>238.66789028980821</v>
      </c>
    </row>
    <row r="1731" spans="1:89" x14ac:dyDescent="0.25">
      <c r="A1731" t="s">
        <v>152</v>
      </c>
      <c r="B1731" s="1">
        <v>39079</v>
      </c>
      <c r="AW1731" s="2">
        <v>199.66057211680979</v>
      </c>
    </row>
    <row r="1732" spans="1:89" x14ac:dyDescent="0.25">
      <c r="A1732" t="s">
        <v>152</v>
      </c>
      <c r="B1732" s="1">
        <v>39081</v>
      </c>
      <c r="AW1732" s="2">
        <v>236.72429541728221</v>
      </c>
    </row>
    <row r="1733" spans="1:89" s="30" customFormat="1" x14ac:dyDescent="0.25">
      <c r="A1733" s="30" t="s">
        <v>152</v>
      </c>
      <c r="B1733" s="31">
        <v>39086</v>
      </c>
      <c r="C1733" s="31"/>
      <c r="E1733" s="30">
        <v>86</v>
      </c>
      <c r="F1733" s="30" t="s">
        <v>21</v>
      </c>
      <c r="G1733" s="32"/>
      <c r="H1733" s="33"/>
      <c r="I1733" s="33"/>
      <c r="J1733" s="32"/>
      <c r="K1733" s="32"/>
      <c r="L1733" s="32"/>
      <c r="M1733" s="33"/>
      <c r="N1733" s="33"/>
      <c r="O1733" s="33"/>
      <c r="P1733" s="33"/>
      <c r="Q1733" s="33"/>
      <c r="R1733" s="33"/>
      <c r="S1733" s="33"/>
      <c r="T1733" s="33"/>
      <c r="U1733" s="33"/>
      <c r="V1733" s="33"/>
      <c r="W1733" s="33"/>
      <c r="X1733" s="33"/>
      <c r="Y1733" s="33"/>
      <c r="Z1733" s="33"/>
      <c r="AA1733" s="33"/>
      <c r="AB1733" s="33"/>
      <c r="AC1733" s="33"/>
      <c r="AD1733" s="33"/>
      <c r="AE1733" s="33"/>
      <c r="AF1733" s="33"/>
      <c r="AG1733" s="33">
        <v>204</v>
      </c>
      <c r="AH1733" s="33">
        <v>124.5</v>
      </c>
      <c r="AI1733" s="33">
        <v>21.5</v>
      </c>
      <c r="AJ1733" s="33"/>
      <c r="AK1733" s="33"/>
      <c r="AL1733" s="33"/>
      <c r="AM1733" s="33"/>
      <c r="AN1733" s="33">
        <v>1.1399999999999999</v>
      </c>
      <c r="AO1733" s="33"/>
      <c r="AP1733" s="33"/>
      <c r="AQ1733" s="33"/>
      <c r="AR1733" s="33"/>
      <c r="AS1733" s="33"/>
      <c r="AT1733" s="33"/>
      <c r="AU1733" s="33"/>
      <c r="AV1733" s="33"/>
      <c r="AW1733" s="32">
        <v>226.78881721074501</v>
      </c>
      <c r="AX1733" s="33"/>
      <c r="AY1733" s="33"/>
      <c r="AZ1733" s="33"/>
      <c r="BA1733" s="33"/>
      <c r="BB1733" s="33"/>
      <c r="BC1733" s="33"/>
      <c r="BD1733" s="33"/>
      <c r="BE1733" s="33"/>
      <c r="BF1733" s="33"/>
      <c r="BG1733" s="33"/>
      <c r="BH1733" s="33"/>
      <c r="BI1733" s="33"/>
      <c r="BJ1733" s="33"/>
      <c r="BK1733" s="33"/>
      <c r="BL1733" s="33"/>
      <c r="BM1733" s="33"/>
      <c r="BN1733" s="33"/>
      <c r="BO1733" s="33"/>
      <c r="BP1733" s="33"/>
      <c r="BQ1733" s="33"/>
      <c r="BR1733" s="33"/>
      <c r="BS1733" s="33"/>
      <c r="BT1733" s="33"/>
      <c r="BU1733" s="33"/>
      <c r="BV1733" s="33"/>
      <c r="BW1733" s="33"/>
      <c r="BX1733" s="33"/>
      <c r="BY1733" s="33"/>
      <c r="BZ1733" s="33"/>
      <c r="CA1733" s="33"/>
      <c r="CB1733" s="33"/>
      <c r="CC1733" s="33"/>
      <c r="CD1733" s="33"/>
      <c r="CE1733" s="33"/>
      <c r="CF1733" s="33"/>
      <c r="CG1733" s="33"/>
      <c r="CH1733" s="33"/>
      <c r="CI1733" s="33"/>
      <c r="CJ1733" s="33"/>
      <c r="CK1733" s="33"/>
    </row>
    <row r="1734" spans="1:89" x14ac:dyDescent="0.25">
      <c r="A1734" t="s">
        <v>152</v>
      </c>
      <c r="B1734" s="1">
        <v>39089</v>
      </c>
      <c r="AW1734" s="2">
        <v>206.22713630098389</v>
      </c>
    </row>
    <row r="1735" spans="1:89" x14ac:dyDescent="0.25">
      <c r="A1735" t="s">
        <v>152</v>
      </c>
      <c r="B1735" s="1">
        <v>39092</v>
      </c>
      <c r="AW1735" s="2">
        <v>237.66797919567421</v>
      </c>
    </row>
    <row r="1736" spans="1:89" x14ac:dyDescent="0.25">
      <c r="A1736" t="s">
        <v>152</v>
      </c>
      <c r="B1736" s="1">
        <v>39094</v>
      </c>
      <c r="AW1736" s="2">
        <v>218.50933612300699</v>
      </c>
    </row>
    <row r="1737" spans="1:89" x14ac:dyDescent="0.25">
      <c r="A1737" t="s">
        <v>152</v>
      </c>
      <c r="B1737" s="1">
        <v>39098</v>
      </c>
      <c r="AW1737" s="2">
        <v>181.83495436808619</v>
      </c>
    </row>
    <row r="1738" spans="1:89" x14ac:dyDescent="0.25">
      <c r="A1738" t="s">
        <v>152</v>
      </c>
      <c r="B1738" s="1">
        <v>39101</v>
      </c>
      <c r="AW1738" s="2">
        <v>230.20736512388609</v>
      </c>
    </row>
    <row r="1739" spans="1:89" s="30" customFormat="1" x14ac:dyDescent="0.25">
      <c r="A1739" s="30" t="s">
        <v>152</v>
      </c>
      <c r="B1739" s="31">
        <v>39104</v>
      </c>
      <c r="C1739" s="31"/>
      <c r="E1739" s="30">
        <v>104</v>
      </c>
      <c r="F1739" s="30" t="s">
        <v>21</v>
      </c>
      <c r="G1739" s="32"/>
      <c r="H1739" s="33"/>
      <c r="I1739" s="33"/>
      <c r="J1739" s="32"/>
      <c r="K1739" s="32"/>
      <c r="L1739" s="32"/>
      <c r="M1739" s="33"/>
      <c r="N1739" s="33"/>
      <c r="O1739" s="33"/>
      <c r="P1739" s="33"/>
      <c r="Q1739" s="33"/>
      <c r="R1739" s="33"/>
      <c r="S1739" s="33"/>
      <c r="T1739" s="33"/>
      <c r="U1739" s="33"/>
      <c r="V1739" s="33"/>
      <c r="W1739" s="33"/>
      <c r="X1739" s="33"/>
      <c r="Y1739" s="33"/>
      <c r="Z1739" s="33"/>
      <c r="AA1739" s="33"/>
      <c r="AB1739" s="33"/>
      <c r="AC1739" s="33"/>
      <c r="AD1739" s="33"/>
      <c r="AE1739" s="33"/>
      <c r="AF1739" s="33"/>
      <c r="AG1739" s="33">
        <v>413</v>
      </c>
      <c r="AH1739" s="33">
        <v>85.25</v>
      </c>
      <c r="AI1739" s="33">
        <v>128</v>
      </c>
      <c r="AJ1739" s="33"/>
      <c r="AK1739" s="33"/>
      <c r="AL1739" s="33"/>
      <c r="AM1739" s="33"/>
      <c r="AN1739" s="33">
        <v>2.35</v>
      </c>
      <c r="AO1739" s="33"/>
      <c r="AP1739" s="33"/>
      <c r="AQ1739" s="33"/>
      <c r="AR1739" s="33"/>
      <c r="AS1739" s="33"/>
      <c r="AT1739" s="33"/>
      <c r="AU1739" s="33"/>
      <c r="AV1739" s="33"/>
      <c r="AW1739" s="32">
        <v>200.69256249855749</v>
      </c>
      <c r="AX1739" s="33"/>
      <c r="AY1739" s="33"/>
      <c r="AZ1739" s="33"/>
      <c r="BA1739" s="33"/>
      <c r="BB1739" s="33"/>
      <c r="BC1739" s="33"/>
      <c r="BD1739" s="33"/>
      <c r="BE1739" s="33"/>
      <c r="BF1739" s="33"/>
      <c r="BG1739" s="33"/>
      <c r="BH1739" s="33"/>
      <c r="BI1739" s="33"/>
      <c r="BJ1739" s="33"/>
      <c r="BK1739" s="33"/>
      <c r="BL1739" s="33"/>
      <c r="BM1739" s="33"/>
      <c r="BN1739" s="33"/>
      <c r="BO1739" s="33"/>
      <c r="BP1739" s="33"/>
      <c r="BQ1739" s="33"/>
      <c r="BR1739" s="33"/>
      <c r="BS1739" s="33"/>
      <c r="BT1739" s="33"/>
      <c r="BU1739" s="33"/>
      <c r="BV1739" s="33"/>
      <c r="BW1739" s="33"/>
      <c r="BX1739" s="33"/>
      <c r="BY1739" s="33"/>
      <c r="BZ1739" s="33"/>
      <c r="CA1739" s="33"/>
      <c r="CB1739" s="33"/>
      <c r="CC1739" s="33"/>
      <c r="CD1739" s="33"/>
      <c r="CE1739" s="33"/>
      <c r="CF1739" s="33"/>
      <c r="CG1739" s="33"/>
      <c r="CH1739" s="33"/>
      <c r="CI1739" s="33"/>
      <c r="CJ1739" s="33"/>
      <c r="CK1739" s="33"/>
    </row>
    <row r="1740" spans="1:89" x14ac:dyDescent="0.25">
      <c r="A1740" t="s">
        <v>152</v>
      </c>
      <c r="B1740" s="1">
        <v>39107</v>
      </c>
      <c r="AW1740" s="2">
        <v>219.9470874925787</v>
      </c>
    </row>
    <row r="1741" spans="1:89" x14ac:dyDescent="0.25">
      <c r="A1741" t="s">
        <v>152</v>
      </c>
      <c r="B1741" s="1">
        <v>39111</v>
      </c>
      <c r="AW1741" s="2">
        <v>181.8966819809196</v>
      </c>
    </row>
    <row r="1742" spans="1:89" x14ac:dyDescent="0.25">
      <c r="A1742" t="s">
        <v>152</v>
      </c>
      <c r="B1742" s="1">
        <v>39114</v>
      </c>
      <c r="AW1742" s="2">
        <v>221.87596103711891</v>
      </c>
    </row>
    <row r="1743" spans="1:89" x14ac:dyDescent="0.25">
      <c r="A1743" t="s">
        <v>152</v>
      </c>
      <c r="B1743" s="1">
        <v>39117</v>
      </c>
      <c r="AW1743" s="2">
        <v>217.1818993909001</v>
      </c>
    </row>
    <row r="1744" spans="1:89" x14ac:dyDescent="0.25">
      <c r="A1744" t="s">
        <v>152</v>
      </c>
      <c r="B1744" s="1">
        <v>39120</v>
      </c>
      <c r="AW1744" s="2">
        <v>216.61316896552611</v>
      </c>
    </row>
    <row r="1745" spans="1:89" x14ac:dyDescent="0.25">
      <c r="A1745" t="s">
        <v>152</v>
      </c>
      <c r="B1745" s="1">
        <v>39125</v>
      </c>
      <c r="AW1745" s="2">
        <v>172.80694794913549</v>
      </c>
    </row>
    <row r="1746" spans="1:89" s="30" customFormat="1" x14ac:dyDescent="0.25">
      <c r="A1746" s="30" t="s">
        <v>152</v>
      </c>
      <c r="B1746" s="31">
        <v>39126</v>
      </c>
      <c r="C1746" s="31"/>
      <c r="E1746" s="30">
        <v>126</v>
      </c>
      <c r="F1746" s="30" t="s">
        <v>21</v>
      </c>
      <c r="G1746" s="32"/>
      <c r="H1746" s="33"/>
      <c r="I1746" s="33"/>
      <c r="J1746" s="32"/>
      <c r="K1746" s="32"/>
      <c r="L1746" s="32"/>
      <c r="M1746" s="33"/>
      <c r="N1746" s="33"/>
      <c r="O1746" s="33"/>
      <c r="P1746" s="33"/>
      <c r="Q1746" s="33"/>
      <c r="R1746" s="33"/>
      <c r="S1746" s="33"/>
      <c r="T1746" s="33"/>
      <c r="U1746" s="33"/>
      <c r="V1746" s="33"/>
      <c r="W1746" s="33"/>
      <c r="X1746" s="33"/>
      <c r="Y1746" s="33"/>
      <c r="Z1746" s="33"/>
      <c r="AA1746" s="33"/>
      <c r="AB1746" s="33"/>
      <c r="AC1746" s="33"/>
      <c r="AD1746" s="33"/>
      <c r="AE1746" s="33"/>
      <c r="AF1746" s="33"/>
      <c r="AG1746" s="33">
        <v>351</v>
      </c>
      <c r="AH1746" s="33">
        <v>4.3100812612706019</v>
      </c>
      <c r="AI1746" s="33">
        <v>149.41999999999999</v>
      </c>
      <c r="AJ1746" s="33">
        <v>0</v>
      </c>
      <c r="AK1746" s="33"/>
      <c r="AL1746" s="33"/>
      <c r="AM1746" s="33"/>
      <c r="AN1746" s="33">
        <v>2.62</v>
      </c>
      <c r="AO1746" s="33"/>
      <c r="AP1746" s="33"/>
      <c r="AQ1746" s="33"/>
      <c r="AR1746" s="33"/>
      <c r="AS1746" s="33"/>
      <c r="AT1746" s="33"/>
      <c r="AU1746" s="33"/>
      <c r="AV1746" s="33"/>
      <c r="AW1746" s="32">
        <v>193.26752557404981</v>
      </c>
      <c r="AX1746" s="33"/>
      <c r="AY1746" s="33"/>
      <c r="AZ1746" s="33"/>
      <c r="BA1746" s="33"/>
      <c r="BB1746" s="33"/>
      <c r="BC1746" s="33"/>
      <c r="BD1746" s="33"/>
      <c r="BE1746" s="33"/>
      <c r="BF1746" s="33"/>
      <c r="BG1746" s="33"/>
      <c r="BH1746" s="33"/>
      <c r="BI1746" s="33"/>
      <c r="BJ1746" s="33"/>
      <c r="BK1746" s="33"/>
      <c r="BL1746" s="33"/>
      <c r="BM1746" s="33"/>
      <c r="BN1746" s="33"/>
      <c r="BO1746" s="33"/>
      <c r="BP1746" s="33"/>
      <c r="BQ1746" s="33"/>
      <c r="BR1746" s="33"/>
      <c r="BS1746" s="33"/>
      <c r="BT1746" s="33"/>
      <c r="BU1746" s="33"/>
      <c r="BV1746" s="33"/>
      <c r="BW1746" s="33"/>
      <c r="BX1746" s="33"/>
      <c r="BY1746" s="33"/>
      <c r="BZ1746" s="33"/>
      <c r="CA1746" s="33"/>
      <c r="CB1746" s="33"/>
      <c r="CC1746" s="33"/>
      <c r="CD1746" s="33"/>
      <c r="CE1746" s="33"/>
      <c r="CF1746" s="33"/>
      <c r="CG1746" s="33"/>
      <c r="CH1746" s="33"/>
      <c r="CI1746" s="33"/>
      <c r="CJ1746" s="33"/>
      <c r="CK1746" s="33"/>
    </row>
    <row r="1747" spans="1:89" x14ac:dyDescent="0.25">
      <c r="A1747" t="s">
        <v>152</v>
      </c>
      <c r="B1747" s="1">
        <v>39129</v>
      </c>
      <c r="AW1747" s="2">
        <v>224.640618996044</v>
      </c>
    </row>
    <row r="1748" spans="1:89" x14ac:dyDescent="0.25">
      <c r="A1748" t="s">
        <v>152</v>
      </c>
      <c r="B1748" s="1">
        <v>39136</v>
      </c>
      <c r="AW1748" s="2">
        <v>162.68078701248501</v>
      </c>
    </row>
    <row r="1749" spans="1:89" x14ac:dyDescent="0.25">
      <c r="A1749" t="s">
        <v>152</v>
      </c>
      <c r="B1749" s="1">
        <v>39140</v>
      </c>
      <c r="AW1749" s="2">
        <v>227.10874681776221</v>
      </c>
    </row>
    <row r="1750" spans="1:89" x14ac:dyDescent="0.25">
      <c r="A1750" t="s">
        <v>152</v>
      </c>
      <c r="B1750" s="1">
        <v>39143</v>
      </c>
      <c r="C1750" s="1"/>
      <c r="D1750" t="s">
        <v>18</v>
      </c>
      <c r="E1750">
        <v>143</v>
      </c>
      <c r="F1750" t="s">
        <v>21</v>
      </c>
      <c r="G1750" s="2"/>
      <c r="H1750" s="12"/>
      <c r="I1750" s="12"/>
      <c r="J1750" s="2"/>
      <c r="K1750" s="2"/>
      <c r="L1750" s="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12"/>
      <c r="AG1750" s="12"/>
      <c r="AH1750" s="12"/>
      <c r="AI1750" s="12"/>
      <c r="AJ1750" s="12"/>
      <c r="AK1750" s="12"/>
      <c r="AL1750" s="12"/>
      <c r="AM1750" s="13"/>
      <c r="AN1750" s="12"/>
      <c r="AO1750" s="12"/>
      <c r="AP1750" s="12"/>
      <c r="AQ1750" s="12"/>
      <c r="AR1750" s="12"/>
      <c r="AS1750" s="12"/>
      <c r="AT1750" s="12"/>
      <c r="AU1750" s="12"/>
      <c r="AV1750" s="12"/>
      <c r="AX1750" s="12"/>
      <c r="AY1750" s="12"/>
      <c r="AZ1750" s="12"/>
      <c r="BA1750" s="12"/>
      <c r="BB1750" s="12"/>
      <c r="BC1750" s="12"/>
      <c r="BD1750" s="12"/>
      <c r="BE1750" s="12"/>
      <c r="BF1750" s="12"/>
      <c r="BG1750" s="12"/>
      <c r="BH1750" s="12"/>
      <c r="BI1750" s="12"/>
      <c r="BJ1750" s="12"/>
      <c r="BK1750" s="12"/>
      <c r="BL1750" s="12"/>
      <c r="BM1750" s="12"/>
      <c r="BN1750" s="12"/>
      <c r="BO1750" s="12"/>
      <c r="BP1750" s="12"/>
      <c r="BQ1750" s="12"/>
      <c r="BR1750" s="12"/>
      <c r="BS1750" s="12"/>
      <c r="BT1750" s="12"/>
      <c r="BU1750" s="12"/>
      <c r="BV1750" s="12"/>
      <c r="BW1750" s="12"/>
      <c r="BX1750" s="12"/>
      <c r="BY1750" s="12"/>
      <c r="BZ1750" s="12"/>
      <c r="CA1750" s="12"/>
      <c r="CB1750" s="12"/>
      <c r="CC1750" s="12"/>
      <c r="CD1750" s="12"/>
      <c r="CE1750" s="12"/>
      <c r="CF1750" s="12"/>
      <c r="CG1750" s="12"/>
      <c r="CH1750" s="12"/>
      <c r="CI1750" s="12"/>
      <c r="CJ1750" s="12"/>
      <c r="CK1750" s="12"/>
    </row>
    <row r="1751" spans="1:89" x14ac:dyDescent="0.25">
      <c r="A1751" t="s">
        <v>152</v>
      </c>
      <c r="B1751" s="1">
        <v>39146</v>
      </c>
      <c r="AW1751" s="2">
        <v>208.07578109040259</v>
      </c>
    </row>
    <row r="1752" spans="1:89" x14ac:dyDescent="0.25">
      <c r="A1752" t="s">
        <v>152</v>
      </c>
      <c r="B1752" s="1">
        <v>39150</v>
      </c>
      <c r="AW1752" s="2">
        <v>186.38658443406061</v>
      </c>
    </row>
    <row r="1753" spans="1:89" x14ac:dyDescent="0.25">
      <c r="A1753" t="s">
        <v>152</v>
      </c>
      <c r="B1753" s="1">
        <v>39153</v>
      </c>
      <c r="AW1753" s="2">
        <v>175.4745167645452</v>
      </c>
    </row>
    <row r="1754" spans="1:89" x14ac:dyDescent="0.25">
      <c r="A1754" t="s">
        <v>152</v>
      </c>
      <c r="B1754" s="1">
        <v>39154</v>
      </c>
      <c r="AW1754" s="2">
        <v>165.04502233206031</v>
      </c>
    </row>
    <row r="1755" spans="1:89" x14ac:dyDescent="0.25">
      <c r="A1755" t="s">
        <v>152</v>
      </c>
      <c r="B1755" s="1">
        <v>39157</v>
      </c>
      <c r="AW1755" s="2">
        <v>220.16057307413431</v>
      </c>
    </row>
    <row r="1756" spans="1:89" x14ac:dyDescent="0.25">
      <c r="A1756" t="s">
        <v>152</v>
      </c>
      <c r="B1756" s="1">
        <v>39161</v>
      </c>
      <c r="C1756" s="1"/>
      <c r="E1756">
        <v>161</v>
      </c>
      <c r="F1756" t="s">
        <v>21</v>
      </c>
      <c r="G1756" s="2"/>
      <c r="H1756" s="12"/>
      <c r="I1756" s="12"/>
      <c r="J1756" s="2"/>
      <c r="K1756" s="2"/>
      <c r="L1756" s="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12"/>
      <c r="AG1756" s="12"/>
      <c r="AH1756" s="12">
        <v>0</v>
      </c>
      <c r="AI1756" s="12">
        <v>153.41</v>
      </c>
      <c r="AJ1756" s="12">
        <v>116.82907236122</v>
      </c>
      <c r="AK1756" s="12"/>
      <c r="AL1756" s="12"/>
      <c r="AM1756" s="13"/>
      <c r="AN1756" s="12">
        <v>2.75</v>
      </c>
      <c r="AO1756" s="12"/>
      <c r="AP1756" s="12"/>
      <c r="AQ1756" s="12"/>
      <c r="AR1756" s="12"/>
      <c r="AS1756" s="12"/>
      <c r="AT1756" s="12"/>
      <c r="AU1756" s="12"/>
      <c r="AV1756" s="12"/>
      <c r="AX1756" s="12"/>
      <c r="AY1756" s="12"/>
      <c r="AZ1756" s="12"/>
      <c r="BA1756" s="12"/>
      <c r="BB1756" s="12"/>
      <c r="BC1756" s="12"/>
      <c r="BD1756" s="12"/>
      <c r="BE1756" s="12"/>
      <c r="BF1756" s="12"/>
      <c r="BG1756" s="12"/>
      <c r="BH1756" s="12"/>
      <c r="BI1756" s="12"/>
      <c r="BJ1756" s="12"/>
      <c r="BK1756" s="12"/>
      <c r="BL1756" s="12"/>
      <c r="BM1756" s="12"/>
      <c r="BN1756" s="12"/>
      <c r="BO1756" s="12"/>
      <c r="BP1756" s="12"/>
      <c r="BQ1756" s="12"/>
      <c r="BR1756" s="12"/>
      <c r="BS1756" s="12"/>
      <c r="BT1756" s="12"/>
      <c r="BU1756" s="12"/>
      <c r="BV1756" s="12"/>
      <c r="BW1756" s="12"/>
      <c r="BX1756" s="12"/>
      <c r="BY1756" s="12"/>
      <c r="BZ1756" s="12"/>
      <c r="CA1756" s="12"/>
      <c r="CB1756" s="12"/>
      <c r="CC1756" s="12"/>
      <c r="CD1756" s="12"/>
      <c r="CE1756" s="12"/>
      <c r="CF1756" s="12"/>
      <c r="CG1756" s="12"/>
      <c r="CH1756" s="12"/>
      <c r="CI1756" s="12"/>
      <c r="CJ1756" s="12"/>
      <c r="CK1756" s="12"/>
    </row>
    <row r="1757" spans="1:89" x14ac:dyDescent="0.25">
      <c r="A1757" t="s">
        <v>152</v>
      </c>
      <c r="B1757" s="1">
        <v>39162</v>
      </c>
      <c r="AW1757" s="2">
        <v>184.14477214109019</v>
      </c>
    </row>
    <row r="1758" spans="1:89" x14ac:dyDescent="0.25">
      <c r="A1758" t="s">
        <v>152</v>
      </c>
      <c r="B1758" s="1">
        <v>39163</v>
      </c>
      <c r="C1758" s="1"/>
      <c r="D1758" t="s">
        <v>19</v>
      </c>
      <c r="E1758">
        <v>163</v>
      </c>
      <c r="F1758" t="s">
        <v>21</v>
      </c>
      <c r="G1758" s="2"/>
      <c r="H1758" s="12"/>
      <c r="I1758" s="12"/>
      <c r="J1758" s="2"/>
      <c r="K1758" s="2"/>
      <c r="L1758" s="2">
        <v>163</v>
      </c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2"/>
      <c r="AE1758" s="12"/>
      <c r="AF1758" s="12"/>
      <c r="AG1758" s="12"/>
      <c r="AH1758" s="12"/>
      <c r="AI1758" s="12"/>
      <c r="AJ1758" s="12"/>
      <c r="AK1758" s="12"/>
      <c r="AL1758" s="12"/>
      <c r="AM1758" s="13"/>
      <c r="AN1758" s="12"/>
      <c r="AO1758" s="12"/>
      <c r="AP1758" s="12"/>
      <c r="AQ1758" s="12"/>
      <c r="AR1758" s="12"/>
      <c r="AS1758" s="12"/>
      <c r="AT1758" s="12"/>
      <c r="AU1758" s="12"/>
      <c r="AV1758" s="12"/>
      <c r="AX1758" s="12"/>
      <c r="AY1758" s="12"/>
      <c r="AZ1758" s="12"/>
      <c r="BA1758" s="12"/>
      <c r="BB1758" s="12"/>
      <c r="BC1758" s="12"/>
      <c r="BD1758" s="12"/>
      <c r="BE1758" s="12"/>
      <c r="BF1758" s="12"/>
      <c r="BG1758" s="12"/>
      <c r="BH1758" s="12"/>
      <c r="BI1758" s="12"/>
      <c r="BJ1758" s="12"/>
      <c r="BK1758" s="12"/>
      <c r="BL1758" s="12"/>
      <c r="BM1758" s="12"/>
      <c r="BN1758" s="12"/>
      <c r="BO1758" s="12"/>
      <c r="BP1758" s="12"/>
      <c r="BQ1758" s="12"/>
      <c r="BR1758" s="12"/>
      <c r="BS1758" s="12"/>
      <c r="BT1758" s="12"/>
      <c r="BU1758" s="12"/>
      <c r="BV1758" s="12"/>
      <c r="BW1758" s="12"/>
      <c r="BX1758" s="12"/>
      <c r="BY1758" s="12"/>
      <c r="BZ1758" s="12"/>
      <c r="CA1758" s="12"/>
      <c r="CB1758" s="12"/>
      <c r="CC1758" s="12"/>
      <c r="CD1758" s="12"/>
      <c r="CE1758" s="12"/>
      <c r="CF1758" s="12"/>
      <c r="CG1758" s="12"/>
      <c r="CH1758" s="12"/>
      <c r="CI1758" s="12"/>
      <c r="CJ1758" s="12"/>
      <c r="CK1758" s="12"/>
    </row>
    <row r="1759" spans="1:89" x14ac:dyDescent="0.25">
      <c r="A1759" t="s">
        <v>152</v>
      </c>
      <c r="B1759" s="1">
        <v>39168</v>
      </c>
      <c r="AW1759" s="2">
        <v>146.45384460907951</v>
      </c>
    </row>
    <row r="1760" spans="1:89" x14ac:dyDescent="0.25">
      <c r="A1760" t="s">
        <v>152</v>
      </c>
      <c r="B1760" s="1">
        <v>39175</v>
      </c>
      <c r="AW1760" s="2">
        <v>109.2420353873438</v>
      </c>
    </row>
    <row r="1761" spans="1:89" x14ac:dyDescent="0.25">
      <c r="A1761" t="s">
        <v>152</v>
      </c>
      <c r="B1761" s="4"/>
      <c r="C1761" s="4"/>
      <c r="D1761" t="s">
        <v>22</v>
      </c>
      <c r="E1761" s="5"/>
      <c r="F1761" t="s">
        <v>21</v>
      </c>
      <c r="G1761" s="2"/>
      <c r="H1761" s="12"/>
      <c r="I1761" s="12"/>
      <c r="J1761" s="2"/>
      <c r="K1761" s="2"/>
      <c r="L1761" s="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2"/>
      <c r="AE1761" s="12"/>
      <c r="AF1761" s="12"/>
      <c r="AG1761" s="12"/>
      <c r="AH1761" s="12"/>
      <c r="AI1761" s="12"/>
      <c r="AJ1761" s="12"/>
      <c r="AK1761" s="12"/>
      <c r="AL1761" s="12"/>
      <c r="AM1761" s="13"/>
      <c r="AN1761" s="12"/>
      <c r="AO1761" s="12"/>
      <c r="AP1761" s="12">
        <v>39.99152443203306</v>
      </c>
      <c r="AQ1761" s="12">
        <v>2792.1000000000004</v>
      </c>
      <c r="AR1761" s="12"/>
      <c r="AS1761" s="12"/>
      <c r="AT1761" s="12">
        <v>12.3</v>
      </c>
      <c r="AU1761" s="12"/>
      <c r="AV1761" s="12"/>
      <c r="AX1761" s="12"/>
      <c r="AY1761" s="12"/>
      <c r="AZ1761" s="12"/>
      <c r="BA1761" s="12"/>
      <c r="BB1761" s="12"/>
      <c r="BC1761" s="12"/>
      <c r="BD1761" s="12"/>
      <c r="BE1761" s="12"/>
      <c r="BF1761" s="12"/>
      <c r="BG1761" s="12"/>
      <c r="BH1761" s="12"/>
      <c r="BI1761" s="12"/>
      <c r="BJ1761" s="12"/>
      <c r="BK1761" s="12"/>
      <c r="BL1761" s="12"/>
      <c r="BM1761" s="12"/>
      <c r="BN1761" s="12"/>
      <c r="BO1761" s="12"/>
      <c r="BP1761" s="12"/>
      <c r="BQ1761" s="12"/>
      <c r="BR1761" s="12"/>
      <c r="BS1761" s="12"/>
      <c r="BT1761" s="12"/>
      <c r="BU1761" s="12"/>
      <c r="BV1761" s="12"/>
      <c r="BW1761" s="12"/>
      <c r="BX1761" s="12"/>
      <c r="BY1761" s="12"/>
      <c r="BZ1761" s="12"/>
      <c r="CA1761" s="12"/>
      <c r="CB1761" s="12"/>
      <c r="CC1761" s="12"/>
      <c r="CD1761" s="12"/>
      <c r="CE1761" s="12"/>
      <c r="CF1761" s="12"/>
      <c r="CG1761" s="12"/>
      <c r="CH1761" s="12"/>
      <c r="CI1761" s="12"/>
      <c r="CJ1761" s="12"/>
      <c r="CK1761" s="12"/>
    </row>
    <row r="1762" spans="1:89" x14ac:dyDescent="0.25">
      <c r="A1762" t="s">
        <v>144</v>
      </c>
      <c r="B1762" s="1">
        <v>39370</v>
      </c>
      <c r="C1762" s="1"/>
      <c r="D1762" t="s">
        <v>14</v>
      </c>
      <c r="E1762">
        <v>0</v>
      </c>
      <c r="F1762" t="s">
        <v>21</v>
      </c>
      <c r="G1762" s="2"/>
      <c r="H1762" s="12"/>
      <c r="I1762" s="12"/>
      <c r="J1762" s="2"/>
      <c r="K1762" s="2"/>
      <c r="L1762" s="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  <c r="AG1762" s="12"/>
      <c r="AH1762" s="12"/>
      <c r="AI1762" s="12"/>
      <c r="AJ1762" s="12"/>
      <c r="AK1762" s="12"/>
      <c r="AL1762" s="12"/>
      <c r="AM1762" s="13"/>
      <c r="AN1762" s="12"/>
      <c r="AO1762" s="12"/>
      <c r="AP1762" s="12"/>
      <c r="AQ1762" s="12"/>
      <c r="AR1762" s="12"/>
      <c r="AS1762" s="12"/>
      <c r="AT1762" s="12"/>
      <c r="AU1762" s="12"/>
      <c r="AV1762" s="12"/>
      <c r="AX1762" s="12"/>
      <c r="AY1762" s="12"/>
      <c r="AZ1762" s="12"/>
      <c r="BA1762" s="12"/>
      <c r="BB1762" s="12"/>
      <c r="BC1762" s="12"/>
      <c r="BD1762" s="12"/>
      <c r="BE1762" s="12"/>
      <c r="BF1762" s="12"/>
      <c r="BG1762" s="12"/>
      <c r="BH1762" s="12"/>
      <c r="BI1762" s="12"/>
      <c r="BJ1762" s="12"/>
      <c r="BK1762" s="12"/>
      <c r="BL1762" s="12"/>
      <c r="BM1762" s="12"/>
      <c r="BN1762" s="12"/>
      <c r="BO1762" s="12"/>
      <c r="BP1762" s="12"/>
      <c r="BQ1762" s="12"/>
      <c r="BR1762" s="12"/>
      <c r="BS1762" s="12"/>
      <c r="BT1762" s="12"/>
      <c r="BU1762" s="12"/>
      <c r="BV1762" s="12"/>
      <c r="BW1762" s="12"/>
      <c r="BX1762" s="12"/>
      <c r="BY1762" s="12"/>
      <c r="BZ1762" s="12"/>
      <c r="CA1762" s="12"/>
      <c r="CB1762" s="12"/>
      <c r="CC1762" s="12"/>
      <c r="CD1762" s="12"/>
      <c r="CE1762" s="12"/>
      <c r="CF1762" s="12"/>
      <c r="CG1762" s="12"/>
      <c r="CH1762" s="12"/>
      <c r="CI1762" s="12"/>
      <c r="CJ1762" s="12"/>
      <c r="CK1762" s="12"/>
    </row>
    <row r="1763" spans="1:89" x14ac:dyDescent="0.25">
      <c r="A1763" t="s">
        <v>144</v>
      </c>
      <c r="B1763" s="1">
        <v>39377</v>
      </c>
      <c r="C1763" s="1"/>
      <c r="D1763" t="s">
        <v>185</v>
      </c>
      <c r="E1763">
        <v>7</v>
      </c>
      <c r="F1763" t="s">
        <v>21</v>
      </c>
      <c r="G1763" s="2"/>
      <c r="H1763" s="12"/>
      <c r="I1763" s="12"/>
      <c r="J1763" s="2">
        <v>7</v>
      </c>
      <c r="K1763" s="2"/>
      <c r="L1763" s="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2"/>
      <c r="AE1763" s="12"/>
      <c r="AF1763" s="12"/>
      <c r="AG1763" s="12"/>
      <c r="AH1763" s="12"/>
      <c r="AI1763" s="12"/>
      <c r="AJ1763" s="12"/>
      <c r="AK1763" s="12"/>
      <c r="AL1763" s="12"/>
      <c r="AM1763" s="13"/>
      <c r="AN1763" s="12"/>
      <c r="AO1763" s="12"/>
      <c r="AP1763" s="12"/>
      <c r="AQ1763" s="12"/>
      <c r="AR1763" s="12"/>
      <c r="AS1763" s="12"/>
      <c r="AT1763" s="12"/>
      <c r="AU1763" s="12"/>
      <c r="AV1763" s="12"/>
      <c r="AX1763" s="12"/>
      <c r="AY1763" s="12"/>
      <c r="AZ1763" s="12"/>
      <c r="BA1763" s="12"/>
      <c r="BB1763" s="12"/>
      <c r="BC1763" s="12"/>
      <c r="BD1763" s="12"/>
      <c r="BE1763" s="12"/>
      <c r="BF1763" s="12"/>
      <c r="BG1763" s="12"/>
      <c r="BH1763" s="12"/>
      <c r="BI1763" s="12"/>
      <c r="BJ1763" s="12"/>
      <c r="BK1763" s="12"/>
      <c r="BL1763" s="12"/>
      <c r="BM1763" s="12"/>
      <c r="BN1763" s="12"/>
      <c r="BO1763" s="12"/>
      <c r="BP1763" s="12"/>
      <c r="BQ1763" s="12"/>
      <c r="BR1763" s="12"/>
      <c r="BS1763" s="12"/>
      <c r="BT1763" s="12"/>
      <c r="BU1763" s="12"/>
      <c r="BV1763" s="12"/>
      <c r="BW1763" s="12"/>
      <c r="BX1763" s="12"/>
      <c r="BY1763" s="12"/>
      <c r="BZ1763" s="12"/>
      <c r="CA1763" s="12"/>
      <c r="CB1763" s="12"/>
      <c r="CC1763" s="12"/>
      <c r="CD1763" s="12"/>
      <c r="CE1763" s="12"/>
      <c r="CF1763" s="12"/>
      <c r="CG1763" s="12"/>
      <c r="CH1763" s="12"/>
      <c r="CI1763" s="12"/>
      <c r="CJ1763" s="12"/>
      <c r="CK1763" s="12"/>
    </row>
    <row r="1764" spans="1:89" x14ac:dyDescent="0.25">
      <c r="A1764" t="s">
        <v>144</v>
      </c>
      <c r="B1764" s="1">
        <v>39413</v>
      </c>
      <c r="AW1764" s="2">
        <v>175.0203970992122</v>
      </c>
    </row>
    <row r="1765" spans="1:89" s="30" customFormat="1" x14ac:dyDescent="0.25">
      <c r="A1765" s="30" t="s">
        <v>144</v>
      </c>
      <c r="B1765" s="31">
        <v>39420</v>
      </c>
      <c r="C1765" s="31"/>
      <c r="D1765" s="30" t="s">
        <v>16</v>
      </c>
      <c r="E1765" s="30">
        <v>50</v>
      </c>
      <c r="F1765" s="30" t="s">
        <v>21</v>
      </c>
      <c r="G1765" s="32"/>
      <c r="H1765" s="33"/>
      <c r="I1765" s="33"/>
      <c r="J1765" s="32"/>
      <c r="K1765" s="32"/>
      <c r="L1765" s="32"/>
      <c r="M1765" s="33"/>
      <c r="N1765" s="33"/>
      <c r="O1765" s="33"/>
      <c r="P1765" s="33"/>
      <c r="Q1765" s="33"/>
      <c r="R1765" s="33"/>
      <c r="S1765" s="33"/>
      <c r="T1765" s="33"/>
      <c r="U1765" s="33"/>
      <c r="V1765" s="33"/>
      <c r="W1765" s="33"/>
      <c r="X1765" s="33"/>
      <c r="Y1765" s="33"/>
      <c r="Z1765" s="33"/>
      <c r="AA1765" s="33"/>
      <c r="AB1765" s="33"/>
      <c r="AC1765" s="33"/>
      <c r="AD1765" s="33"/>
      <c r="AE1765" s="33"/>
      <c r="AF1765" s="33"/>
      <c r="AG1765" s="33"/>
      <c r="AH1765" s="33"/>
      <c r="AI1765" s="33"/>
      <c r="AJ1765" s="33"/>
      <c r="AK1765" s="33"/>
      <c r="AL1765" s="33"/>
      <c r="AM1765" s="33"/>
      <c r="AN1765" s="33"/>
      <c r="AO1765" s="33"/>
      <c r="AP1765" s="33"/>
      <c r="AQ1765" s="33"/>
      <c r="AR1765" s="33"/>
      <c r="AS1765" s="33"/>
      <c r="AT1765" s="33"/>
      <c r="AU1765" s="33"/>
      <c r="AV1765" s="33"/>
      <c r="AW1765" s="32">
        <v>125.63371164062301</v>
      </c>
      <c r="AX1765" s="33"/>
      <c r="AY1765" s="33"/>
      <c r="AZ1765" s="33"/>
      <c r="BA1765" s="33"/>
      <c r="BB1765" s="33"/>
      <c r="BC1765" s="33"/>
      <c r="BD1765" s="33"/>
      <c r="BE1765" s="33"/>
      <c r="BF1765" s="33"/>
      <c r="BG1765" s="33"/>
      <c r="BH1765" s="33"/>
      <c r="BI1765" s="33"/>
      <c r="BJ1765" s="33"/>
      <c r="BK1765" s="33"/>
      <c r="BL1765" s="33"/>
      <c r="BM1765" s="33"/>
      <c r="BN1765" s="33"/>
      <c r="BO1765" s="33"/>
      <c r="BP1765" s="33"/>
      <c r="BQ1765" s="33"/>
      <c r="BR1765" s="33"/>
      <c r="BS1765" s="33"/>
      <c r="BT1765" s="33"/>
      <c r="BU1765" s="33"/>
      <c r="BV1765" s="33"/>
      <c r="BW1765" s="33"/>
      <c r="BX1765" s="33"/>
      <c r="BY1765" s="33"/>
      <c r="BZ1765" s="33"/>
      <c r="CA1765" s="33"/>
      <c r="CB1765" s="33"/>
      <c r="CC1765" s="33"/>
      <c r="CD1765" s="33"/>
      <c r="CE1765" s="33"/>
      <c r="CF1765" s="33"/>
      <c r="CG1765" s="33"/>
      <c r="CH1765" s="33"/>
      <c r="CI1765" s="33"/>
      <c r="CJ1765" s="33"/>
      <c r="CK1765" s="33"/>
    </row>
    <row r="1766" spans="1:89" x14ac:dyDescent="0.25">
      <c r="A1766" t="s">
        <v>144</v>
      </c>
      <c r="B1766" s="1">
        <v>39421</v>
      </c>
      <c r="AW1766" s="2">
        <v>196.009057641808</v>
      </c>
    </row>
    <row r="1767" spans="1:89" x14ac:dyDescent="0.25">
      <c r="A1767" t="s">
        <v>144</v>
      </c>
      <c r="B1767" s="1">
        <v>39427</v>
      </c>
      <c r="AW1767" s="2">
        <v>168.18509087448851</v>
      </c>
    </row>
    <row r="1768" spans="1:89" x14ac:dyDescent="0.25">
      <c r="A1768" t="s">
        <v>144</v>
      </c>
      <c r="B1768" s="1">
        <v>39434</v>
      </c>
      <c r="AW1768" s="2">
        <v>153.83432958436231</v>
      </c>
    </row>
    <row r="1769" spans="1:89" x14ac:dyDescent="0.25">
      <c r="A1769" t="s">
        <v>144</v>
      </c>
      <c r="B1769" s="1">
        <v>39441</v>
      </c>
      <c r="C1769" s="1"/>
      <c r="D1769" t="s">
        <v>17</v>
      </c>
      <c r="E1769">
        <v>71</v>
      </c>
      <c r="F1769" t="s">
        <v>21</v>
      </c>
      <c r="G1769" s="2"/>
      <c r="H1769" s="12"/>
      <c r="I1769" s="12"/>
      <c r="J1769" s="2"/>
      <c r="K1769" s="2">
        <v>71</v>
      </c>
      <c r="L1769" s="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  <c r="AB1769" s="12"/>
      <c r="AC1769" s="12"/>
      <c r="AD1769" s="12"/>
      <c r="AE1769" s="12"/>
      <c r="AF1769" s="12"/>
      <c r="AG1769" s="12"/>
      <c r="AH1769" s="12"/>
      <c r="AI1769" s="12"/>
      <c r="AJ1769" s="12"/>
      <c r="AK1769" s="12"/>
      <c r="AL1769" s="12"/>
      <c r="AM1769" s="13"/>
      <c r="AN1769" s="12"/>
      <c r="AO1769" s="12"/>
      <c r="AP1769" s="12"/>
      <c r="AQ1769" s="12"/>
      <c r="AR1769" s="12"/>
      <c r="AS1769" s="12"/>
      <c r="AT1769" s="12"/>
      <c r="AU1769" s="12"/>
      <c r="AV1769" s="12"/>
      <c r="AX1769" s="12"/>
      <c r="AY1769" s="12"/>
      <c r="AZ1769" s="12"/>
      <c r="BA1769" s="12"/>
      <c r="BB1769" s="12"/>
      <c r="BC1769" s="12"/>
      <c r="BD1769" s="12"/>
      <c r="BE1769" s="12"/>
      <c r="BF1769" s="12"/>
      <c r="BG1769" s="12"/>
      <c r="BH1769" s="12"/>
      <c r="BI1769" s="12"/>
      <c r="BJ1769" s="12"/>
      <c r="BK1769" s="12"/>
      <c r="BL1769" s="12"/>
      <c r="BM1769" s="12"/>
      <c r="BN1769" s="12"/>
      <c r="BO1769" s="12"/>
      <c r="BP1769" s="12"/>
      <c r="BQ1769" s="12"/>
      <c r="BR1769" s="12"/>
      <c r="BS1769" s="12"/>
      <c r="BT1769" s="12"/>
      <c r="BU1769" s="12"/>
      <c r="BV1769" s="12"/>
      <c r="BW1769" s="12"/>
      <c r="BX1769" s="12"/>
      <c r="BY1769" s="12"/>
      <c r="BZ1769" s="12"/>
      <c r="CA1769" s="12"/>
      <c r="CB1769" s="12"/>
      <c r="CC1769" s="12"/>
      <c r="CD1769" s="12"/>
      <c r="CE1769" s="12"/>
      <c r="CF1769" s="12"/>
      <c r="CG1769" s="12"/>
      <c r="CH1769" s="12"/>
      <c r="CI1769" s="12"/>
      <c r="CJ1769" s="12"/>
      <c r="CK1769" s="12"/>
    </row>
    <row r="1770" spans="1:89" x14ac:dyDescent="0.25">
      <c r="A1770" t="s">
        <v>144</v>
      </c>
      <c r="B1770" s="1">
        <v>39444</v>
      </c>
      <c r="AW1770" s="2">
        <v>171.1751113529759</v>
      </c>
    </row>
    <row r="1771" spans="1:89" s="30" customFormat="1" x14ac:dyDescent="0.25">
      <c r="A1771" s="30" t="s">
        <v>144</v>
      </c>
      <c r="B1771" s="31">
        <v>39449</v>
      </c>
      <c r="C1771" s="31"/>
      <c r="E1771" s="30">
        <v>79</v>
      </c>
      <c r="F1771" s="30" t="s">
        <v>21</v>
      </c>
      <c r="G1771" s="32"/>
      <c r="H1771" s="33"/>
      <c r="I1771" s="33"/>
      <c r="J1771" s="32"/>
      <c r="K1771" s="32"/>
      <c r="L1771" s="32"/>
      <c r="M1771" s="33"/>
      <c r="N1771" s="33"/>
      <c r="O1771" s="33"/>
      <c r="P1771" s="33"/>
      <c r="Q1771" s="33"/>
      <c r="R1771" s="33"/>
      <c r="S1771" s="33"/>
      <c r="T1771" s="33"/>
      <c r="U1771" s="33"/>
      <c r="V1771" s="33"/>
      <c r="W1771" s="33"/>
      <c r="X1771" s="33"/>
      <c r="Y1771" s="33"/>
      <c r="Z1771" s="33"/>
      <c r="AA1771" s="33"/>
      <c r="AB1771" s="33"/>
      <c r="AC1771" s="33"/>
      <c r="AD1771" s="33"/>
      <c r="AE1771" s="33"/>
      <c r="AF1771" s="33"/>
      <c r="AG1771" s="33">
        <v>234</v>
      </c>
      <c r="AH1771" s="33">
        <v>156.03</v>
      </c>
      <c r="AI1771" s="33">
        <v>14.38</v>
      </c>
      <c r="AJ1771" s="33"/>
      <c r="AK1771" s="33"/>
      <c r="AL1771" s="33"/>
      <c r="AM1771" s="33"/>
      <c r="AN1771" s="33">
        <v>1.79</v>
      </c>
      <c r="AO1771" s="33"/>
      <c r="AP1771" s="33"/>
      <c r="AQ1771" s="33"/>
      <c r="AR1771" s="33"/>
      <c r="AS1771" s="33"/>
      <c r="AT1771" s="33"/>
      <c r="AU1771" s="33"/>
      <c r="AV1771" s="33"/>
      <c r="AW1771" s="32">
        <v>136.37578957105521</v>
      </c>
      <c r="AX1771" s="33"/>
      <c r="AY1771" s="33"/>
      <c r="AZ1771" s="33"/>
      <c r="BA1771" s="33"/>
      <c r="BB1771" s="33"/>
      <c r="BC1771" s="33"/>
      <c r="BD1771" s="33"/>
      <c r="BE1771" s="33"/>
      <c r="BF1771" s="33"/>
      <c r="BG1771" s="33"/>
      <c r="BH1771" s="33"/>
      <c r="BI1771" s="33"/>
      <c r="BJ1771" s="33"/>
      <c r="BK1771" s="33"/>
      <c r="BL1771" s="33"/>
      <c r="BM1771" s="33"/>
      <c r="BN1771" s="33"/>
      <c r="BO1771" s="33"/>
      <c r="BP1771" s="33"/>
      <c r="BQ1771" s="33"/>
      <c r="BR1771" s="33"/>
      <c r="BS1771" s="33"/>
      <c r="BT1771" s="33"/>
      <c r="BU1771" s="33"/>
      <c r="BV1771" s="33"/>
      <c r="BW1771" s="33"/>
      <c r="BX1771" s="33"/>
      <c r="BY1771" s="33"/>
      <c r="BZ1771" s="33"/>
      <c r="CA1771" s="33"/>
      <c r="CB1771" s="33"/>
      <c r="CC1771" s="33"/>
      <c r="CD1771" s="33"/>
      <c r="CE1771" s="33"/>
      <c r="CF1771" s="33"/>
      <c r="CG1771" s="33"/>
      <c r="CH1771" s="33"/>
      <c r="CI1771" s="33"/>
      <c r="CJ1771" s="33"/>
      <c r="CK1771" s="33"/>
    </row>
    <row r="1772" spans="1:89" x14ac:dyDescent="0.25">
      <c r="A1772" t="s">
        <v>144</v>
      </c>
      <c r="B1772" s="1">
        <v>39451</v>
      </c>
      <c r="AW1772" s="2">
        <v>125.65821048410599</v>
      </c>
    </row>
    <row r="1773" spans="1:89" x14ac:dyDescent="0.25">
      <c r="A1773" t="s">
        <v>144</v>
      </c>
      <c r="B1773" s="1">
        <v>39454</v>
      </c>
      <c r="AW1773" s="2">
        <v>215.53355025968219</v>
      </c>
    </row>
    <row r="1774" spans="1:89" x14ac:dyDescent="0.25">
      <c r="A1774" t="s">
        <v>144</v>
      </c>
      <c r="B1774" s="1">
        <v>39462</v>
      </c>
      <c r="C1774" s="1"/>
      <c r="E1774">
        <v>92</v>
      </c>
      <c r="F1774" t="s">
        <v>21</v>
      </c>
      <c r="G1774" s="2"/>
      <c r="H1774" s="12"/>
      <c r="I1774" s="12"/>
      <c r="J1774" s="2"/>
      <c r="K1774" s="2"/>
      <c r="L1774" s="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12"/>
      <c r="AG1774" s="12">
        <v>317</v>
      </c>
      <c r="AH1774" s="12">
        <v>204.48</v>
      </c>
      <c r="AI1774" s="12">
        <v>73.8</v>
      </c>
      <c r="AJ1774" s="12"/>
      <c r="AK1774" s="12"/>
      <c r="AL1774" s="12"/>
      <c r="AM1774" s="13"/>
      <c r="AN1774" s="12">
        <v>2.72</v>
      </c>
      <c r="AO1774" s="12"/>
      <c r="AP1774" s="12"/>
      <c r="AQ1774" s="12"/>
      <c r="AR1774" s="12"/>
      <c r="AS1774" s="12"/>
      <c r="AT1774" s="12"/>
      <c r="AU1774" s="12"/>
      <c r="AV1774" s="12"/>
      <c r="AX1774" s="12"/>
      <c r="AY1774" s="12"/>
      <c r="AZ1774" s="12"/>
      <c r="BA1774" s="12"/>
      <c r="BB1774" s="12"/>
      <c r="BC1774" s="12"/>
      <c r="BD1774" s="12"/>
      <c r="BE1774" s="12"/>
      <c r="BF1774" s="12"/>
      <c r="BG1774" s="12"/>
      <c r="BH1774" s="12"/>
      <c r="BI1774" s="12"/>
      <c r="BJ1774" s="12"/>
      <c r="BK1774" s="12"/>
      <c r="BL1774" s="12"/>
      <c r="BM1774" s="12"/>
      <c r="BN1774" s="12"/>
      <c r="BO1774" s="12"/>
      <c r="BP1774" s="12"/>
      <c r="BQ1774" s="12"/>
      <c r="BR1774" s="12"/>
      <c r="BS1774" s="12"/>
      <c r="BT1774" s="12"/>
      <c r="BU1774" s="12"/>
      <c r="BV1774" s="12"/>
      <c r="BW1774" s="12"/>
      <c r="BX1774" s="12"/>
      <c r="BY1774" s="12"/>
      <c r="BZ1774" s="12"/>
      <c r="CA1774" s="12"/>
      <c r="CB1774" s="12"/>
      <c r="CC1774" s="12"/>
      <c r="CD1774" s="12"/>
      <c r="CE1774" s="12"/>
      <c r="CF1774" s="12"/>
      <c r="CG1774" s="12"/>
      <c r="CH1774" s="12"/>
      <c r="CI1774" s="12"/>
      <c r="CJ1774" s="12"/>
      <c r="CK1774" s="12"/>
    </row>
    <row r="1775" spans="1:89" x14ac:dyDescent="0.25">
      <c r="A1775" t="s">
        <v>144</v>
      </c>
      <c r="B1775" s="1">
        <v>39463</v>
      </c>
      <c r="AW1775" s="2">
        <v>163.5535208981247</v>
      </c>
    </row>
    <row r="1776" spans="1:89" x14ac:dyDescent="0.25">
      <c r="A1776" t="s">
        <v>144</v>
      </c>
      <c r="B1776" s="1">
        <v>39468</v>
      </c>
      <c r="AW1776" s="2">
        <v>207.15993989229059</v>
      </c>
    </row>
    <row r="1777" spans="1:89" x14ac:dyDescent="0.25">
      <c r="A1777" t="s">
        <v>144</v>
      </c>
      <c r="B1777" s="1">
        <v>39476</v>
      </c>
      <c r="C1777" s="1"/>
      <c r="E1777">
        <v>106</v>
      </c>
      <c r="F1777" t="s">
        <v>21</v>
      </c>
      <c r="G1777" s="2"/>
      <c r="H1777" s="12"/>
      <c r="I1777" s="12"/>
      <c r="J1777" s="2"/>
      <c r="K1777" s="2"/>
      <c r="L1777" s="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  <c r="AC1777" s="12"/>
      <c r="AD1777" s="12"/>
      <c r="AE1777" s="12"/>
      <c r="AF1777" s="12"/>
      <c r="AG1777" s="12"/>
      <c r="AH1777" s="12"/>
      <c r="AI1777" s="12"/>
      <c r="AJ1777" s="12"/>
      <c r="AK1777" s="12"/>
      <c r="AL1777" s="12"/>
      <c r="AM1777" s="13"/>
      <c r="AN1777" s="12"/>
      <c r="AO1777" s="12"/>
      <c r="AP1777" s="12"/>
      <c r="AQ1777" s="12"/>
      <c r="AR1777" s="12"/>
      <c r="AS1777" s="12"/>
      <c r="AT1777" s="12"/>
      <c r="AU1777" s="12"/>
      <c r="AV1777" s="12"/>
      <c r="AX1777" s="12"/>
      <c r="AY1777" s="12"/>
      <c r="AZ1777" s="12"/>
      <c r="BA1777" s="12"/>
      <c r="BB1777" s="12"/>
      <c r="BC1777" s="12"/>
      <c r="BD1777" s="12"/>
      <c r="BE1777" s="12"/>
      <c r="BF1777" s="12"/>
      <c r="BG1777" s="12"/>
      <c r="BH1777" s="12"/>
      <c r="BI1777" s="12"/>
      <c r="BJ1777" s="12"/>
      <c r="BK1777" s="12"/>
      <c r="BL1777" s="12"/>
      <c r="BM1777" s="12"/>
      <c r="BN1777" s="12"/>
      <c r="BO1777" s="12"/>
      <c r="BP1777" s="12"/>
      <c r="BQ1777" s="12"/>
      <c r="BR1777" s="12"/>
      <c r="BS1777" s="12"/>
      <c r="BT1777" s="12"/>
      <c r="BU1777" s="12"/>
      <c r="BV1777" s="12"/>
      <c r="BW1777" s="12"/>
      <c r="BX1777" s="12"/>
      <c r="BY1777" s="12"/>
      <c r="BZ1777" s="12"/>
      <c r="CA1777" s="12"/>
      <c r="CB1777" s="12"/>
      <c r="CC1777" s="12"/>
      <c r="CD1777" s="12"/>
      <c r="CE1777" s="12"/>
      <c r="CF1777" s="12"/>
      <c r="CG1777" s="12"/>
      <c r="CH1777" s="12"/>
      <c r="CI1777" s="12"/>
      <c r="CJ1777" s="12"/>
      <c r="CK1777" s="12"/>
    </row>
    <row r="1778" spans="1:89" x14ac:dyDescent="0.25">
      <c r="A1778" t="s">
        <v>144</v>
      </c>
      <c r="B1778" s="1">
        <v>39478</v>
      </c>
      <c r="AW1778" s="2">
        <v>131.14346444170721</v>
      </c>
    </row>
    <row r="1779" spans="1:89" x14ac:dyDescent="0.25">
      <c r="A1779" t="s">
        <v>144</v>
      </c>
      <c r="B1779" s="1">
        <v>39485</v>
      </c>
      <c r="C1779" s="1"/>
      <c r="E1779">
        <v>115</v>
      </c>
      <c r="F1779" t="s">
        <v>21</v>
      </c>
      <c r="G1779" s="2"/>
      <c r="H1779" s="12"/>
      <c r="I1779" s="12"/>
      <c r="J1779" s="2"/>
      <c r="K1779" s="2"/>
      <c r="L1779" s="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12"/>
      <c r="AG1779" s="12">
        <v>404</v>
      </c>
      <c r="AH1779" s="12">
        <v>50.37</v>
      </c>
      <c r="AI1779" s="12">
        <v>194.76</v>
      </c>
      <c r="AJ1779" s="12"/>
      <c r="AK1779" s="12"/>
      <c r="AL1779" s="12"/>
      <c r="AM1779" s="13"/>
      <c r="AN1779" s="12">
        <v>3.14</v>
      </c>
      <c r="AO1779" s="12"/>
      <c r="AP1779" s="12"/>
      <c r="AQ1779" s="12"/>
      <c r="AR1779" s="12"/>
      <c r="AS1779" s="12"/>
      <c r="AT1779" s="12"/>
      <c r="AU1779" s="12"/>
      <c r="AV1779" s="12"/>
      <c r="AX1779" s="12"/>
      <c r="AY1779" s="12"/>
      <c r="AZ1779" s="12"/>
      <c r="BA1779" s="12"/>
      <c r="BB1779" s="12"/>
      <c r="BC1779" s="12"/>
      <c r="BD1779" s="12"/>
      <c r="BE1779" s="12"/>
      <c r="BF1779" s="12"/>
      <c r="BG1779" s="12"/>
      <c r="BH1779" s="12"/>
      <c r="BI1779" s="12"/>
      <c r="BJ1779" s="12"/>
      <c r="BK1779" s="12"/>
      <c r="BL1779" s="12"/>
      <c r="BM1779" s="12"/>
      <c r="BN1779" s="12"/>
      <c r="BO1779" s="12"/>
      <c r="BP1779" s="12"/>
      <c r="BQ1779" s="12"/>
      <c r="BR1779" s="12"/>
      <c r="BS1779" s="12"/>
      <c r="BT1779" s="12"/>
      <c r="BU1779" s="12"/>
      <c r="BV1779" s="12"/>
      <c r="BW1779" s="12"/>
      <c r="BX1779" s="12"/>
      <c r="BY1779" s="12"/>
      <c r="BZ1779" s="12"/>
      <c r="CA1779" s="12"/>
      <c r="CB1779" s="12"/>
      <c r="CC1779" s="12"/>
      <c r="CD1779" s="12"/>
      <c r="CE1779" s="12"/>
      <c r="CF1779" s="12"/>
      <c r="CG1779" s="12"/>
      <c r="CH1779" s="12"/>
      <c r="CI1779" s="12"/>
      <c r="CJ1779" s="12"/>
      <c r="CK1779" s="12"/>
    </row>
    <row r="1780" spans="1:89" x14ac:dyDescent="0.25">
      <c r="A1780" t="s">
        <v>144</v>
      </c>
      <c r="B1780" s="1">
        <v>39486</v>
      </c>
      <c r="AW1780" s="2">
        <v>113.209114143638</v>
      </c>
    </row>
    <row r="1781" spans="1:89" x14ac:dyDescent="0.25">
      <c r="A1781" t="s">
        <v>144</v>
      </c>
      <c r="B1781" s="1">
        <v>39493</v>
      </c>
      <c r="AW1781" s="2">
        <v>91.261429635625291</v>
      </c>
    </row>
    <row r="1782" spans="1:89" x14ac:dyDescent="0.25">
      <c r="A1782" t="s">
        <v>144</v>
      </c>
      <c r="B1782" s="1">
        <v>39495</v>
      </c>
      <c r="AW1782" s="2">
        <v>81.842681996666556</v>
      </c>
    </row>
    <row r="1783" spans="1:89" x14ac:dyDescent="0.25">
      <c r="A1783" t="s">
        <v>144</v>
      </c>
      <c r="B1783" s="1">
        <v>39498</v>
      </c>
      <c r="AW1783" s="2">
        <v>210.34107832852001</v>
      </c>
    </row>
    <row r="1784" spans="1:89" x14ac:dyDescent="0.25">
      <c r="A1784" t="s">
        <v>144</v>
      </c>
      <c r="B1784" s="1">
        <v>39501</v>
      </c>
      <c r="AW1784" s="2">
        <v>182.24204088684661</v>
      </c>
    </row>
    <row r="1785" spans="1:89" x14ac:dyDescent="0.25">
      <c r="A1785" t="s">
        <v>144</v>
      </c>
      <c r="B1785" s="1">
        <v>39505</v>
      </c>
      <c r="C1785" s="1"/>
      <c r="E1785">
        <v>135</v>
      </c>
      <c r="F1785" t="s">
        <v>21</v>
      </c>
      <c r="G1785" s="2"/>
      <c r="H1785" s="12"/>
      <c r="I1785" s="12"/>
      <c r="J1785" s="2"/>
      <c r="K1785" s="2"/>
      <c r="L1785" s="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  <c r="AC1785" s="12"/>
      <c r="AD1785" s="12"/>
      <c r="AE1785" s="12"/>
      <c r="AF1785" s="12"/>
      <c r="AG1785" s="12">
        <v>394</v>
      </c>
      <c r="AH1785" s="12">
        <v>1.62</v>
      </c>
      <c r="AI1785" s="12">
        <v>163.13</v>
      </c>
      <c r="AJ1785" s="12">
        <v>0.57803072446403347</v>
      </c>
      <c r="AK1785" s="12"/>
      <c r="AL1785" s="12"/>
      <c r="AM1785" s="13"/>
      <c r="AN1785" s="12">
        <v>2.97</v>
      </c>
      <c r="AO1785" s="12"/>
      <c r="AP1785" s="12"/>
      <c r="AQ1785" s="12"/>
      <c r="AR1785" s="12"/>
      <c r="AS1785" s="12"/>
      <c r="AT1785" s="12"/>
      <c r="AU1785" s="12"/>
      <c r="AV1785" s="12"/>
      <c r="AX1785" s="12"/>
      <c r="AY1785" s="12"/>
      <c r="AZ1785" s="12"/>
      <c r="BA1785" s="12"/>
      <c r="BB1785" s="12"/>
      <c r="BC1785" s="12"/>
      <c r="BD1785" s="12"/>
      <c r="BE1785" s="12"/>
      <c r="BF1785" s="12"/>
      <c r="BG1785" s="12"/>
      <c r="BH1785" s="12"/>
      <c r="BI1785" s="12"/>
      <c r="BJ1785" s="12"/>
      <c r="BK1785" s="12"/>
      <c r="BL1785" s="12"/>
      <c r="BM1785" s="12"/>
      <c r="BN1785" s="12"/>
      <c r="BO1785" s="12"/>
      <c r="BP1785" s="12"/>
      <c r="BQ1785" s="12"/>
      <c r="BR1785" s="12"/>
      <c r="BS1785" s="12"/>
      <c r="BT1785" s="12"/>
      <c r="BU1785" s="12"/>
      <c r="BV1785" s="12"/>
      <c r="BW1785" s="12"/>
      <c r="BX1785" s="12"/>
      <c r="BY1785" s="12"/>
      <c r="BZ1785" s="12"/>
      <c r="CA1785" s="12"/>
      <c r="CB1785" s="12"/>
      <c r="CC1785" s="12"/>
      <c r="CD1785" s="12"/>
      <c r="CE1785" s="12"/>
      <c r="CF1785" s="12"/>
      <c r="CG1785" s="12"/>
      <c r="CH1785" s="12"/>
      <c r="CI1785" s="12"/>
      <c r="CJ1785" s="12"/>
      <c r="CK1785" s="12"/>
    </row>
    <row r="1786" spans="1:89" x14ac:dyDescent="0.25">
      <c r="A1786" t="s">
        <v>144</v>
      </c>
      <c r="B1786" s="1">
        <v>39506</v>
      </c>
      <c r="C1786" s="1"/>
      <c r="D1786" t="s">
        <v>18</v>
      </c>
      <c r="E1786">
        <v>136</v>
      </c>
      <c r="F1786" t="s">
        <v>21</v>
      </c>
      <c r="G1786" s="2"/>
      <c r="H1786" s="12"/>
      <c r="I1786" s="12"/>
      <c r="J1786" s="2"/>
      <c r="K1786" s="2"/>
      <c r="L1786" s="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2"/>
      <c r="AE1786" s="12"/>
      <c r="AF1786" s="12"/>
      <c r="AG1786" s="12"/>
      <c r="AH1786" s="12"/>
      <c r="AI1786" s="12"/>
      <c r="AJ1786" s="12"/>
      <c r="AK1786" s="12"/>
      <c r="AL1786" s="12"/>
      <c r="AM1786" s="13"/>
      <c r="AN1786" s="12"/>
      <c r="AO1786" s="12"/>
      <c r="AP1786" s="12"/>
      <c r="AQ1786" s="12"/>
      <c r="AR1786" s="12"/>
      <c r="AS1786" s="12"/>
      <c r="AT1786" s="12"/>
      <c r="AU1786" s="12"/>
      <c r="AV1786" s="12"/>
      <c r="AX1786" s="12"/>
      <c r="AY1786" s="12"/>
      <c r="AZ1786" s="12"/>
      <c r="BA1786" s="12"/>
      <c r="BB1786" s="12"/>
      <c r="BC1786" s="12"/>
      <c r="BD1786" s="12"/>
      <c r="BE1786" s="12"/>
      <c r="BF1786" s="12"/>
      <c r="BG1786" s="12"/>
      <c r="BH1786" s="12"/>
      <c r="BI1786" s="12"/>
      <c r="BJ1786" s="12"/>
      <c r="BK1786" s="12"/>
      <c r="BL1786" s="12"/>
      <c r="BM1786" s="12"/>
      <c r="BN1786" s="12"/>
      <c r="BO1786" s="12"/>
      <c r="BP1786" s="12"/>
      <c r="BQ1786" s="12"/>
      <c r="BR1786" s="12"/>
      <c r="BS1786" s="12"/>
      <c r="BT1786" s="12"/>
      <c r="BU1786" s="12"/>
      <c r="BV1786" s="12"/>
      <c r="BW1786" s="12"/>
      <c r="BX1786" s="12"/>
      <c r="BY1786" s="12"/>
      <c r="BZ1786" s="12"/>
      <c r="CA1786" s="12"/>
      <c r="CB1786" s="12"/>
      <c r="CC1786" s="12"/>
      <c r="CD1786" s="12"/>
      <c r="CE1786" s="12"/>
      <c r="CF1786" s="12"/>
      <c r="CG1786" s="12"/>
      <c r="CH1786" s="12"/>
      <c r="CI1786" s="12"/>
      <c r="CJ1786" s="12"/>
      <c r="CK1786" s="12"/>
    </row>
    <row r="1787" spans="1:89" x14ac:dyDescent="0.25">
      <c r="A1787" t="s">
        <v>144</v>
      </c>
      <c r="B1787" s="1">
        <v>39511</v>
      </c>
      <c r="AW1787" s="2">
        <v>145.8017748104684</v>
      </c>
    </row>
    <row r="1788" spans="1:89" x14ac:dyDescent="0.25">
      <c r="A1788" t="s">
        <v>144</v>
      </c>
      <c r="B1788" s="1">
        <v>39519</v>
      </c>
      <c r="AW1788" s="2">
        <v>83.841628374910442</v>
      </c>
    </row>
    <row r="1789" spans="1:89" x14ac:dyDescent="0.25">
      <c r="A1789" t="s">
        <v>144</v>
      </c>
      <c r="B1789" s="1">
        <v>39525</v>
      </c>
      <c r="AW1789" s="2">
        <v>61.069273011979263</v>
      </c>
    </row>
    <row r="1790" spans="1:89" s="30" customFormat="1" x14ac:dyDescent="0.25">
      <c r="A1790" s="30" t="s">
        <v>144</v>
      </c>
      <c r="B1790" s="31">
        <v>39532</v>
      </c>
      <c r="C1790" s="31"/>
      <c r="D1790" s="30" t="s">
        <v>19</v>
      </c>
      <c r="E1790" s="30">
        <v>162</v>
      </c>
      <c r="F1790" s="30" t="s">
        <v>21</v>
      </c>
      <c r="G1790" s="32"/>
      <c r="H1790" s="33"/>
      <c r="I1790" s="33"/>
      <c r="J1790" s="32"/>
      <c r="K1790" s="32"/>
      <c r="L1790" s="32">
        <v>162</v>
      </c>
      <c r="M1790" s="33"/>
      <c r="N1790" s="33"/>
      <c r="O1790" s="33"/>
      <c r="P1790" s="33"/>
      <c r="Q1790" s="33"/>
      <c r="R1790" s="33"/>
      <c r="S1790" s="33"/>
      <c r="T1790" s="33"/>
      <c r="U1790" s="33"/>
      <c r="V1790" s="33"/>
      <c r="W1790" s="33"/>
      <c r="X1790" s="33"/>
      <c r="Y1790" s="33"/>
      <c r="Z1790" s="33"/>
      <c r="AA1790" s="33"/>
      <c r="AB1790" s="33"/>
      <c r="AC1790" s="33"/>
      <c r="AD1790" s="33"/>
      <c r="AE1790" s="33"/>
      <c r="AF1790" s="33"/>
      <c r="AG1790" s="33"/>
      <c r="AH1790" s="33"/>
      <c r="AI1790" s="33"/>
      <c r="AJ1790" s="33"/>
      <c r="AK1790" s="33"/>
      <c r="AL1790" s="33"/>
      <c r="AM1790" s="33"/>
      <c r="AN1790" s="33"/>
      <c r="AO1790" s="33"/>
      <c r="AP1790" s="33"/>
      <c r="AQ1790" s="33"/>
      <c r="AR1790" s="33"/>
      <c r="AS1790" s="33"/>
      <c r="AT1790" s="33"/>
      <c r="AU1790" s="33"/>
      <c r="AV1790" s="33"/>
      <c r="AW1790" s="32">
        <v>37.847431469999549</v>
      </c>
      <c r="AX1790" s="33"/>
      <c r="AY1790" s="33"/>
      <c r="AZ1790" s="33"/>
      <c r="BA1790" s="33"/>
      <c r="BB1790" s="33"/>
      <c r="BC1790" s="33"/>
      <c r="BD1790" s="33"/>
      <c r="BE1790" s="33"/>
      <c r="BF1790" s="33"/>
      <c r="BG1790" s="33"/>
      <c r="BH1790" s="33"/>
      <c r="BI1790" s="33"/>
      <c r="BJ1790" s="33"/>
      <c r="BK1790" s="33"/>
      <c r="BL1790" s="33"/>
      <c r="BM1790" s="33"/>
      <c r="BN1790" s="33"/>
      <c r="BO1790" s="33"/>
      <c r="BP1790" s="33"/>
      <c r="BQ1790" s="33"/>
      <c r="BR1790" s="33"/>
      <c r="BS1790" s="33"/>
      <c r="BT1790" s="33"/>
      <c r="BU1790" s="33"/>
      <c r="BV1790" s="33"/>
      <c r="BW1790" s="33"/>
      <c r="BX1790" s="33"/>
      <c r="BY1790" s="33"/>
      <c r="BZ1790" s="33"/>
      <c r="CA1790" s="33"/>
      <c r="CB1790" s="33"/>
      <c r="CC1790" s="33"/>
      <c r="CD1790" s="33"/>
      <c r="CE1790" s="33"/>
      <c r="CF1790" s="33"/>
      <c r="CG1790" s="33"/>
      <c r="CH1790" s="33"/>
      <c r="CI1790" s="33"/>
      <c r="CJ1790" s="33"/>
      <c r="CK1790" s="33"/>
    </row>
    <row r="1791" spans="1:89" x14ac:dyDescent="0.25">
      <c r="A1791" t="s">
        <v>144</v>
      </c>
      <c r="B1791" s="1">
        <v>39539</v>
      </c>
      <c r="AW1791" s="2">
        <v>30.43584331844853</v>
      </c>
    </row>
    <row r="1792" spans="1:89" x14ac:dyDescent="0.25">
      <c r="A1792" t="s">
        <v>144</v>
      </c>
      <c r="B1792" s="1">
        <v>39540</v>
      </c>
      <c r="C1792" s="1"/>
      <c r="E1792">
        <v>170</v>
      </c>
      <c r="F1792" t="s">
        <v>21</v>
      </c>
      <c r="G1792" s="2"/>
      <c r="H1792" s="12"/>
      <c r="I1792" s="12"/>
      <c r="J1792" s="2"/>
      <c r="K1792" s="2"/>
      <c r="L1792" s="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2"/>
      <c r="AE1792" s="12"/>
      <c r="AF1792" s="12"/>
      <c r="AG1792" s="12"/>
      <c r="AH1792" s="12">
        <v>0</v>
      </c>
      <c r="AI1792" s="12">
        <v>152.68</v>
      </c>
      <c r="AJ1792" s="12">
        <v>104.09671673390197</v>
      </c>
      <c r="AK1792" s="12"/>
      <c r="AL1792" s="12"/>
      <c r="AM1792" s="13"/>
      <c r="AN1792" s="12">
        <v>1.26</v>
      </c>
      <c r="AO1792" s="12"/>
      <c r="AP1792" s="12"/>
      <c r="AQ1792" s="12"/>
      <c r="AR1792" s="12"/>
      <c r="AS1792" s="12"/>
      <c r="AT1792" s="12"/>
      <c r="AU1792" s="12"/>
      <c r="AV1792" s="12"/>
      <c r="AX1792" s="12"/>
      <c r="AY1792" s="12"/>
      <c r="AZ1792" s="12"/>
      <c r="BA1792" s="12"/>
      <c r="BB1792" s="12"/>
      <c r="BC1792" s="12"/>
      <c r="BD1792" s="12"/>
      <c r="BE1792" s="12"/>
      <c r="BF1792" s="12"/>
      <c r="BG1792" s="12"/>
      <c r="BH1792" s="12"/>
      <c r="BI1792" s="12"/>
      <c r="BJ1792" s="12"/>
      <c r="BK1792" s="12"/>
      <c r="BL1792" s="12"/>
      <c r="BM1792" s="12"/>
      <c r="BN1792" s="12"/>
      <c r="BO1792" s="12"/>
      <c r="BP1792" s="12"/>
      <c r="BQ1792" s="12"/>
      <c r="BR1792" s="12"/>
      <c r="BS1792" s="12"/>
      <c r="BT1792" s="12"/>
      <c r="BU1792" s="12"/>
      <c r="BV1792" s="12"/>
      <c r="BW1792" s="12"/>
      <c r="BX1792" s="12"/>
      <c r="BY1792" s="12"/>
      <c r="BZ1792" s="12"/>
      <c r="CA1792" s="12"/>
      <c r="CB1792" s="12"/>
      <c r="CC1792" s="12"/>
      <c r="CD1792" s="12"/>
      <c r="CE1792" s="12"/>
      <c r="CF1792" s="12"/>
      <c r="CG1792" s="12"/>
      <c r="CH1792" s="12"/>
      <c r="CI1792" s="12"/>
      <c r="CJ1792" s="12"/>
      <c r="CK1792" s="12"/>
    </row>
    <row r="1793" spans="1:89" x14ac:dyDescent="0.25">
      <c r="A1793" t="s">
        <v>144</v>
      </c>
      <c r="B1793" s="1">
        <v>39548</v>
      </c>
      <c r="AW1793" s="2">
        <v>21.058158380043078</v>
      </c>
    </row>
    <row r="1794" spans="1:89" x14ac:dyDescent="0.25">
      <c r="A1794" t="s">
        <v>144</v>
      </c>
      <c r="B1794" s="4"/>
      <c r="C1794" s="4"/>
      <c r="D1794" t="s">
        <v>22</v>
      </c>
      <c r="E1794" s="5"/>
      <c r="F1794" t="s">
        <v>21</v>
      </c>
      <c r="G1794" s="2"/>
      <c r="H1794" s="12"/>
      <c r="I1794" s="12"/>
      <c r="J1794" s="2"/>
      <c r="K1794" s="2"/>
      <c r="L1794" s="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12"/>
      <c r="AH1794" s="12"/>
      <c r="AI1794" s="12"/>
      <c r="AJ1794" s="12"/>
      <c r="AK1794" s="12"/>
      <c r="AL1794" s="12"/>
      <c r="AM1794" s="13"/>
      <c r="AN1794" s="12"/>
      <c r="AO1794" s="12"/>
      <c r="AP1794" s="12">
        <v>40.849463729162302</v>
      </c>
      <c r="AQ1794" s="12">
        <v>2724</v>
      </c>
      <c r="AR1794" s="12"/>
      <c r="AS1794" s="12"/>
      <c r="AT1794" s="12">
        <v>12</v>
      </c>
      <c r="AU1794" s="12"/>
      <c r="AV1794" s="12"/>
      <c r="AX1794" s="12"/>
      <c r="AY1794" s="12"/>
      <c r="AZ1794" s="12"/>
      <c r="BA1794" s="12"/>
      <c r="BB1794" s="12"/>
      <c r="BC1794" s="12"/>
      <c r="BD1794" s="12"/>
      <c r="BE1794" s="12"/>
      <c r="BF1794" s="12"/>
      <c r="BG1794" s="12"/>
      <c r="BH1794" s="12"/>
      <c r="BI1794" s="12"/>
      <c r="BJ1794" s="12"/>
      <c r="BK1794" s="12"/>
      <c r="BL1794" s="12"/>
      <c r="BM1794" s="12"/>
      <c r="BN1794" s="12"/>
      <c r="BO1794" s="12"/>
      <c r="BP1794" s="12"/>
      <c r="BQ1794" s="12"/>
      <c r="BR1794" s="12"/>
      <c r="BS1794" s="12"/>
      <c r="BT1794" s="12"/>
      <c r="BU1794" s="12"/>
      <c r="BV1794" s="12"/>
      <c r="BW1794" s="12"/>
      <c r="BX1794" s="12"/>
      <c r="BY1794" s="12"/>
      <c r="BZ1794" s="12"/>
      <c r="CA1794" s="12"/>
      <c r="CB1794" s="12"/>
      <c r="CC1794" s="12"/>
      <c r="CD1794" s="12"/>
      <c r="CE1794" s="12"/>
      <c r="CF1794" s="12"/>
      <c r="CG1794" s="12"/>
      <c r="CH1794" s="12"/>
      <c r="CI1794" s="12"/>
      <c r="CJ1794" s="12"/>
      <c r="CK1794" s="12"/>
    </row>
    <row r="1795" spans="1:89" x14ac:dyDescent="0.25">
      <c r="A1795" t="s">
        <v>147</v>
      </c>
      <c r="B1795" s="1">
        <v>39370</v>
      </c>
      <c r="C1795" s="1"/>
      <c r="D1795" t="s">
        <v>14</v>
      </c>
      <c r="E1795">
        <v>0</v>
      </c>
      <c r="F1795" t="s">
        <v>21</v>
      </c>
      <c r="G1795" s="2"/>
      <c r="H1795" s="12"/>
      <c r="I1795" s="12"/>
      <c r="J1795" s="2"/>
      <c r="K1795" s="2"/>
      <c r="L1795" s="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  <c r="AB1795" s="12"/>
      <c r="AC1795" s="12"/>
      <c r="AD1795" s="12"/>
      <c r="AE1795" s="12"/>
      <c r="AF1795" s="12"/>
      <c r="AG1795" s="12"/>
      <c r="AH1795" s="12"/>
      <c r="AI1795" s="12"/>
      <c r="AJ1795" s="12"/>
      <c r="AK1795" s="12"/>
      <c r="AL1795" s="12"/>
      <c r="AM1795" s="13"/>
      <c r="AN1795" s="12"/>
      <c r="AO1795" s="12"/>
      <c r="AP1795" s="12"/>
      <c r="AQ1795" s="12"/>
      <c r="AR1795" s="12"/>
      <c r="AS1795" s="12"/>
      <c r="AT1795" s="12"/>
      <c r="AU1795" s="12"/>
      <c r="AV1795" s="12"/>
      <c r="AX1795" s="12"/>
      <c r="AY1795" s="12"/>
      <c r="AZ1795" s="12"/>
      <c r="BA1795" s="12"/>
      <c r="BB1795" s="12"/>
      <c r="BC1795" s="12"/>
      <c r="BD1795" s="12"/>
      <c r="BE1795" s="12"/>
      <c r="BF1795" s="12"/>
      <c r="BG1795" s="12"/>
      <c r="BH1795" s="12"/>
      <c r="BI1795" s="12"/>
      <c r="BJ1795" s="12"/>
      <c r="BK1795" s="12"/>
      <c r="BL1795" s="12"/>
      <c r="BM1795" s="12"/>
      <c r="BN1795" s="12"/>
      <c r="BO1795" s="12"/>
      <c r="BP1795" s="12"/>
      <c r="BQ1795" s="12"/>
      <c r="BR1795" s="12"/>
      <c r="BS1795" s="12"/>
      <c r="BT1795" s="12"/>
      <c r="BU1795" s="12"/>
      <c r="BV1795" s="12"/>
      <c r="BW1795" s="12"/>
      <c r="BX1795" s="12"/>
      <c r="BY1795" s="12"/>
      <c r="BZ1795" s="12"/>
      <c r="CA1795" s="12"/>
      <c r="CB1795" s="12"/>
      <c r="CC1795" s="12"/>
      <c r="CD1795" s="12"/>
      <c r="CE1795" s="12"/>
      <c r="CF1795" s="12"/>
      <c r="CG1795" s="12"/>
      <c r="CH1795" s="12"/>
      <c r="CI1795" s="12"/>
      <c r="CJ1795" s="12"/>
      <c r="CK1795" s="12"/>
    </row>
    <row r="1796" spans="1:89" x14ac:dyDescent="0.25">
      <c r="A1796" t="s">
        <v>147</v>
      </c>
      <c r="B1796" s="1">
        <v>39377</v>
      </c>
      <c r="C1796" s="1"/>
      <c r="D1796" t="s">
        <v>185</v>
      </c>
      <c r="E1796">
        <v>7</v>
      </c>
      <c r="F1796" t="s">
        <v>21</v>
      </c>
      <c r="G1796" s="2"/>
      <c r="H1796" s="12"/>
      <c r="I1796" s="12"/>
      <c r="J1796" s="2">
        <v>7</v>
      </c>
      <c r="K1796" s="2"/>
      <c r="L1796" s="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12"/>
      <c r="AG1796" s="12"/>
      <c r="AH1796" s="12"/>
      <c r="AI1796" s="12"/>
      <c r="AJ1796" s="12"/>
      <c r="AK1796" s="12"/>
      <c r="AL1796" s="12"/>
      <c r="AM1796" s="13"/>
      <c r="AN1796" s="12"/>
      <c r="AO1796" s="12"/>
      <c r="AP1796" s="12"/>
      <c r="AQ1796" s="12"/>
      <c r="AR1796" s="12"/>
      <c r="AS1796" s="12"/>
      <c r="AT1796" s="12"/>
      <c r="AU1796" s="12"/>
      <c r="AV1796" s="12"/>
      <c r="AX1796" s="12"/>
      <c r="AY1796" s="12"/>
      <c r="AZ1796" s="12"/>
      <c r="BA1796" s="12"/>
      <c r="BB1796" s="12"/>
      <c r="BC1796" s="12"/>
      <c r="BD1796" s="12"/>
      <c r="BE1796" s="12"/>
      <c r="BF1796" s="12"/>
      <c r="BG1796" s="12"/>
      <c r="BH1796" s="12"/>
      <c r="BI1796" s="12"/>
      <c r="BJ1796" s="12"/>
      <c r="BK1796" s="12"/>
      <c r="BL1796" s="12"/>
      <c r="BM1796" s="12"/>
      <c r="BN1796" s="12"/>
      <c r="BO1796" s="12"/>
      <c r="BP1796" s="12"/>
      <c r="BQ1796" s="12"/>
      <c r="BR1796" s="12"/>
      <c r="BS1796" s="12"/>
      <c r="BT1796" s="12"/>
      <c r="BU1796" s="12"/>
      <c r="BV1796" s="12"/>
      <c r="BW1796" s="12"/>
      <c r="BX1796" s="12"/>
      <c r="BY1796" s="12"/>
      <c r="BZ1796" s="12"/>
      <c r="CA1796" s="12"/>
      <c r="CB1796" s="12"/>
      <c r="CC1796" s="12"/>
      <c r="CD1796" s="12"/>
      <c r="CE1796" s="12"/>
      <c r="CF1796" s="12"/>
      <c r="CG1796" s="12"/>
      <c r="CH1796" s="12"/>
      <c r="CI1796" s="12"/>
      <c r="CJ1796" s="12"/>
      <c r="CK1796" s="12"/>
    </row>
    <row r="1797" spans="1:89" x14ac:dyDescent="0.25">
      <c r="A1797" t="s">
        <v>147</v>
      </c>
      <c r="B1797" s="1">
        <v>39413</v>
      </c>
      <c r="AW1797" s="2">
        <v>190.33178238791771</v>
      </c>
    </row>
    <row r="1798" spans="1:89" x14ac:dyDescent="0.25">
      <c r="A1798" t="s">
        <v>147</v>
      </c>
      <c r="B1798" s="1">
        <v>39420</v>
      </c>
      <c r="C1798" s="1"/>
      <c r="D1798" t="s">
        <v>16</v>
      </c>
      <c r="E1798">
        <v>50</v>
      </c>
      <c r="F1798" t="s">
        <v>21</v>
      </c>
      <c r="G1798" s="2"/>
      <c r="H1798" s="12"/>
      <c r="I1798" s="12"/>
      <c r="J1798" s="2"/>
      <c r="K1798" s="2"/>
      <c r="L1798" s="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2"/>
      <c r="AE1798" s="12"/>
      <c r="AF1798" s="12"/>
      <c r="AG1798" s="12"/>
      <c r="AH1798" s="12"/>
      <c r="AI1798" s="12"/>
      <c r="AJ1798" s="12"/>
      <c r="AK1798" s="12"/>
      <c r="AL1798" s="12"/>
      <c r="AM1798" s="13"/>
      <c r="AN1798" s="12"/>
      <c r="AO1798" s="12"/>
      <c r="AP1798" s="12"/>
      <c r="AQ1798" s="12"/>
      <c r="AR1798" s="12"/>
      <c r="AS1798" s="12"/>
      <c r="AT1798" s="12"/>
      <c r="AU1798" s="12"/>
      <c r="AV1798" s="12"/>
      <c r="AX1798" s="12"/>
      <c r="AY1798" s="12"/>
      <c r="AZ1798" s="12"/>
      <c r="BA1798" s="12"/>
      <c r="BB1798" s="12"/>
      <c r="BC1798" s="12"/>
      <c r="BD1798" s="12"/>
      <c r="BE1798" s="12"/>
      <c r="BF1798" s="12"/>
      <c r="BG1798" s="12"/>
      <c r="BH1798" s="12"/>
      <c r="BI1798" s="12"/>
      <c r="BJ1798" s="12"/>
      <c r="BK1798" s="12"/>
      <c r="BL1798" s="12"/>
      <c r="BM1798" s="12"/>
      <c r="BN1798" s="12"/>
      <c r="BO1798" s="12"/>
      <c r="BP1798" s="12"/>
      <c r="BQ1798" s="12"/>
      <c r="BR1798" s="12"/>
      <c r="BS1798" s="12"/>
      <c r="BT1798" s="12"/>
      <c r="BU1798" s="12"/>
      <c r="BV1798" s="12"/>
      <c r="BW1798" s="12"/>
      <c r="BX1798" s="12"/>
      <c r="BY1798" s="12"/>
      <c r="BZ1798" s="12"/>
      <c r="CA1798" s="12"/>
      <c r="CB1798" s="12"/>
      <c r="CC1798" s="12"/>
      <c r="CD1798" s="12"/>
      <c r="CE1798" s="12"/>
      <c r="CF1798" s="12"/>
      <c r="CG1798" s="12"/>
      <c r="CH1798" s="12"/>
      <c r="CI1798" s="12"/>
      <c r="CJ1798" s="12"/>
      <c r="CK1798" s="12"/>
    </row>
    <row r="1799" spans="1:89" x14ac:dyDescent="0.25">
      <c r="A1799" t="s">
        <v>147</v>
      </c>
      <c r="B1799" s="1">
        <v>39421</v>
      </c>
      <c r="AW1799" s="2">
        <v>205.58078479133189</v>
      </c>
    </row>
    <row r="1800" spans="1:89" x14ac:dyDescent="0.25">
      <c r="A1800" t="s">
        <v>147</v>
      </c>
      <c r="B1800" s="1">
        <v>39427</v>
      </c>
      <c r="AW1800" s="2">
        <v>179.05186240666711</v>
      </c>
    </row>
    <row r="1801" spans="1:89" x14ac:dyDescent="0.25">
      <c r="A1801" t="s">
        <v>147</v>
      </c>
      <c r="B1801" s="1">
        <v>39429</v>
      </c>
      <c r="AW1801" s="2">
        <v>178.54396587675589</v>
      </c>
    </row>
    <row r="1802" spans="1:89" x14ac:dyDescent="0.25">
      <c r="A1802" t="s">
        <v>147</v>
      </c>
      <c r="B1802" s="1">
        <v>39432</v>
      </c>
      <c r="AW1802" s="2">
        <v>217.6922908191394</v>
      </c>
    </row>
    <row r="1803" spans="1:89" x14ac:dyDescent="0.25">
      <c r="A1803" t="s">
        <v>147</v>
      </c>
      <c r="B1803" s="1">
        <v>39434</v>
      </c>
      <c r="AW1803" s="2">
        <v>211.71234214586869</v>
      </c>
    </row>
    <row r="1804" spans="1:89" x14ac:dyDescent="0.25">
      <c r="A1804" t="s">
        <v>147</v>
      </c>
      <c r="B1804" s="1">
        <v>39443</v>
      </c>
      <c r="C1804" s="1"/>
      <c r="D1804" t="s">
        <v>17</v>
      </c>
      <c r="E1804">
        <v>73</v>
      </c>
      <c r="F1804" t="s">
        <v>21</v>
      </c>
      <c r="G1804" s="2"/>
      <c r="H1804" s="12"/>
      <c r="I1804" s="12"/>
      <c r="J1804" s="2"/>
      <c r="K1804" s="2">
        <v>73</v>
      </c>
      <c r="L1804" s="2"/>
      <c r="M1804" s="12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2"/>
      <c r="AE1804" s="12"/>
      <c r="AF1804" s="12"/>
      <c r="AG1804" s="12"/>
      <c r="AH1804" s="12"/>
      <c r="AI1804" s="12"/>
      <c r="AJ1804" s="12"/>
      <c r="AK1804" s="12"/>
      <c r="AL1804" s="12"/>
      <c r="AM1804" s="13"/>
      <c r="AN1804" s="12"/>
      <c r="AO1804" s="12"/>
      <c r="AP1804" s="12"/>
      <c r="AQ1804" s="12"/>
      <c r="AR1804" s="12"/>
      <c r="AS1804" s="12"/>
      <c r="AT1804" s="12"/>
      <c r="AU1804" s="12"/>
      <c r="AV1804" s="12"/>
      <c r="AX1804" s="12"/>
      <c r="AY1804" s="12"/>
      <c r="AZ1804" s="12"/>
      <c r="BA1804" s="12"/>
      <c r="BB1804" s="12"/>
      <c r="BC1804" s="12"/>
      <c r="BD1804" s="12"/>
      <c r="BE1804" s="12"/>
      <c r="BF1804" s="12"/>
      <c r="BG1804" s="12"/>
      <c r="BH1804" s="12"/>
      <c r="BI1804" s="12"/>
      <c r="BJ1804" s="12"/>
      <c r="BK1804" s="12"/>
      <c r="BL1804" s="12"/>
      <c r="BM1804" s="12"/>
      <c r="BN1804" s="12"/>
      <c r="BO1804" s="12"/>
      <c r="BP1804" s="12"/>
      <c r="BQ1804" s="12"/>
      <c r="BR1804" s="12"/>
      <c r="BS1804" s="12"/>
      <c r="BT1804" s="12"/>
      <c r="BU1804" s="12"/>
      <c r="BV1804" s="12"/>
      <c r="BW1804" s="12"/>
      <c r="BX1804" s="12"/>
      <c r="BY1804" s="12"/>
      <c r="BZ1804" s="12"/>
      <c r="CA1804" s="12"/>
      <c r="CB1804" s="12"/>
      <c r="CC1804" s="12"/>
      <c r="CD1804" s="12"/>
      <c r="CE1804" s="12"/>
      <c r="CF1804" s="12"/>
      <c r="CG1804" s="12"/>
      <c r="CH1804" s="12"/>
      <c r="CI1804" s="12"/>
      <c r="CJ1804" s="12"/>
      <c r="CK1804" s="12"/>
    </row>
    <row r="1805" spans="1:89" x14ac:dyDescent="0.25">
      <c r="A1805" t="s">
        <v>147</v>
      </c>
      <c r="B1805" s="1">
        <v>39444</v>
      </c>
      <c r="AW1805" s="2">
        <v>207.37091636855411</v>
      </c>
    </row>
    <row r="1806" spans="1:89" s="30" customFormat="1" x14ac:dyDescent="0.25">
      <c r="A1806" s="30" t="s">
        <v>147</v>
      </c>
      <c r="B1806" s="31">
        <v>39449</v>
      </c>
      <c r="C1806" s="31"/>
      <c r="E1806" s="30">
        <v>79</v>
      </c>
      <c r="F1806" s="30" t="s">
        <v>21</v>
      </c>
      <c r="G1806" s="32"/>
      <c r="H1806" s="33"/>
      <c r="I1806" s="33"/>
      <c r="J1806" s="32"/>
      <c r="K1806" s="32"/>
      <c r="L1806" s="32"/>
      <c r="M1806" s="33"/>
      <c r="N1806" s="33"/>
      <c r="O1806" s="33"/>
      <c r="P1806" s="33"/>
      <c r="Q1806" s="33"/>
      <c r="R1806" s="33"/>
      <c r="S1806" s="33"/>
      <c r="T1806" s="33"/>
      <c r="U1806" s="33"/>
      <c r="V1806" s="33"/>
      <c r="W1806" s="33"/>
      <c r="X1806" s="33"/>
      <c r="Y1806" s="33"/>
      <c r="Z1806" s="33"/>
      <c r="AA1806" s="33"/>
      <c r="AB1806" s="33"/>
      <c r="AC1806" s="33"/>
      <c r="AD1806" s="33"/>
      <c r="AE1806" s="33"/>
      <c r="AF1806" s="33"/>
      <c r="AG1806" s="33">
        <v>217</v>
      </c>
      <c r="AH1806" s="33">
        <v>131.07</v>
      </c>
      <c r="AI1806" s="33">
        <v>14.99</v>
      </c>
      <c r="AJ1806" s="33"/>
      <c r="AK1806" s="33"/>
      <c r="AL1806" s="33"/>
      <c r="AM1806" s="33"/>
      <c r="AN1806" s="33">
        <v>2.14</v>
      </c>
      <c r="AO1806" s="33"/>
      <c r="AP1806" s="33"/>
      <c r="AQ1806" s="33"/>
      <c r="AR1806" s="33"/>
      <c r="AS1806" s="33"/>
      <c r="AT1806" s="33"/>
      <c r="AU1806" s="33"/>
      <c r="AV1806" s="33"/>
      <c r="AW1806" s="32">
        <v>181.83127756466081</v>
      </c>
      <c r="AX1806" s="33"/>
      <c r="AY1806" s="33"/>
      <c r="AZ1806" s="33"/>
      <c r="BA1806" s="33"/>
      <c r="BB1806" s="33"/>
      <c r="BC1806" s="33"/>
      <c r="BD1806" s="33"/>
      <c r="BE1806" s="33"/>
      <c r="BF1806" s="33"/>
      <c r="BG1806" s="33"/>
      <c r="BH1806" s="33"/>
      <c r="BI1806" s="33"/>
      <c r="BJ1806" s="33"/>
      <c r="BK1806" s="33"/>
      <c r="BL1806" s="33"/>
      <c r="BM1806" s="33"/>
      <c r="BN1806" s="33"/>
      <c r="BO1806" s="33"/>
      <c r="BP1806" s="33"/>
      <c r="BQ1806" s="33"/>
      <c r="BR1806" s="33"/>
      <c r="BS1806" s="33"/>
      <c r="BT1806" s="33"/>
      <c r="BU1806" s="33"/>
      <c r="BV1806" s="33"/>
      <c r="BW1806" s="33"/>
      <c r="BX1806" s="33"/>
      <c r="BY1806" s="33"/>
      <c r="BZ1806" s="33"/>
      <c r="CA1806" s="33"/>
      <c r="CB1806" s="33"/>
      <c r="CC1806" s="33"/>
      <c r="CD1806" s="33"/>
      <c r="CE1806" s="33"/>
      <c r="CF1806" s="33"/>
      <c r="CG1806" s="33"/>
      <c r="CH1806" s="33"/>
      <c r="CI1806" s="33"/>
      <c r="CJ1806" s="33"/>
      <c r="CK1806" s="33"/>
    </row>
    <row r="1807" spans="1:89" x14ac:dyDescent="0.25">
      <c r="A1807" t="s">
        <v>147</v>
      </c>
      <c r="B1807" s="1">
        <v>39454</v>
      </c>
      <c r="AW1807" s="2">
        <v>173.15816882796199</v>
      </c>
    </row>
    <row r="1808" spans="1:89" x14ac:dyDescent="0.25">
      <c r="A1808" t="s">
        <v>147</v>
      </c>
      <c r="B1808" s="1">
        <v>39457</v>
      </c>
      <c r="AW1808" s="2">
        <v>160.97282091602301</v>
      </c>
    </row>
    <row r="1809" spans="1:89" x14ac:dyDescent="0.25">
      <c r="A1809" t="s">
        <v>147</v>
      </c>
      <c r="B1809" s="1">
        <v>39460</v>
      </c>
      <c r="AW1809" s="2">
        <v>214.84016589243831</v>
      </c>
    </row>
    <row r="1810" spans="1:89" x14ac:dyDescent="0.25">
      <c r="A1810" t="s">
        <v>147</v>
      </c>
      <c r="B1810" s="1">
        <v>39462</v>
      </c>
      <c r="C1810" s="1"/>
      <c r="E1810">
        <v>92</v>
      </c>
      <c r="F1810" t="s">
        <v>21</v>
      </c>
      <c r="G1810" s="2"/>
      <c r="H1810" s="12"/>
      <c r="I1810" s="12"/>
      <c r="J1810" s="2"/>
      <c r="K1810" s="2"/>
      <c r="L1810" s="2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12"/>
      <c r="AE1810" s="12"/>
      <c r="AF1810" s="12"/>
      <c r="AG1810" s="12">
        <v>315</v>
      </c>
      <c r="AH1810" s="12">
        <v>164.05</v>
      </c>
      <c r="AI1810" s="12">
        <v>84.2</v>
      </c>
      <c r="AJ1810" s="12"/>
      <c r="AK1810" s="12"/>
      <c r="AL1810" s="12"/>
      <c r="AM1810" s="13"/>
      <c r="AN1810" s="12">
        <v>2.73</v>
      </c>
      <c r="AO1810" s="12"/>
      <c r="AP1810" s="12"/>
      <c r="AQ1810" s="12"/>
      <c r="AR1810" s="12"/>
      <c r="AS1810" s="12"/>
      <c r="AT1810" s="12"/>
      <c r="AU1810" s="12"/>
      <c r="AV1810" s="12"/>
      <c r="AX1810" s="12"/>
      <c r="AY1810" s="12"/>
      <c r="AZ1810" s="12"/>
      <c r="BA1810" s="12"/>
      <c r="BB1810" s="12"/>
      <c r="BC1810" s="12"/>
      <c r="BD1810" s="12"/>
      <c r="BE1810" s="12"/>
      <c r="BF1810" s="12"/>
      <c r="BG1810" s="12"/>
      <c r="BH1810" s="12"/>
      <c r="BI1810" s="12"/>
      <c r="BJ1810" s="12"/>
      <c r="BK1810" s="12"/>
      <c r="BL1810" s="12"/>
      <c r="BM1810" s="12"/>
      <c r="BN1810" s="12"/>
      <c r="BO1810" s="12"/>
      <c r="BP1810" s="12"/>
      <c r="BQ1810" s="12"/>
      <c r="BR1810" s="12"/>
      <c r="BS1810" s="12"/>
      <c r="BT1810" s="12"/>
      <c r="BU1810" s="12"/>
      <c r="BV1810" s="12"/>
      <c r="BW1810" s="12"/>
      <c r="BX1810" s="12"/>
      <c r="BY1810" s="12"/>
      <c r="BZ1810" s="12"/>
      <c r="CA1810" s="12"/>
      <c r="CB1810" s="12"/>
      <c r="CC1810" s="12"/>
      <c r="CD1810" s="12"/>
      <c r="CE1810" s="12"/>
      <c r="CF1810" s="12"/>
      <c r="CG1810" s="12"/>
      <c r="CH1810" s="12"/>
      <c r="CI1810" s="12"/>
      <c r="CJ1810" s="12"/>
      <c r="CK1810" s="12"/>
    </row>
    <row r="1811" spans="1:89" x14ac:dyDescent="0.25">
      <c r="A1811" t="s">
        <v>147</v>
      </c>
      <c r="B1811" s="1">
        <v>39468</v>
      </c>
      <c r="AW1811" s="2">
        <v>221.31758686952011</v>
      </c>
    </row>
    <row r="1812" spans="1:89" x14ac:dyDescent="0.25">
      <c r="A1812" t="s">
        <v>147</v>
      </c>
      <c r="B1812" s="1">
        <v>39476</v>
      </c>
      <c r="C1812" s="1"/>
      <c r="E1812">
        <v>106</v>
      </c>
      <c r="F1812" t="s">
        <v>21</v>
      </c>
      <c r="G1812" s="2"/>
      <c r="H1812" s="12"/>
      <c r="I1812" s="12"/>
      <c r="J1812" s="2"/>
      <c r="K1812" s="2"/>
      <c r="L1812" s="2"/>
      <c r="M1812" s="12"/>
      <c r="N1812" s="12"/>
      <c r="O1812" s="12"/>
      <c r="P1812" s="12"/>
      <c r="Q1812" s="12"/>
      <c r="R1812" s="12"/>
      <c r="S1812" s="12"/>
      <c r="T1812" s="12"/>
      <c r="U1812" s="12"/>
      <c r="V1812" s="12"/>
      <c r="W1812" s="12"/>
      <c r="X1812" s="12"/>
      <c r="Y1812" s="12"/>
      <c r="Z1812" s="12"/>
      <c r="AA1812" s="12"/>
      <c r="AB1812" s="12"/>
      <c r="AC1812" s="12"/>
      <c r="AD1812" s="12"/>
      <c r="AE1812" s="12"/>
      <c r="AF1812" s="12"/>
      <c r="AG1812" s="12">
        <v>313</v>
      </c>
      <c r="AH1812" s="12"/>
      <c r="AI1812" s="12"/>
      <c r="AJ1812" s="12"/>
      <c r="AK1812" s="12"/>
      <c r="AL1812" s="12"/>
      <c r="AM1812" s="13"/>
      <c r="AN1812" s="12"/>
      <c r="AO1812" s="12"/>
      <c r="AP1812" s="12"/>
      <c r="AQ1812" s="12"/>
      <c r="AR1812" s="12"/>
      <c r="AS1812" s="12"/>
      <c r="AT1812" s="12"/>
      <c r="AU1812" s="12"/>
      <c r="AV1812" s="12"/>
      <c r="AX1812" s="12"/>
      <c r="AY1812" s="12"/>
      <c r="AZ1812" s="12"/>
      <c r="BA1812" s="12"/>
      <c r="BB1812" s="12"/>
      <c r="BC1812" s="12"/>
      <c r="BD1812" s="12"/>
      <c r="BE1812" s="12"/>
      <c r="BF1812" s="12"/>
      <c r="BG1812" s="12"/>
      <c r="BH1812" s="12"/>
      <c r="BI1812" s="12"/>
      <c r="BJ1812" s="12"/>
      <c r="BK1812" s="12"/>
      <c r="BL1812" s="12"/>
      <c r="BM1812" s="12"/>
      <c r="BN1812" s="12"/>
      <c r="BO1812" s="12"/>
      <c r="BP1812" s="12"/>
      <c r="BQ1812" s="12"/>
      <c r="BR1812" s="12"/>
      <c r="BS1812" s="12"/>
      <c r="BT1812" s="12"/>
      <c r="BU1812" s="12"/>
      <c r="BV1812" s="12"/>
      <c r="BW1812" s="12"/>
      <c r="BX1812" s="12"/>
      <c r="BY1812" s="12"/>
      <c r="BZ1812" s="12"/>
      <c r="CA1812" s="12"/>
      <c r="CB1812" s="12"/>
      <c r="CC1812" s="12"/>
      <c r="CD1812" s="12"/>
      <c r="CE1812" s="12"/>
      <c r="CF1812" s="12"/>
      <c r="CG1812" s="12"/>
      <c r="CH1812" s="12"/>
      <c r="CI1812" s="12"/>
      <c r="CJ1812" s="12"/>
      <c r="CK1812" s="12"/>
    </row>
    <row r="1813" spans="1:89" x14ac:dyDescent="0.25">
      <c r="A1813" t="s">
        <v>147</v>
      </c>
      <c r="B1813" s="1">
        <v>39478</v>
      </c>
      <c r="AW1813" s="2">
        <v>163.6609652841102</v>
      </c>
    </row>
    <row r="1814" spans="1:89" x14ac:dyDescent="0.25">
      <c r="A1814" t="s">
        <v>147</v>
      </c>
      <c r="B1814" s="1">
        <v>39481</v>
      </c>
      <c r="AW1814" s="2">
        <v>164.33680203974399</v>
      </c>
    </row>
    <row r="1815" spans="1:89" x14ac:dyDescent="0.25">
      <c r="A1815" t="s">
        <v>147</v>
      </c>
      <c r="B1815" s="1">
        <v>39485</v>
      </c>
      <c r="C1815" s="1"/>
      <c r="E1815">
        <v>115</v>
      </c>
      <c r="F1815" t="s">
        <v>21</v>
      </c>
      <c r="G1815" s="2"/>
      <c r="H1815" s="12"/>
      <c r="I1815" s="12"/>
      <c r="J1815" s="2"/>
      <c r="K1815" s="2"/>
      <c r="L1815" s="2"/>
      <c r="M1815" s="12"/>
      <c r="N1815" s="12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2"/>
      <c r="AB1815" s="12"/>
      <c r="AC1815" s="12"/>
      <c r="AD1815" s="12"/>
      <c r="AE1815" s="12"/>
      <c r="AF1815" s="12"/>
      <c r="AG1815" s="12">
        <v>323</v>
      </c>
      <c r="AH1815" s="12">
        <v>25.82</v>
      </c>
      <c r="AI1815" s="12">
        <v>149.21</v>
      </c>
      <c r="AJ1815" s="12"/>
      <c r="AK1815" s="12"/>
      <c r="AL1815" s="12"/>
      <c r="AM1815" s="13"/>
      <c r="AN1815" s="12">
        <v>2.89</v>
      </c>
      <c r="AO1815" s="12"/>
      <c r="AP1815" s="12"/>
      <c r="AQ1815" s="12"/>
      <c r="AR1815" s="12"/>
      <c r="AS1815" s="12"/>
      <c r="AT1815" s="12"/>
      <c r="AU1815" s="12"/>
      <c r="AV1815" s="12"/>
      <c r="AX1815" s="12"/>
      <c r="AY1815" s="12"/>
      <c r="AZ1815" s="12"/>
      <c r="BA1815" s="12"/>
      <c r="BB1815" s="12"/>
      <c r="BC1815" s="12"/>
      <c r="BD1815" s="12"/>
      <c r="BE1815" s="12"/>
      <c r="BF1815" s="12"/>
      <c r="BG1815" s="12"/>
      <c r="BH1815" s="12"/>
      <c r="BI1815" s="12"/>
      <c r="BJ1815" s="12"/>
      <c r="BK1815" s="12"/>
      <c r="BL1815" s="12"/>
      <c r="BM1815" s="12"/>
      <c r="BN1815" s="12"/>
      <c r="BO1815" s="12"/>
      <c r="BP1815" s="12"/>
      <c r="BQ1815" s="12"/>
      <c r="BR1815" s="12"/>
      <c r="BS1815" s="12"/>
      <c r="BT1815" s="12"/>
      <c r="BU1815" s="12"/>
      <c r="BV1815" s="12"/>
      <c r="BW1815" s="12"/>
      <c r="BX1815" s="12"/>
      <c r="BY1815" s="12"/>
      <c r="BZ1815" s="12"/>
      <c r="CA1815" s="12"/>
      <c r="CB1815" s="12"/>
      <c r="CC1815" s="12"/>
      <c r="CD1815" s="12"/>
      <c r="CE1815" s="12"/>
      <c r="CF1815" s="12"/>
      <c r="CG1815" s="12"/>
      <c r="CH1815" s="12"/>
      <c r="CI1815" s="12"/>
      <c r="CJ1815" s="12"/>
      <c r="CK1815" s="12"/>
    </row>
    <row r="1816" spans="1:89" x14ac:dyDescent="0.25">
      <c r="A1816" t="s">
        <v>147</v>
      </c>
      <c r="B1816" s="1">
        <v>39486</v>
      </c>
      <c r="AW1816" s="2">
        <v>155.17188835185681</v>
      </c>
    </row>
    <row r="1817" spans="1:89" x14ac:dyDescent="0.25">
      <c r="A1817" t="s">
        <v>147</v>
      </c>
      <c r="B1817" s="1">
        <v>39488</v>
      </c>
      <c r="AW1817" s="2">
        <v>148.64995359749449</v>
      </c>
    </row>
    <row r="1818" spans="1:89" x14ac:dyDescent="0.25">
      <c r="A1818" t="s">
        <v>147</v>
      </c>
      <c r="B1818" s="1">
        <v>39491</v>
      </c>
      <c r="AW1818" s="2">
        <v>221.7659537451033</v>
      </c>
    </row>
    <row r="1819" spans="1:89" x14ac:dyDescent="0.25">
      <c r="A1819" t="s">
        <v>147</v>
      </c>
      <c r="B1819" s="1">
        <v>39493</v>
      </c>
      <c r="AW1819" s="2">
        <v>209.88490905116029</v>
      </c>
    </row>
    <row r="1820" spans="1:89" x14ac:dyDescent="0.25">
      <c r="A1820" t="s">
        <v>147</v>
      </c>
      <c r="B1820" s="1">
        <v>39500</v>
      </c>
      <c r="AW1820" s="2">
        <v>167.45774445548571</v>
      </c>
    </row>
    <row r="1821" spans="1:89" x14ac:dyDescent="0.25">
      <c r="A1821" t="s">
        <v>147</v>
      </c>
      <c r="B1821" s="1">
        <v>39502</v>
      </c>
      <c r="AW1821" s="2">
        <v>150.6549312549032</v>
      </c>
    </row>
    <row r="1822" spans="1:89" s="30" customFormat="1" x14ac:dyDescent="0.25">
      <c r="A1822" s="30" t="s">
        <v>147</v>
      </c>
      <c r="B1822" s="31">
        <v>39505</v>
      </c>
      <c r="C1822" s="31"/>
      <c r="E1822" s="30">
        <v>135</v>
      </c>
      <c r="F1822" s="30" t="s">
        <v>21</v>
      </c>
      <c r="G1822" s="32"/>
      <c r="H1822" s="33"/>
      <c r="I1822" s="33"/>
      <c r="J1822" s="32"/>
      <c r="K1822" s="32"/>
      <c r="L1822" s="32"/>
      <c r="M1822" s="33"/>
      <c r="N1822" s="33"/>
      <c r="O1822" s="33"/>
      <c r="P1822" s="33"/>
      <c r="Q1822" s="33"/>
      <c r="R1822" s="33"/>
      <c r="S1822" s="33"/>
      <c r="T1822" s="33"/>
      <c r="U1822" s="33"/>
      <c r="V1822" s="33"/>
      <c r="W1822" s="33"/>
      <c r="X1822" s="33"/>
      <c r="Y1822" s="33"/>
      <c r="Z1822" s="33"/>
      <c r="AA1822" s="33"/>
      <c r="AB1822" s="33"/>
      <c r="AC1822" s="33"/>
      <c r="AD1822" s="33"/>
      <c r="AE1822" s="33"/>
      <c r="AF1822" s="33"/>
      <c r="AG1822" s="33">
        <v>360</v>
      </c>
      <c r="AH1822" s="33">
        <v>2.1800000000000002</v>
      </c>
      <c r="AI1822" s="33">
        <v>177.66</v>
      </c>
      <c r="AJ1822" s="33">
        <v>0.57412369242062766</v>
      </c>
      <c r="AK1822" s="33"/>
      <c r="AL1822" s="33"/>
      <c r="AM1822" s="33"/>
      <c r="AN1822" s="33">
        <v>3.13</v>
      </c>
      <c r="AO1822" s="33"/>
      <c r="AP1822" s="33"/>
      <c r="AQ1822" s="33"/>
      <c r="AR1822" s="33"/>
      <c r="AS1822" s="33"/>
      <c r="AT1822" s="33"/>
      <c r="AU1822" s="33"/>
      <c r="AV1822" s="33"/>
      <c r="AW1822" s="32">
        <v>211.05424198968669</v>
      </c>
      <c r="AX1822" s="33"/>
      <c r="AY1822" s="33"/>
      <c r="AZ1822" s="33"/>
      <c r="BA1822" s="33"/>
      <c r="BB1822" s="33"/>
      <c r="BC1822" s="33"/>
      <c r="BD1822" s="33"/>
      <c r="BE1822" s="33"/>
      <c r="BF1822" s="33"/>
      <c r="BG1822" s="33"/>
      <c r="BH1822" s="33"/>
      <c r="BI1822" s="33"/>
      <c r="BJ1822" s="33"/>
      <c r="BK1822" s="33"/>
      <c r="BL1822" s="33"/>
      <c r="BM1822" s="33"/>
      <c r="BN1822" s="33"/>
      <c r="BO1822" s="33"/>
      <c r="BP1822" s="33"/>
      <c r="BQ1822" s="33"/>
      <c r="BR1822" s="33"/>
      <c r="BS1822" s="33"/>
      <c r="BT1822" s="33"/>
      <c r="BU1822" s="33"/>
      <c r="BV1822" s="33"/>
      <c r="BW1822" s="33"/>
      <c r="BX1822" s="33"/>
      <c r="BY1822" s="33"/>
      <c r="BZ1822" s="33"/>
      <c r="CA1822" s="33"/>
      <c r="CB1822" s="33"/>
      <c r="CC1822" s="33"/>
      <c r="CD1822" s="33"/>
      <c r="CE1822" s="33"/>
      <c r="CF1822" s="33"/>
      <c r="CG1822" s="33"/>
      <c r="CH1822" s="33"/>
      <c r="CI1822" s="33"/>
      <c r="CJ1822" s="33"/>
      <c r="CK1822" s="33"/>
    </row>
    <row r="1823" spans="1:89" x14ac:dyDescent="0.25">
      <c r="A1823" t="s">
        <v>147</v>
      </c>
      <c r="B1823" s="1">
        <v>39508</v>
      </c>
      <c r="C1823" s="1"/>
      <c r="D1823" t="s">
        <v>18</v>
      </c>
      <c r="E1823">
        <v>138</v>
      </c>
      <c r="F1823" t="s">
        <v>21</v>
      </c>
      <c r="G1823" s="2"/>
      <c r="H1823" s="12"/>
      <c r="I1823" s="12"/>
      <c r="J1823" s="2"/>
      <c r="K1823" s="2"/>
      <c r="L1823" s="2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  <c r="AC1823" s="12"/>
      <c r="AD1823" s="12"/>
      <c r="AE1823" s="12"/>
      <c r="AF1823" s="12"/>
      <c r="AG1823" s="12"/>
      <c r="AH1823" s="12"/>
      <c r="AI1823" s="12"/>
      <c r="AJ1823" s="12"/>
      <c r="AK1823" s="12"/>
      <c r="AL1823" s="12"/>
      <c r="AM1823" s="13"/>
      <c r="AN1823" s="12"/>
      <c r="AO1823" s="12"/>
      <c r="AP1823" s="12"/>
      <c r="AQ1823" s="12"/>
      <c r="AR1823" s="12"/>
      <c r="AS1823" s="12"/>
      <c r="AT1823" s="12"/>
      <c r="AU1823" s="12"/>
      <c r="AV1823" s="12"/>
      <c r="AX1823" s="12"/>
      <c r="AY1823" s="12"/>
      <c r="AZ1823" s="12"/>
      <c r="BA1823" s="12"/>
      <c r="BB1823" s="12"/>
      <c r="BC1823" s="12"/>
      <c r="BD1823" s="12"/>
      <c r="BE1823" s="12"/>
      <c r="BF1823" s="12"/>
      <c r="BG1823" s="12"/>
      <c r="BH1823" s="12"/>
      <c r="BI1823" s="12"/>
      <c r="BJ1823" s="12"/>
      <c r="BK1823" s="12"/>
      <c r="BL1823" s="12"/>
      <c r="BM1823" s="12"/>
      <c r="BN1823" s="12"/>
      <c r="BO1823" s="12"/>
      <c r="BP1823" s="12"/>
      <c r="BQ1823" s="12"/>
      <c r="BR1823" s="12"/>
      <c r="BS1823" s="12"/>
      <c r="BT1823" s="12"/>
      <c r="BU1823" s="12"/>
      <c r="BV1823" s="12"/>
      <c r="BW1823" s="12"/>
      <c r="BX1823" s="12"/>
      <c r="BY1823" s="12"/>
      <c r="BZ1823" s="12"/>
      <c r="CA1823" s="12"/>
      <c r="CB1823" s="12"/>
      <c r="CC1823" s="12"/>
      <c r="CD1823" s="12"/>
      <c r="CE1823" s="12"/>
      <c r="CF1823" s="12"/>
      <c r="CG1823" s="12"/>
      <c r="CH1823" s="12"/>
      <c r="CI1823" s="12"/>
      <c r="CJ1823" s="12"/>
      <c r="CK1823" s="12"/>
    </row>
    <row r="1824" spans="1:89" x14ac:dyDescent="0.25">
      <c r="A1824" t="s">
        <v>147</v>
      </c>
      <c r="B1824" s="1">
        <v>39511</v>
      </c>
      <c r="AW1824" s="2">
        <v>193.2220875931535</v>
      </c>
    </row>
    <row r="1825" spans="1:89" x14ac:dyDescent="0.25">
      <c r="A1825" t="s">
        <v>147</v>
      </c>
      <c r="B1825" s="1">
        <v>39519</v>
      </c>
      <c r="AW1825" s="2">
        <v>150.30173279875081</v>
      </c>
    </row>
    <row r="1826" spans="1:89" x14ac:dyDescent="0.25">
      <c r="A1826" t="s">
        <v>147</v>
      </c>
      <c r="B1826" s="1">
        <v>39525</v>
      </c>
      <c r="AW1826" s="2">
        <v>118.01838266119211</v>
      </c>
    </row>
    <row r="1827" spans="1:89" x14ac:dyDescent="0.25">
      <c r="A1827" t="s">
        <v>147</v>
      </c>
      <c r="B1827" s="1">
        <v>39532</v>
      </c>
      <c r="AW1827" s="2">
        <v>92.439372340925019</v>
      </c>
    </row>
    <row r="1828" spans="1:89" x14ac:dyDescent="0.25">
      <c r="A1828" t="s">
        <v>147</v>
      </c>
      <c r="B1828" s="1">
        <v>39535</v>
      </c>
      <c r="C1828" s="1"/>
      <c r="D1828" t="s">
        <v>19</v>
      </c>
      <c r="E1828">
        <v>165</v>
      </c>
      <c r="F1828" t="s">
        <v>21</v>
      </c>
      <c r="G1828" s="2"/>
      <c r="H1828" s="12"/>
      <c r="I1828" s="12"/>
      <c r="J1828" s="2"/>
      <c r="K1828" s="2"/>
      <c r="L1828" s="2">
        <v>165</v>
      </c>
      <c r="M1828" s="12"/>
      <c r="N1828" s="12"/>
      <c r="O1828" s="12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  <c r="AC1828" s="12"/>
      <c r="AD1828" s="12"/>
      <c r="AE1828" s="12"/>
      <c r="AF1828" s="12"/>
      <c r="AG1828" s="12"/>
      <c r="AH1828" s="12"/>
      <c r="AI1828" s="12"/>
      <c r="AJ1828" s="12"/>
      <c r="AK1828" s="12"/>
      <c r="AL1828" s="12"/>
      <c r="AM1828" s="13"/>
      <c r="AN1828" s="12"/>
      <c r="AO1828" s="12"/>
      <c r="AP1828" s="12"/>
      <c r="AQ1828" s="12"/>
      <c r="AR1828" s="12"/>
      <c r="AS1828" s="12"/>
      <c r="AT1828" s="12"/>
      <c r="AU1828" s="12"/>
      <c r="AV1828" s="12"/>
      <c r="AX1828" s="12"/>
      <c r="AY1828" s="12"/>
      <c r="AZ1828" s="12"/>
      <c r="BA1828" s="12"/>
      <c r="BB1828" s="12"/>
      <c r="BC1828" s="12"/>
      <c r="BD1828" s="12"/>
      <c r="BE1828" s="12"/>
      <c r="BF1828" s="12"/>
      <c r="BG1828" s="12"/>
      <c r="BH1828" s="12"/>
      <c r="BI1828" s="12"/>
      <c r="BJ1828" s="12"/>
      <c r="BK1828" s="12"/>
      <c r="BL1828" s="12"/>
      <c r="BM1828" s="12"/>
      <c r="BN1828" s="12"/>
      <c r="BO1828" s="12"/>
      <c r="BP1828" s="12"/>
      <c r="BQ1828" s="12"/>
      <c r="BR1828" s="12"/>
      <c r="BS1828" s="12"/>
      <c r="BT1828" s="12"/>
      <c r="BU1828" s="12"/>
      <c r="BV1828" s="12"/>
      <c r="BW1828" s="12"/>
      <c r="BX1828" s="12"/>
      <c r="BY1828" s="12"/>
      <c r="BZ1828" s="12"/>
      <c r="CA1828" s="12"/>
      <c r="CB1828" s="12"/>
      <c r="CC1828" s="12"/>
      <c r="CD1828" s="12"/>
      <c r="CE1828" s="12"/>
      <c r="CF1828" s="12"/>
      <c r="CG1828" s="12"/>
      <c r="CH1828" s="12"/>
      <c r="CI1828" s="12"/>
      <c r="CJ1828" s="12"/>
      <c r="CK1828" s="12"/>
    </row>
    <row r="1829" spans="1:89" x14ac:dyDescent="0.25">
      <c r="A1829" t="s">
        <v>147</v>
      </c>
      <c r="B1829" s="1">
        <v>39539</v>
      </c>
      <c r="AW1829" s="2">
        <v>81.622383887089683</v>
      </c>
    </row>
    <row r="1830" spans="1:89" x14ac:dyDescent="0.25">
      <c r="A1830" t="s">
        <v>147</v>
      </c>
      <c r="B1830" s="1">
        <v>39540</v>
      </c>
      <c r="C1830" s="1"/>
      <c r="E1830">
        <v>170</v>
      </c>
      <c r="F1830" t="s">
        <v>21</v>
      </c>
      <c r="G1830" s="2"/>
      <c r="H1830" s="12"/>
      <c r="I1830" s="12"/>
      <c r="J1830" s="2"/>
      <c r="K1830" s="2"/>
      <c r="L1830" s="2"/>
      <c r="M1830" s="12"/>
      <c r="N1830" s="12"/>
      <c r="O1830" s="12"/>
      <c r="P1830" s="12"/>
      <c r="Q1830" s="12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  <c r="AB1830" s="12"/>
      <c r="AC1830" s="12"/>
      <c r="AD1830" s="12"/>
      <c r="AE1830" s="12"/>
      <c r="AF1830" s="12"/>
      <c r="AG1830" s="12"/>
      <c r="AH1830" s="12">
        <v>0</v>
      </c>
      <c r="AI1830" s="12">
        <v>168.69</v>
      </c>
      <c r="AJ1830" s="12">
        <v>123.11270229621782</v>
      </c>
      <c r="AK1830" s="12"/>
      <c r="AL1830" s="12"/>
      <c r="AM1830" s="13"/>
      <c r="AN1830" s="12">
        <v>1.53</v>
      </c>
      <c r="AO1830" s="12"/>
      <c r="AP1830" s="12"/>
      <c r="AQ1830" s="12"/>
      <c r="AR1830" s="12"/>
      <c r="AS1830" s="12"/>
      <c r="AT1830" s="12"/>
      <c r="AU1830" s="12"/>
      <c r="AV1830" s="12"/>
      <c r="AX1830" s="12"/>
      <c r="AY1830" s="12"/>
      <c r="AZ1830" s="12"/>
      <c r="BA1830" s="12"/>
      <c r="BB1830" s="12"/>
      <c r="BC1830" s="12"/>
      <c r="BD1830" s="12"/>
      <c r="BE1830" s="12"/>
      <c r="BF1830" s="12"/>
      <c r="BG1830" s="12"/>
      <c r="BH1830" s="12"/>
      <c r="BI1830" s="12"/>
      <c r="BJ1830" s="12"/>
      <c r="BK1830" s="12"/>
      <c r="BL1830" s="12"/>
      <c r="BM1830" s="12"/>
      <c r="BN1830" s="12"/>
      <c r="BO1830" s="12"/>
      <c r="BP1830" s="12"/>
      <c r="BQ1830" s="12"/>
      <c r="BR1830" s="12"/>
      <c r="BS1830" s="12"/>
      <c r="BT1830" s="12"/>
      <c r="BU1830" s="12"/>
      <c r="BV1830" s="12"/>
      <c r="BW1830" s="12"/>
      <c r="BX1830" s="12"/>
      <c r="BY1830" s="12"/>
      <c r="BZ1830" s="12"/>
      <c r="CA1830" s="12"/>
      <c r="CB1830" s="12"/>
      <c r="CC1830" s="12"/>
      <c r="CD1830" s="12"/>
      <c r="CE1830" s="12"/>
      <c r="CF1830" s="12"/>
      <c r="CG1830" s="12"/>
      <c r="CH1830" s="12"/>
      <c r="CI1830" s="12"/>
      <c r="CJ1830" s="12"/>
      <c r="CK1830" s="12"/>
    </row>
    <row r="1831" spans="1:89" x14ac:dyDescent="0.25">
      <c r="A1831" t="s">
        <v>147</v>
      </c>
      <c r="B1831" s="1">
        <v>39548</v>
      </c>
      <c r="AW1831" s="2">
        <v>73.335407425059316</v>
      </c>
    </row>
    <row r="1832" spans="1:89" x14ac:dyDescent="0.25">
      <c r="A1832" t="s">
        <v>147</v>
      </c>
      <c r="B1832" s="4"/>
      <c r="C1832" s="4"/>
      <c r="D1832" t="s">
        <v>22</v>
      </c>
      <c r="E1832" s="5"/>
      <c r="F1832" t="s">
        <v>21</v>
      </c>
      <c r="G1832" s="2"/>
      <c r="H1832" s="12"/>
      <c r="I1832" s="12"/>
      <c r="J1832" s="2"/>
      <c r="K1832" s="2"/>
      <c r="L1832" s="2"/>
      <c r="M1832" s="12"/>
      <c r="N1832" s="12"/>
      <c r="O1832" s="12"/>
      <c r="P1832" s="12"/>
      <c r="Q1832" s="12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  <c r="AB1832" s="12"/>
      <c r="AC1832" s="12"/>
      <c r="AD1832" s="12"/>
      <c r="AE1832" s="12"/>
      <c r="AF1832" s="12"/>
      <c r="AG1832" s="12"/>
      <c r="AH1832" s="12"/>
      <c r="AI1832" s="12"/>
      <c r="AJ1832" s="12"/>
      <c r="AK1832" s="12"/>
      <c r="AL1832" s="12"/>
      <c r="AM1832" s="13"/>
      <c r="AN1832" s="12"/>
      <c r="AO1832" s="12"/>
      <c r="AP1832" s="12">
        <v>39.625915076735595</v>
      </c>
      <c r="AQ1832" s="12">
        <v>2860.2</v>
      </c>
      <c r="AR1832" s="12"/>
      <c r="AS1832" s="12"/>
      <c r="AT1832" s="12">
        <v>12.6</v>
      </c>
      <c r="AU1832" s="12"/>
      <c r="AV1832" s="12"/>
      <c r="AX1832" s="12"/>
      <c r="AY1832" s="12"/>
      <c r="AZ1832" s="12"/>
      <c r="BA1832" s="12"/>
      <c r="BB1832" s="12"/>
      <c r="BC1832" s="12"/>
      <c r="BD1832" s="12"/>
      <c r="BE1832" s="12"/>
      <c r="BF1832" s="12"/>
      <c r="BG1832" s="12"/>
      <c r="BH1832" s="12"/>
      <c r="BI1832" s="12"/>
      <c r="BJ1832" s="12"/>
      <c r="BK1832" s="12"/>
      <c r="BL1832" s="12"/>
      <c r="BM1832" s="12"/>
      <c r="BN1832" s="12"/>
      <c r="BO1832" s="12"/>
      <c r="BP1832" s="12"/>
      <c r="BQ1832" s="12"/>
      <c r="BR1832" s="12"/>
      <c r="BS1832" s="12"/>
      <c r="BT1832" s="12"/>
      <c r="BU1832" s="12"/>
      <c r="BV1832" s="12"/>
      <c r="BW1832" s="12"/>
      <c r="BX1832" s="12"/>
      <c r="BY1832" s="12"/>
      <c r="BZ1832" s="12"/>
      <c r="CA1832" s="12"/>
      <c r="CB1832" s="12"/>
      <c r="CC1832" s="12"/>
      <c r="CD1832" s="12"/>
      <c r="CE1832" s="12"/>
      <c r="CF1832" s="12"/>
      <c r="CG1832" s="12"/>
      <c r="CH1832" s="12"/>
      <c r="CI1832" s="12"/>
      <c r="CJ1832" s="12"/>
      <c r="CK1832" s="12"/>
    </row>
    <row r="1833" spans="1:89" x14ac:dyDescent="0.25">
      <c r="A1833" t="s">
        <v>150</v>
      </c>
      <c r="B1833" s="1">
        <v>39370</v>
      </c>
      <c r="C1833" s="1"/>
      <c r="D1833" t="s">
        <v>14</v>
      </c>
      <c r="E1833">
        <v>0</v>
      </c>
      <c r="F1833" t="s">
        <v>21</v>
      </c>
      <c r="G1833" s="2"/>
      <c r="H1833" s="12"/>
      <c r="I1833" s="12"/>
      <c r="J1833" s="2"/>
      <c r="K1833" s="2"/>
      <c r="L1833" s="2"/>
      <c r="M1833" s="12"/>
      <c r="N1833" s="12"/>
      <c r="O1833" s="12"/>
      <c r="P1833" s="12"/>
      <c r="Q1833" s="12"/>
      <c r="R1833" s="12"/>
      <c r="S1833" s="12"/>
      <c r="T1833" s="12"/>
      <c r="U1833" s="12"/>
      <c r="V1833" s="12"/>
      <c r="W1833" s="12"/>
      <c r="X1833" s="12"/>
      <c r="Y1833" s="12"/>
      <c r="Z1833" s="12"/>
      <c r="AA1833" s="12"/>
      <c r="AB1833" s="12"/>
      <c r="AC1833" s="12"/>
      <c r="AD1833" s="12"/>
      <c r="AE1833" s="12"/>
      <c r="AF1833" s="12"/>
      <c r="AG1833" s="12"/>
      <c r="AH1833" s="12"/>
      <c r="AI1833" s="12"/>
      <c r="AJ1833" s="12"/>
      <c r="AK1833" s="12"/>
      <c r="AL1833" s="12"/>
      <c r="AM1833" s="13"/>
      <c r="AN1833" s="12"/>
      <c r="AO1833" s="12"/>
      <c r="AP1833" s="12"/>
      <c r="AQ1833" s="12"/>
      <c r="AR1833" s="12"/>
      <c r="AS1833" s="12"/>
      <c r="AT1833" s="12"/>
      <c r="AU1833" s="12"/>
      <c r="AV1833" s="12"/>
      <c r="AX1833" s="12"/>
      <c r="AY1833" s="12"/>
      <c r="AZ1833" s="12"/>
      <c r="BA1833" s="12"/>
      <c r="BB1833" s="12"/>
      <c r="BC1833" s="12"/>
      <c r="BD1833" s="12"/>
      <c r="BE1833" s="12"/>
      <c r="BF1833" s="12"/>
      <c r="BG1833" s="12"/>
      <c r="BH1833" s="12"/>
      <c r="BI1833" s="12"/>
      <c r="BJ1833" s="12"/>
      <c r="BK1833" s="12"/>
      <c r="BL1833" s="12"/>
      <c r="BM1833" s="12"/>
      <c r="BN1833" s="12"/>
      <c r="BO1833" s="12"/>
      <c r="BP1833" s="12"/>
      <c r="BQ1833" s="12"/>
      <c r="BR1833" s="12"/>
      <c r="BS1833" s="12"/>
      <c r="BT1833" s="12"/>
      <c r="BU1833" s="12"/>
      <c r="BV1833" s="12"/>
      <c r="BW1833" s="12"/>
      <c r="BX1833" s="12"/>
      <c r="BY1833" s="12"/>
      <c r="BZ1833" s="12"/>
      <c r="CA1833" s="12"/>
      <c r="CB1833" s="12"/>
      <c r="CC1833" s="12"/>
      <c r="CD1833" s="12"/>
      <c r="CE1833" s="12"/>
      <c r="CF1833" s="12"/>
      <c r="CG1833" s="12"/>
      <c r="CH1833" s="12"/>
      <c r="CI1833" s="12"/>
      <c r="CJ1833" s="12"/>
      <c r="CK1833" s="12"/>
    </row>
    <row r="1834" spans="1:89" x14ac:dyDescent="0.25">
      <c r="A1834" t="s">
        <v>150</v>
      </c>
      <c r="B1834" s="1">
        <v>39377</v>
      </c>
      <c r="C1834" s="1"/>
      <c r="D1834" t="s">
        <v>185</v>
      </c>
      <c r="E1834">
        <v>7</v>
      </c>
      <c r="F1834" t="s">
        <v>21</v>
      </c>
      <c r="G1834" s="2"/>
      <c r="H1834" s="12"/>
      <c r="I1834" s="12"/>
      <c r="J1834" s="2">
        <v>7</v>
      </c>
      <c r="K1834" s="2"/>
      <c r="L1834" s="2"/>
      <c r="M1834" s="12"/>
      <c r="N1834" s="12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  <c r="AC1834" s="12"/>
      <c r="AD1834" s="12"/>
      <c r="AE1834" s="12"/>
      <c r="AF1834" s="12"/>
      <c r="AG1834" s="12"/>
      <c r="AH1834" s="12"/>
      <c r="AI1834" s="12"/>
      <c r="AJ1834" s="12"/>
      <c r="AK1834" s="12"/>
      <c r="AL1834" s="12"/>
      <c r="AM1834" s="13"/>
      <c r="AN1834" s="12"/>
      <c r="AO1834" s="12"/>
      <c r="AP1834" s="12"/>
      <c r="AQ1834" s="12"/>
      <c r="AR1834" s="12"/>
      <c r="AS1834" s="12"/>
      <c r="AT1834" s="12"/>
      <c r="AU1834" s="12"/>
      <c r="AV1834" s="12"/>
      <c r="AX1834" s="12"/>
      <c r="AY1834" s="12"/>
      <c r="AZ1834" s="12"/>
      <c r="BA1834" s="12"/>
      <c r="BB1834" s="12"/>
      <c r="BC1834" s="12"/>
      <c r="BD1834" s="12"/>
      <c r="BE1834" s="12"/>
      <c r="BF1834" s="12"/>
      <c r="BG1834" s="12"/>
      <c r="BH1834" s="12"/>
      <c r="BI1834" s="12"/>
      <c r="BJ1834" s="12"/>
      <c r="BK1834" s="12"/>
      <c r="BL1834" s="12"/>
      <c r="BM1834" s="12"/>
      <c r="BN1834" s="12"/>
      <c r="BO1834" s="12"/>
      <c r="BP1834" s="12"/>
      <c r="BQ1834" s="12"/>
      <c r="BR1834" s="12"/>
      <c r="BS1834" s="12"/>
      <c r="BT1834" s="12"/>
      <c r="BU1834" s="12"/>
      <c r="BV1834" s="12"/>
      <c r="BW1834" s="12"/>
      <c r="BX1834" s="12"/>
      <c r="BY1834" s="12"/>
      <c r="BZ1834" s="12"/>
      <c r="CA1834" s="12"/>
      <c r="CB1834" s="12"/>
      <c r="CC1834" s="12"/>
      <c r="CD1834" s="12"/>
      <c r="CE1834" s="12"/>
      <c r="CF1834" s="12"/>
      <c r="CG1834" s="12"/>
      <c r="CH1834" s="12"/>
      <c r="CI1834" s="12"/>
      <c r="CJ1834" s="12"/>
      <c r="CK1834" s="12"/>
    </row>
    <row r="1835" spans="1:89" x14ac:dyDescent="0.25">
      <c r="A1835" t="s">
        <v>150</v>
      </c>
      <c r="B1835" s="1">
        <v>39413</v>
      </c>
      <c r="AW1835" s="2">
        <v>195.767692189889</v>
      </c>
    </row>
    <row r="1836" spans="1:89" x14ac:dyDescent="0.25">
      <c r="A1836" t="s">
        <v>150</v>
      </c>
      <c r="B1836" s="1">
        <v>39420</v>
      </c>
      <c r="C1836" s="1"/>
      <c r="D1836" t="s">
        <v>16</v>
      </c>
      <c r="E1836">
        <v>50</v>
      </c>
      <c r="F1836" t="s">
        <v>21</v>
      </c>
      <c r="G1836" s="2"/>
      <c r="H1836" s="12"/>
      <c r="I1836" s="12"/>
      <c r="J1836" s="2"/>
      <c r="K1836" s="2"/>
      <c r="L1836" s="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  <c r="AC1836" s="12"/>
      <c r="AD1836" s="12"/>
      <c r="AE1836" s="12"/>
      <c r="AF1836" s="12"/>
      <c r="AG1836" s="12"/>
      <c r="AH1836" s="12"/>
      <c r="AI1836" s="12"/>
      <c r="AJ1836" s="12"/>
      <c r="AK1836" s="12"/>
      <c r="AL1836" s="12"/>
      <c r="AM1836" s="13"/>
      <c r="AN1836" s="12"/>
      <c r="AO1836" s="12"/>
      <c r="AP1836" s="12"/>
      <c r="AQ1836" s="12"/>
      <c r="AR1836" s="12"/>
      <c r="AS1836" s="12"/>
      <c r="AT1836" s="12"/>
      <c r="AU1836" s="12"/>
      <c r="AV1836" s="12"/>
      <c r="AX1836" s="12"/>
      <c r="AY1836" s="12"/>
      <c r="AZ1836" s="12"/>
      <c r="BA1836" s="12"/>
      <c r="BB1836" s="12"/>
      <c r="BC1836" s="12"/>
      <c r="BD1836" s="12"/>
      <c r="BE1836" s="12"/>
      <c r="BF1836" s="12"/>
      <c r="BG1836" s="12"/>
      <c r="BH1836" s="12"/>
      <c r="BI1836" s="12"/>
      <c r="BJ1836" s="12"/>
      <c r="BK1836" s="12"/>
      <c r="BL1836" s="12"/>
      <c r="BM1836" s="12"/>
      <c r="BN1836" s="12"/>
      <c r="BO1836" s="12"/>
      <c r="BP1836" s="12"/>
      <c r="BQ1836" s="12"/>
      <c r="BR1836" s="12"/>
      <c r="BS1836" s="12"/>
      <c r="BT1836" s="12"/>
      <c r="BU1836" s="12"/>
      <c r="BV1836" s="12"/>
      <c r="BW1836" s="12"/>
      <c r="BX1836" s="12"/>
      <c r="BY1836" s="12"/>
      <c r="BZ1836" s="12"/>
      <c r="CA1836" s="12"/>
      <c r="CB1836" s="12"/>
      <c r="CC1836" s="12"/>
      <c r="CD1836" s="12"/>
      <c r="CE1836" s="12"/>
      <c r="CF1836" s="12"/>
      <c r="CG1836" s="12"/>
      <c r="CH1836" s="12"/>
      <c r="CI1836" s="12"/>
      <c r="CJ1836" s="12"/>
      <c r="CK1836" s="12"/>
    </row>
    <row r="1837" spans="1:89" x14ac:dyDescent="0.25">
      <c r="A1837" t="s">
        <v>150</v>
      </c>
      <c r="B1837" s="1">
        <v>39421</v>
      </c>
      <c r="AW1837" s="2">
        <v>212.67578121304209</v>
      </c>
    </row>
    <row r="1838" spans="1:89" x14ac:dyDescent="0.25">
      <c r="A1838" t="s">
        <v>150</v>
      </c>
      <c r="B1838" s="1">
        <v>39427</v>
      </c>
      <c r="AW1838" s="2">
        <v>185.93559099424019</v>
      </c>
    </row>
    <row r="1839" spans="1:89" x14ac:dyDescent="0.25">
      <c r="A1839" t="s">
        <v>150</v>
      </c>
      <c r="B1839" s="1">
        <v>39430</v>
      </c>
      <c r="AW1839" s="2">
        <v>232.06148077096819</v>
      </c>
    </row>
    <row r="1840" spans="1:89" x14ac:dyDescent="0.25">
      <c r="A1840" t="s">
        <v>150</v>
      </c>
      <c r="B1840" s="1">
        <v>39434</v>
      </c>
      <c r="AW1840" s="2">
        <v>215.7549678495844</v>
      </c>
    </row>
    <row r="1841" spans="1:89" x14ac:dyDescent="0.25">
      <c r="A1841" t="s">
        <v>150</v>
      </c>
      <c r="B1841" s="1">
        <v>39436</v>
      </c>
      <c r="AW1841" s="2">
        <v>216.91744026960961</v>
      </c>
    </row>
    <row r="1842" spans="1:89" x14ac:dyDescent="0.25">
      <c r="A1842" t="s">
        <v>150</v>
      </c>
      <c r="B1842" s="1">
        <v>39443</v>
      </c>
      <c r="C1842" s="1"/>
      <c r="D1842" t="s">
        <v>17</v>
      </c>
      <c r="E1842">
        <v>73</v>
      </c>
      <c r="F1842" t="s">
        <v>21</v>
      </c>
      <c r="G1842" s="2"/>
      <c r="H1842" s="12"/>
      <c r="I1842" s="12"/>
      <c r="J1842" s="2"/>
      <c r="K1842" s="2">
        <v>73</v>
      </c>
      <c r="L1842" s="2"/>
      <c r="M1842" s="12"/>
      <c r="N1842" s="12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2"/>
      <c r="AB1842" s="12"/>
      <c r="AC1842" s="12"/>
      <c r="AD1842" s="12"/>
      <c r="AE1842" s="12"/>
      <c r="AF1842" s="12"/>
      <c r="AG1842" s="12"/>
      <c r="AH1842" s="12"/>
      <c r="AI1842" s="12"/>
      <c r="AJ1842" s="12"/>
      <c r="AK1842" s="12"/>
      <c r="AL1842" s="12"/>
      <c r="AM1842" s="13"/>
      <c r="AN1842" s="12"/>
      <c r="AO1842" s="12"/>
      <c r="AP1842" s="12"/>
      <c r="AQ1842" s="12"/>
      <c r="AR1842" s="12"/>
      <c r="AS1842" s="12"/>
      <c r="AT1842" s="12"/>
      <c r="AU1842" s="12"/>
      <c r="AV1842" s="12"/>
      <c r="AX1842" s="12"/>
      <c r="AY1842" s="12"/>
      <c r="AZ1842" s="12"/>
      <c r="BA1842" s="12"/>
      <c r="BB1842" s="12"/>
      <c r="BC1842" s="12"/>
      <c r="BD1842" s="12"/>
      <c r="BE1842" s="12"/>
      <c r="BF1842" s="12"/>
      <c r="BG1842" s="12"/>
      <c r="BH1842" s="12"/>
      <c r="BI1842" s="12"/>
      <c r="BJ1842" s="12"/>
      <c r="BK1842" s="12"/>
      <c r="BL1842" s="12"/>
      <c r="BM1842" s="12"/>
      <c r="BN1842" s="12"/>
      <c r="BO1842" s="12"/>
      <c r="BP1842" s="12"/>
      <c r="BQ1842" s="12"/>
      <c r="BR1842" s="12"/>
      <c r="BS1842" s="12"/>
      <c r="BT1842" s="12"/>
      <c r="BU1842" s="12"/>
      <c r="BV1842" s="12"/>
      <c r="BW1842" s="12"/>
      <c r="BX1842" s="12"/>
      <c r="BY1842" s="12"/>
      <c r="BZ1842" s="12"/>
      <c r="CA1842" s="12"/>
      <c r="CB1842" s="12"/>
      <c r="CC1842" s="12"/>
      <c r="CD1842" s="12"/>
      <c r="CE1842" s="12"/>
      <c r="CF1842" s="12"/>
      <c r="CG1842" s="12"/>
      <c r="CH1842" s="12"/>
      <c r="CI1842" s="12"/>
      <c r="CJ1842" s="12"/>
      <c r="CK1842" s="12"/>
    </row>
    <row r="1843" spans="1:89" x14ac:dyDescent="0.25">
      <c r="A1843" t="s">
        <v>150</v>
      </c>
      <c r="B1843" s="1">
        <v>39444</v>
      </c>
      <c r="AW1843" s="2">
        <v>212.08101224706539</v>
      </c>
    </row>
    <row r="1844" spans="1:89" s="30" customFormat="1" x14ac:dyDescent="0.25">
      <c r="A1844" s="30" t="s">
        <v>150</v>
      </c>
      <c r="B1844" s="31">
        <v>39449</v>
      </c>
      <c r="C1844" s="31"/>
      <c r="E1844" s="30">
        <v>79</v>
      </c>
      <c r="F1844" s="30" t="s">
        <v>21</v>
      </c>
      <c r="G1844" s="32"/>
      <c r="H1844" s="33"/>
      <c r="I1844" s="33"/>
      <c r="J1844" s="32"/>
      <c r="K1844" s="32"/>
      <c r="L1844" s="32"/>
      <c r="M1844" s="33"/>
      <c r="N1844" s="33"/>
      <c r="O1844" s="33"/>
      <c r="P1844" s="33"/>
      <c r="Q1844" s="33"/>
      <c r="R1844" s="33"/>
      <c r="S1844" s="33"/>
      <c r="T1844" s="33"/>
      <c r="U1844" s="33"/>
      <c r="V1844" s="33"/>
      <c r="W1844" s="33"/>
      <c r="X1844" s="33"/>
      <c r="Y1844" s="33"/>
      <c r="Z1844" s="33"/>
      <c r="AA1844" s="33"/>
      <c r="AB1844" s="33"/>
      <c r="AC1844" s="33"/>
      <c r="AD1844" s="33"/>
      <c r="AE1844" s="33"/>
      <c r="AF1844" s="33"/>
      <c r="AG1844" s="33">
        <v>202</v>
      </c>
      <c r="AH1844" s="33">
        <v>114.79</v>
      </c>
      <c r="AI1844" s="33">
        <v>14.06</v>
      </c>
      <c r="AJ1844" s="33"/>
      <c r="AK1844" s="33"/>
      <c r="AL1844" s="33"/>
      <c r="AM1844" s="33"/>
      <c r="AN1844" s="33">
        <v>2.0299999999999998</v>
      </c>
      <c r="AO1844" s="33"/>
      <c r="AP1844" s="33"/>
      <c r="AQ1844" s="33"/>
      <c r="AR1844" s="33"/>
      <c r="AS1844" s="33"/>
      <c r="AT1844" s="33"/>
      <c r="AU1844" s="33"/>
      <c r="AV1844" s="33"/>
      <c r="AW1844" s="32">
        <v>189.39828630543099</v>
      </c>
      <c r="AX1844" s="33"/>
      <c r="AY1844" s="33"/>
      <c r="AZ1844" s="33"/>
      <c r="BA1844" s="33"/>
      <c r="BB1844" s="33"/>
      <c r="BC1844" s="33"/>
      <c r="BD1844" s="33"/>
      <c r="BE1844" s="33"/>
      <c r="BF1844" s="33"/>
      <c r="BG1844" s="33"/>
      <c r="BH1844" s="33"/>
      <c r="BI1844" s="33"/>
      <c r="BJ1844" s="33"/>
      <c r="BK1844" s="33"/>
      <c r="BL1844" s="33"/>
      <c r="BM1844" s="33"/>
      <c r="BN1844" s="33"/>
      <c r="BO1844" s="33"/>
      <c r="BP1844" s="33"/>
      <c r="BQ1844" s="33"/>
      <c r="BR1844" s="33"/>
      <c r="BS1844" s="33"/>
      <c r="BT1844" s="33"/>
      <c r="BU1844" s="33"/>
      <c r="BV1844" s="33"/>
      <c r="BW1844" s="33"/>
      <c r="BX1844" s="33"/>
      <c r="BY1844" s="33"/>
      <c r="BZ1844" s="33"/>
      <c r="CA1844" s="33"/>
      <c r="CB1844" s="33"/>
      <c r="CC1844" s="33"/>
      <c r="CD1844" s="33"/>
      <c r="CE1844" s="33"/>
      <c r="CF1844" s="33"/>
      <c r="CG1844" s="33"/>
      <c r="CH1844" s="33"/>
      <c r="CI1844" s="33"/>
      <c r="CJ1844" s="33"/>
      <c r="CK1844" s="33"/>
    </row>
    <row r="1845" spans="1:89" x14ac:dyDescent="0.25">
      <c r="A1845" t="s">
        <v>150</v>
      </c>
      <c r="B1845" s="1">
        <v>39454</v>
      </c>
      <c r="AW1845" s="2">
        <v>227.43764323424489</v>
      </c>
    </row>
    <row r="1846" spans="1:89" x14ac:dyDescent="0.25">
      <c r="A1846" t="s">
        <v>150</v>
      </c>
      <c r="B1846" s="1">
        <v>39460</v>
      </c>
      <c r="AW1846" s="2">
        <v>210.02939429042939</v>
      </c>
    </row>
    <row r="1847" spans="1:89" x14ac:dyDescent="0.25">
      <c r="A1847" t="s">
        <v>150</v>
      </c>
      <c r="B1847" s="1">
        <v>39462</v>
      </c>
      <c r="C1847" s="1"/>
      <c r="E1847">
        <v>92</v>
      </c>
      <c r="F1847" t="s">
        <v>21</v>
      </c>
      <c r="G1847" s="2"/>
      <c r="H1847" s="12"/>
      <c r="I1847" s="12"/>
      <c r="J1847" s="2"/>
      <c r="K1847" s="2"/>
      <c r="L1847" s="2"/>
      <c r="M1847" s="12"/>
      <c r="N1847" s="12"/>
      <c r="O1847" s="12"/>
      <c r="P1847" s="12"/>
      <c r="Q1847" s="12"/>
      <c r="R1847" s="12"/>
      <c r="S1847" s="12"/>
      <c r="T1847" s="12"/>
      <c r="U1847" s="12"/>
      <c r="V1847" s="12"/>
      <c r="W1847" s="12"/>
      <c r="X1847" s="12"/>
      <c r="Y1847" s="12"/>
      <c r="Z1847" s="12"/>
      <c r="AA1847" s="12"/>
      <c r="AB1847" s="12"/>
      <c r="AC1847" s="12"/>
      <c r="AD1847" s="12"/>
      <c r="AE1847" s="12"/>
      <c r="AF1847" s="12"/>
      <c r="AG1847" s="12">
        <v>345</v>
      </c>
      <c r="AH1847" s="12">
        <v>206</v>
      </c>
      <c r="AI1847" s="12">
        <v>79.239999999999995</v>
      </c>
      <c r="AJ1847" s="12"/>
      <c r="AK1847" s="12"/>
      <c r="AL1847" s="12"/>
      <c r="AM1847" s="13"/>
      <c r="AN1847" s="12">
        <v>3.19</v>
      </c>
      <c r="AO1847" s="12"/>
      <c r="AP1847" s="12"/>
      <c r="AQ1847" s="12"/>
      <c r="AR1847" s="12"/>
      <c r="AS1847" s="12"/>
      <c r="AT1847" s="12"/>
      <c r="AU1847" s="12"/>
      <c r="AV1847" s="12"/>
      <c r="AX1847" s="12"/>
      <c r="AY1847" s="12"/>
      <c r="AZ1847" s="12"/>
      <c r="BA1847" s="12"/>
      <c r="BB1847" s="12"/>
      <c r="BC1847" s="12"/>
      <c r="BD1847" s="12"/>
      <c r="BE1847" s="12"/>
      <c r="BF1847" s="12"/>
      <c r="BG1847" s="12"/>
      <c r="BH1847" s="12"/>
      <c r="BI1847" s="12"/>
      <c r="BJ1847" s="12"/>
      <c r="BK1847" s="12"/>
      <c r="BL1847" s="12"/>
      <c r="BM1847" s="12"/>
      <c r="BN1847" s="12"/>
      <c r="BO1847" s="12"/>
      <c r="BP1847" s="12"/>
      <c r="BQ1847" s="12"/>
      <c r="BR1847" s="12"/>
      <c r="BS1847" s="12"/>
      <c r="BT1847" s="12"/>
      <c r="BU1847" s="12"/>
      <c r="BV1847" s="12"/>
      <c r="BW1847" s="12"/>
      <c r="BX1847" s="12"/>
      <c r="BY1847" s="12"/>
      <c r="BZ1847" s="12"/>
      <c r="CA1847" s="12"/>
      <c r="CB1847" s="12"/>
      <c r="CC1847" s="12"/>
      <c r="CD1847" s="12"/>
      <c r="CE1847" s="12"/>
      <c r="CF1847" s="12"/>
      <c r="CG1847" s="12"/>
      <c r="CH1847" s="12"/>
      <c r="CI1847" s="12"/>
      <c r="CJ1847" s="12"/>
      <c r="CK1847" s="12"/>
    </row>
    <row r="1848" spans="1:89" x14ac:dyDescent="0.25">
      <c r="A1848" t="s">
        <v>150</v>
      </c>
      <c r="B1848" s="1">
        <v>39463</v>
      </c>
      <c r="AW1848" s="2">
        <v>175.33164776543731</v>
      </c>
    </row>
    <row r="1849" spans="1:89" x14ac:dyDescent="0.25">
      <c r="A1849" t="s">
        <v>150</v>
      </c>
      <c r="B1849" s="1">
        <v>39468</v>
      </c>
      <c r="AW1849" s="2">
        <v>233.6876291006443</v>
      </c>
    </row>
    <row r="1850" spans="1:89" x14ac:dyDescent="0.25">
      <c r="A1850" t="s">
        <v>150</v>
      </c>
      <c r="B1850" s="1">
        <v>39472</v>
      </c>
      <c r="AW1850" s="2">
        <v>224.80380216749859</v>
      </c>
    </row>
    <row r="1851" spans="1:89" x14ac:dyDescent="0.25">
      <c r="A1851" t="s">
        <v>150</v>
      </c>
      <c r="B1851" s="1">
        <v>39476</v>
      </c>
      <c r="C1851" s="1"/>
      <c r="E1851">
        <v>106</v>
      </c>
      <c r="F1851" t="s">
        <v>21</v>
      </c>
      <c r="G1851" s="2"/>
      <c r="H1851" s="12"/>
      <c r="I1851" s="12"/>
      <c r="J1851" s="2"/>
      <c r="K1851" s="2"/>
      <c r="L1851" s="2"/>
      <c r="M1851" s="12"/>
      <c r="N1851" s="12"/>
      <c r="O1851" s="12"/>
      <c r="P1851" s="12"/>
      <c r="Q1851" s="12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2"/>
      <c r="AB1851" s="12"/>
      <c r="AC1851" s="12"/>
      <c r="AD1851" s="12"/>
      <c r="AE1851" s="12"/>
      <c r="AF1851" s="12"/>
      <c r="AG1851" s="12">
        <v>454</v>
      </c>
      <c r="AH1851" s="12"/>
      <c r="AI1851" s="12"/>
      <c r="AJ1851" s="12"/>
      <c r="AK1851" s="12"/>
      <c r="AL1851" s="12"/>
      <c r="AM1851" s="13"/>
      <c r="AN1851" s="12"/>
      <c r="AO1851" s="12"/>
      <c r="AP1851" s="12"/>
      <c r="AQ1851" s="12"/>
      <c r="AR1851" s="12"/>
      <c r="AS1851" s="12"/>
      <c r="AT1851" s="12"/>
      <c r="AU1851" s="12"/>
      <c r="AV1851" s="12"/>
      <c r="AX1851" s="12"/>
      <c r="AY1851" s="12"/>
      <c r="AZ1851" s="12"/>
      <c r="BA1851" s="12"/>
      <c r="BB1851" s="12"/>
      <c r="BC1851" s="12"/>
      <c r="BD1851" s="12"/>
      <c r="BE1851" s="12"/>
      <c r="BF1851" s="12"/>
      <c r="BG1851" s="12"/>
      <c r="BH1851" s="12"/>
      <c r="BI1851" s="12"/>
      <c r="BJ1851" s="12"/>
      <c r="BK1851" s="12"/>
      <c r="BL1851" s="12"/>
      <c r="BM1851" s="12"/>
      <c r="BN1851" s="12"/>
      <c r="BO1851" s="12"/>
      <c r="BP1851" s="12"/>
      <c r="BQ1851" s="12"/>
      <c r="BR1851" s="12"/>
      <c r="BS1851" s="12"/>
      <c r="BT1851" s="12"/>
      <c r="BU1851" s="12"/>
      <c r="BV1851" s="12"/>
      <c r="BW1851" s="12"/>
      <c r="BX1851" s="12"/>
      <c r="BY1851" s="12"/>
      <c r="BZ1851" s="12"/>
      <c r="CA1851" s="12"/>
      <c r="CB1851" s="12"/>
      <c r="CC1851" s="12"/>
      <c r="CD1851" s="12"/>
      <c r="CE1851" s="12"/>
      <c r="CF1851" s="12"/>
      <c r="CG1851" s="12"/>
      <c r="CH1851" s="12"/>
      <c r="CI1851" s="12"/>
      <c r="CJ1851" s="12"/>
      <c r="CK1851" s="12"/>
    </row>
    <row r="1852" spans="1:89" x14ac:dyDescent="0.25">
      <c r="A1852" t="s">
        <v>150</v>
      </c>
      <c r="B1852" s="1">
        <v>39478</v>
      </c>
      <c r="AW1852" s="2">
        <v>182.0216180732607</v>
      </c>
    </row>
    <row r="1853" spans="1:89" x14ac:dyDescent="0.25">
      <c r="A1853" t="s">
        <v>150</v>
      </c>
      <c r="B1853" s="1">
        <v>39481</v>
      </c>
      <c r="AW1853" s="2">
        <v>226.7438409962121</v>
      </c>
    </row>
    <row r="1854" spans="1:89" x14ac:dyDescent="0.25">
      <c r="A1854" t="s">
        <v>150</v>
      </c>
      <c r="B1854" s="1">
        <v>39485</v>
      </c>
      <c r="C1854" s="1"/>
      <c r="E1854">
        <v>115</v>
      </c>
      <c r="F1854" t="s">
        <v>21</v>
      </c>
      <c r="G1854" s="2"/>
      <c r="H1854" s="12"/>
      <c r="I1854" s="12"/>
      <c r="J1854" s="2"/>
      <c r="K1854" s="2"/>
      <c r="L1854" s="2"/>
      <c r="M1854" s="12"/>
      <c r="N1854" s="12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2"/>
      <c r="AB1854" s="12"/>
      <c r="AC1854" s="12"/>
      <c r="AD1854" s="12"/>
      <c r="AE1854" s="12"/>
      <c r="AF1854" s="12"/>
      <c r="AG1854" s="12">
        <v>359</v>
      </c>
      <c r="AH1854" s="12">
        <v>46.2</v>
      </c>
      <c r="AI1854" s="12">
        <v>179.95</v>
      </c>
      <c r="AJ1854" s="12"/>
      <c r="AK1854" s="12"/>
      <c r="AL1854" s="12"/>
      <c r="AM1854" s="13"/>
      <c r="AN1854" s="12">
        <v>3.58</v>
      </c>
      <c r="AO1854" s="12"/>
      <c r="AP1854" s="12"/>
      <c r="AQ1854" s="12"/>
      <c r="AR1854" s="12"/>
      <c r="AS1854" s="12"/>
      <c r="AT1854" s="12"/>
      <c r="AU1854" s="12"/>
      <c r="AV1854" s="12"/>
      <c r="AX1854" s="12"/>
      <c r="AY1854" s="12"/>
      <c r="AZ1854" s="12"/>
      <c r="BA1854" s="12"/>
      <c r="BB1854" s="12"/>
      <c r="BC1854" s="12"/>
      <c r="BD1854" s="12"/>
      <c r="BE1854" s="12"/>
      <c r="BF1854" s="12"/>
      <c r="BG1854" s="12"/>
      <c r="BH1854" s="12"/>
      <c r="BI1854" s="12"/>
      <c r="BJ1854" s="12"/>
      <c r="BK1854" s="12"/>
      <c r="BL1854" s="12"/>
      <c r="BM1854" s="12"/>
      <c r="BN1854" s="12"/>
      <c r="BO1854" s="12"/>
      <c r="BP1854" s="12"/>
      <c r="BQ1854" s="12"/>
      <c r="BR1854" s="12"/>
      <c r="BS1854" s="12"/>
      <c r="BT1854" s="12"/>
      <c r="BU1854" s="12"/>
      <c r="BV1854" s="12"/>
      <c r="BW1854" s="12"/>
      <c r="BX1854" s="12"/>
      <c r="BY1854" s="12"/>
      <c r="BZ1854" s="12"/>
      <c r="CA1854" s="12"/>
      <c r="CB1854" s="12"/>
      <c r="CC1854" s="12"/>
      <c r="CD1854" s="12"/>
      <c r="CE1854" s="12"/>
      <c r="CF1854" s="12"/>
      <c r="CG1854" s="12"/>
      <c r="CH1854" s="12"/>
      <c r="CI1854" s="12"/>
      <c r="CJ1854" s="12"/>
      <c r="CK1854" s="12"/>
    </row>
    <row r="1855" spans="1:89" x14ac:dyDescent="0.25">
      <c r="A1855" t="s">
        <v>150</v>
      </c>
      <c r="B1855" s="1">
        <v>39486</v>
      </c>
      <c r="AW1855" s="2">
        <v>214.5275640271758</v>
      </c>
    </row>
    <row r="1856" spans="1:89" x14ac:dyDescent="0.25">
      <c r="A1856" t="s">
        <v>150</v>
      </c>
      <c r="B1856" s="1">
        <v>39493</v>
      </c>
      <c r="AW1856" s="2">
        <v>212.93715207362359</v>
      </c>
    </row>
    <row r="1857" spans="1:89" x14ac:dyDescent="0.25">
      <c r="A1857" t="s">
        <v>150</v>
      </c>
      <c r="B1857" s="1">
        <v>39498</v>
      </c>
      <c r="AW1857" s="2">
        <v>179.21050475858641</v>
      </c>
    </row>
    <row r="1858" spans="1:89" x14ac:dyDescent="0.25">
      <c r="A1858" t="s">
        <v>150</v>
      </c>
      <c r="B1858" s="1">
        <v>39501</v>
      </c>
      <c r="AW1858" s="2">
        <v>216.1593532847032</v>
      </c>
    </row>
    <row r="1859" spans="1:89" x14ac:dyDescent="0.25">
      <c r="A1859" t="s">
        <v>150</v>
      </c>
      <c r="B1859" s="1">
        <v>39505</v>
      </c>
      <c r="C1859" s="1"/>
      <c r="E1859">
        <v>135</v>
      </c>
      <c r="F1859" t="s">
        <v>21</v>
      </c>
      <c r="G1859" s="2"/>
      <c r="H1859" s="12"/>
      <c r="I1859" s="12"/>
      <c r="J1859" s="2"/>
      <c r="K1859" s="2"/>
      <c r="L1859" s="2"/>
      <c r="M1859" s="12"/>
      <c r="N1859" s="12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2"/>
      <c r="AB1859" s="12"/>
      <c r="AC1859" s="12"/>
      <c r="AD1859" s="12"/>
      <c r="AE1859" s="12"/>
      <c r="AF1859" s="12"/>
      <c r="AG1859" s="12">
        <v>389</v>
      </c>
      <c r="AH1859" s="12">
        <v>6.72</v>
      </c>
      <c r="AI1859" s="12">
        <v>200.12</v>
      </c>
      <c r="AJ1859" s="12">
        <v>0</v>
      </c>
      <c r="AK1859" s="12"/>
      <c r="AL1859" s="12"/>
      <c r="AM1859" s="13"/>
      <c r="AN1859" s="12">
        <v>3.72</v>
      </c>
      <c r="AO1859" s="12"/>
      <c r="AP1859" s="12"/>
      <c r="AQ1859" s="12"/>
      <c r="AR1859" s="12"/>
      <c r="AS1859" s="12"/>
      <c r="AT1859" s="12"/>
      <c r="AU1859" s="12"/>
      <c r="AV1859" s="12"/>
      <c r="AX1859" s="12"/>
      <c r="AY1859" s="12"/>
      <c r="AZ1859" s="12"/>
      <c r="BA1859" s="12"/>
      <c r="BB1859" s="12"/>
      <c r="BC1859" s="12"/>
      <c r="BD1859" s="12"/>
      <c r="BE1859" s="12"/>
      <c r="BF1859" s="12"/>
      <c r="BG1859" s="12"/>
      <c r="BH1859" s="12"/>
      <c r="BI1859" s="12"/>
      <c r="BJ1859" s="12"/>
      <c r="BK1859" s="12"/>
      <c r="BL1859" s="12"/>
      <c r="BM1859" s="12"/>
      <c r="BN1859" s="12"/>
      <c r="BO1859" s="12"/>
      <c r="BP1859" s="12"/>
      <c r="BQ1859" s="12"/>
      <c r="BR1859" s="12"/>
      <c r="BS1859" s="12"/>
      <c r="BT1859" s="12"/>
      <c r="BU1859" s="12"/>
      <c r="BV1859" s="12"/>
      <c r="BW1859" s="12"/>
      <c r="BX1859" s="12"/>
      <c r="BY1859" s="12"/>
      <c r="BZ1859" s="12"/>
      <c r="CA1859" s="12"/>
      <c r="CB1859" s="12"/>
      <c r="CC1859" s="12"/>
      <c r="CD1859" s="12"/>
      <c r="CE1859" s="12"/>
      <c r="CF1859" s="12"/>
      <c r="CG1859" s="12"/>
      <c r="CH1859" s="12"/>
      <c r="CI1859" s="12"/>
      <c r="CJ1859" s="12"/>
      <c r="CK1859" s="12"/>
    </row>
    <row r="1860" spans="1:89" x14ac:dyDescent="0.25">
      <c r="A1860" t="s">
        <v>150</v>
      </c>
      <c r="B1860" s="1">
        <v>39511</v>
      </c>
      <c r="AW1860" s="2">
        <v>182.1228643461416</v>
      </c>
    </row>
    <row r="1861" spans="1:89" x14ac:dyDescent="0.25">
      <c r="A1861" t="s">
        <v>150</v>
      </c>
      <c r="B1861" s="1">
        <v>39513</v>
      </c>
      <c r="C1861" s="1"/>
      <c r="D1861" t="s">
        <v>18</v>
      </c>
      <c r="E1861">
        <v>143</v>
      </c>
      <c r="F1861" t="s">
        <v>21</v>
      </c>
      <c r="G1861" s="2"/>
      <c r="H1861" s="12"/>
      <c r="I1861" s="12"/>
      <c r="J1861" s="2"/>
      <c r="K1861" s="2"/>
      <c r="L1861" s="2"/>
      <c r="M1861" s="12"/>
      <c r="N1861" s="12"/>
      <c r="O1861" s="12"/>
      <c r="P1861" s="12"/>
      <c r="Q1861" s="12"/>
      <c r="R1861" s="12"/>
      <c r="S1861" s="12"/>
      <c r="T1861" s="12"/>
      <c r="U1861" s="12"/>
      <c r="V1861" s="12"/>
      <c r="W1861" s="12"/>
      <c r="X1861" s="12"/>
      <c r="Y1861" s="12"/>
      <c r="Z1861" s="12"/>
      <c r="AA1861" s="12"/>
      <c r="AB1861" s="12"/>
      <c r="AC1861" s="12"/>
      <c r="AD1861" s="12"/>
      <c r="AE1861" s="12"/>
      <c r="AF1861" s="12"/>
      <c r="AG1861" s="12"/>
      <c r="AH1861" s="12"/>
      <c r="AI1861" s="12"/>
      <c r="AJ1861" s="12"/>
      <c r="AK1861" s="12"/>
      <c r="AL1861" s="12"/>
      <c r="AM1861" s="13"/>
      <c r="AN1861" s="12"/>
      <c r="AO1861" s="12"/>
      <c r="AP1861" s="12"/>
      <c r="AQ1861" s="12"/>
      <c r="AR1861" s="12"/>
      <c r="AS1861" s="12"/>
      <c r="AT1861" s="12"/>
      <c r="AU1861" s="12"/>
      <c r="AV1861" s="12"/>
      <c r="AX1861" s="12"/>
      <c r="AY1861" s="12"/>
      <c r="AZ1861" s="12"/>
      <c r="BA1861" s="12"/>
      <c r="BB1861" s="12"/>
      <c r="BC1861" s="12"/>
      <c r="BD1861" s="12"/>
      <c r="BE1861" s="12"/>
      <c r="BF1861" s="12"/>
      <c r="BG1861" s="12"/>
      <c r="BH1861" s="12"/>
      <c r="BI1861" s="12"/>
      <c r="BJ1861" s="12"/>
      <c r="BK1861" s="12"/>
      <c r="BL1861" s="12"/>
      <c r="BM1861" s="12"/>
      <c r="BN1861" s="12"/>
      <c r="BO1861" s="12"/>
      <c r="BP1861" s="12"/>
      <c r="BQ1861" s="12"/>
      <c r="BR1861" s="12"/>
      <c r="BS1861" s="12"/>
      <c r="BT1861" s="12"/>
      <c r="BU1861" s="12"/>
      <c r="BV1861" s="12"/>
      <c r="BW1861" s="12"/>
      <c r="BX1861" s="12"/>
      <c r="BY1861" s="12"/>
      <c r="BZ1861" s="12"/>
      <c r="CA1861" s="12"/>
      <c r="CB1861" s="12"/>
      <c r="CC1861" s="12"/>
      <c r="CD1861" s="12"/>
      <c r="CE1861" s="12"/>
      <c r="CF1861" s="12"/>
      <c r="CG1861" s="12"/>
      <c r="CH1861" s="12"/>
      <c r="CI1861" s="12"/>
      <c r="CJ1861" s="12"/>
      <c r="CK1861" s="12"/>
    </row>
    <row r="1862" spans="1:89" x14ac:dyDescent="0.25">
      <c r="A1862" t="s">
        <v>150</v>
      </c>
      <c r="B1862" s="1">
        <v>39516</v>
      </c>
      <c r="AW1862" s="2">
        <v>147.3149123267716</v>
      </c>
    </row>
    <row r="1863" spans="1:89" x14ac:dyDescent="0.25">
      <c r="A1863" t="s">
        <v>150</v>
      </c>
      <c r="B1863" s="1">
        <v>39519</v>
      </c>
      <c r="AW1863" s="2">
        <v>226.88865249723551</v>
      </c>
    </row>
    <row r="1864" spans="1:89" x14ac:dyDescent="0.25">
      <c r="A1864" t="s">
        <v>150</v>
      </c>
      <c r="B1864" s="1">
        <v>39525</v>
      </c>
      <c r="AW1864" s="2">
        <v>186.74274989794921</v>
      </c>
    </row>
    <row r="1865" spans="1:89" x14ac:dyDescent="0.25">
      <c r="A1865" t="s">
        <v>150</v>
      </c>
      <c r="B1865" s="1">
        <v>39532</v>
      </c>
      <c r="AW1865" s="2">
        <v>143.46668907561721</v>
      </c>
    </row>
    <row r="1866" spans="1:89" x14ac:dyDescent="0.25">
      <c r="A1866" t="s">
        <v>150</v>
      </c>
      <c r="B1866" s="1">
        <v>39539</v>
      </c>
      <c r="AW1866" s="2">
        <v>112.7490830132251</v>
      </c>
    </row>
    <row r="1867" spans="1:89" x14ac:dyDescent="0.25">
      <c r="A1867" t="s">
        <v>150</v>
      </c>
      <c r="B1867" s="1">
        <v>39540</v>
      </c>
      <c r="C1867" s="1"/>
      <c r="E1867">
        <v>170</v>
      </c>
      <c r="F1867" t="s">
        <v>21</v>
      </c>
      <c r="G1867" s="2"/>
      <c r="H1867" s="12"/>
      <c r="I1867" s="12"/>
      <c r="J1867" s="2"/>
      <c r="K1867" s="2"/>
      <c r="L1867" s="2"/>
      <c r="M1867" s="12"/>
      <c r="N1867" s="12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2"/>
      <c r="AB1867" s="12"/>
      <c r="AC1867" s="12"/>
      <c r="AD1867" s="12"/>
      <c r="AE1867" s="12"/>
      <c r="AF1867" s="12"/>
      <c r="AG1867" s="12"/>
      <c r="AH1867" s="12">
        <v>0</v>
      </c>
      <c r="AI1867" s="12">
        <v>161.31</v>
      </c>
      <c r="AJ1867" s="12">
        <v>93.039528764098719</v>
      </c>
      <c r="AK1867" s="12"/>
      <c r="AL1867" s="12"/>
      <c r="AM1867" s="13"/>
      <c r="AN1867" s="12">
        <v>2.2999999999999998</v>
      </c>
      <c r="AO1867" s="12"/>
      <c r="AP1867" s="12"/>
      <c r="AQ1867" s="12"/>
      <c r="AR1867" s="12"/>
      <c r="AS1867" s="12"/>
      <c r="AT1867" s="12"/>
      <c r="AU1867" s="12"/>
      <c r="AV1867" s="12"/>
      <c r="AX1867" s="12"/>
      <c r="AY1867" s="12"/>
      <c r="AZ1867" s="12"/>
      <c r="BA1867" s="12"/>
      <c r="BB1867" s="12"/>
      <c r="BC1867" s="12"/>
      <c r="BD1867" s="12"/>
      <c r="BE1867" s="12"/>
      <c r="BF1867" s="12"/>
      <c r="BG1867" s="12"/>
      <c r="BH1867" s="12"/>
      <c r="BI1867" s="12"/>
      <c r="BJ1867" s="12"/>
      <c r="BK1867" s="12"/>
      <c r="BL1867" s="12"/>
      <c r="BM1867" s="12"/>
      <c r="BN1867" s="12"/>
      <c r="BO1867" s="12"/>
      <c r="BP1867" s="12"/>
      <c r="BQ1867" s="12"/>
      <c r="BR1867" s="12"/>
      <c r="BS1867" s="12"/>
      <c r="BT1867" s="12"/>
      <c r="BU1867" s="12"/>
      <c r="BV1867" s="12"/>
      <c r="BW1867" s="12"/>
      <c r="BX1867" s="12"/>
      <c r="BY1867" s="12"/>
      <c r="BZ1867" s="12"/>
      <c r="CA1867" s="12"/>
      <c r="CB1867" s="12"/>
      <c r="CC1867" s="12"/>
      <c r="CD1867" s="12"/>
      <c r="CE1867" s="12"/>
      <c r="CF1867" s="12"/>
      <c r="CG1867" s="12"/>
      <c r="CH1867" s="12"/>
      <c r="CI1867" s="12"/>
      <c r="CJ1867" s="12"/>
      <c r="CK1867" s="12"/>
    </row>
    <row r="1868" spans="1:89" x14ac:dyDescent="0.25">
      <c r="A1868" t="s">
        <v>150</v>
      </c>
      <c r="B1868" s="1">
        <v>39542</v>
      </c>
      <c r="C1868" s="1"/>
      <c r="D1868" t="s">
        <v>19</v>
      </c>
      <c r="E1868">
        <v>172</v>
      </c>
      <c r="F1868" t="s">
        <v>21</v>
      </c>
      <c r="G1868" s="2"/>
      <c r="H1868" s="12"/>
      <c r="I1868" s="12"/>
      <c r="J1868" s="2"/>
      <c r="K1868" s="2"/>
      <c r="L1868" s="2">
        <v>172</v>
      </c>
      <c r="M1868" s="12"/>
      <c r="N1868" s="12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2"/>
      <c r="AB1868" s="12"/>
      <c r="AC1868" s="12"/>
      <c r="AD1868" s="12"/>
      <c r="AE1868" s="12"/>
      <c r="AF1868" s="12"/>
      <c r="AG1868" s="12"/>
      <c r="AH1868" s="12"/>
      <c r="AI1868" s="12"/>
      <c r="AJ1868" s="12"/>
      <c r="AK1868" s="12"/>
      <c r="AL1868" s="12"/>
      <c r="AM1868" s="13"/>
      <c r="AN1868" s="12"/>
      <c r="AO1868" s="12"/>
      <c r="AP1868" s="12"/>
      <c r="AQ1868" s="12"/>
      <c r="AR1868" s="12"/>
      <c r="AS1868" s="12"/>
      <c r="AT1868" s="12"/>
      <c r="AU1868" s="12"/>
      <c r="AV1868" s="12"/>
      <c r="AX1868" s="12"/>
      <c r="AY1868" s="12"/>
      <c r="AZ1868" s="12"/>
      <c r="BA1868" s="12"/>
      <c r="BB1868" s="12"/>
      <c r="BC1868" s="12"/>
      <c r="BD1868" s="12"/>
      <c r="BE1868" s="12"/>
      <c r="BF1868" s="12"/>
      <c r="BG1868" s="12"/>
      <c r="BH1868" s="12"/>
      <c r="BI1868" s="12"/>
      <c r="BJ1868" s="12"/>
      <c r="BK1868" s="12"/>
      <c r="BL1868" s="12"/>
      <c r="BM1868" s="12"/>
      <c r="BN1868" s="12"/>
      <c r="BO1868" s="12"/>
      <c r="BP1868" s="12"/>
      <c r="BQ1868" s="12"/>
      <c r="BR1868" s="12"/>
      <c r="BS1868" s="12"/>
      <c r="BT1868" s="12"/>
      <c r="BU1868" s="12"/>
      <c r="BV1868" s="12"/>
      <c r="BW1868" s="12"/>
      <c r="BX1868" s="12"/>
      <c r="BY1868" s="12"/>
      <c r="BZ1868" s="12"/>
      <c r="CA1868" s="12"/>
      <c r="CB1868" s="12"/>
      <c r="CC1868" s="12"/>
      <c r="CD1868" s="12"/>
      <c r="CE1868" s="12"/>
      <c r="CF1868" s="12"/>
      <c r="CG1868" s="12"/>
      <c r="CH1868" s="12"/>
      <c r="CI1868" s="12"/>
      <c r="CJ1868" s="12"/>
      <c r="CK1868" s="12"/>
    </row>
    <row r="1869" spans="1:89" x14ac:dyDescent="0.25">
      <c r="A1869" t="s">
        <v>150</v>
      </c>
      <c r="B1869" s="1">
        <v>39548</v>
      </c>
      <c r="AW1869" s="2">
        <v>77.566799297651457</v>
      </c>
    </row>
    <row r="1870" spans="1:89" x14ac:dyDescent="0.25">
      <c r="A1870" t="s">
        <v>150</v>
      </c>
      <c r="B1870" s="4"/>
      <c r="C1870" s="4"/>
      <c r="D1870" t="s">
        <v>22</v>
      </c>
      <c r="E1870" s="5"/>
      <c r="F1870" t="s">
        <v>21</v>
      </c>
      <c r="G1870" s="2"/>
      <c r="H1870" s="12"/>
      <c r="I1870" s="12"/>
      <c r="J1870" s="2"/>
      <c r="K1870" s="2"/>
      <c r="L1870" s="2"/>
      <c r="M1870" s="12"/>
      <c r="N1870" s="12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2"/>
      <c r="AB1870" s="12"/>
      <c r="AC1870" s="12"/>
      <c r="AD1870" s="12"/>
      <c r="AE1870" s="12"/>
      <c r="AF1870" s="12"/>
      <c r="AG1870" s="12"/>
      <c r="AH1870" s="12"/>
      <c r="AI1870" s="12"/>
      <c r="AJ1870" s="12"/>
      <c r="AK1870" s="12"/>
      <c r="AL1870" s="12"/>
      <c r="AM1870" s="13"/>
      <c r="AN1870" s="12"/>
      <c r="AO1870" s="12"/>
      <c r="AP1870" s="12">
        <v>40.623357681639028</v>
      </c>
      <c r="AQ1870" s="12">
        <v>3132.6000000000004</v>
      </c>
      <c r="AR1870" s="12"/>
      <c r="AS1870" s="12"/>
      <c r="AT1870" s="12">
        <v>13.8</v>
      </c>
      <c r="AU1870" s="12"/>
      <c r="AV1870" s="12"/>
      <c r="AX1870" s="12"/>
      <c r="AY1870" s="12"/>
      <c r="AZ1870" s="12"/>
      <c r="BA1870" s="12"/>
      <c r="BB1870" s="12"/>
      <c r="BC1870" s="12"/>
      <c r="BD1870" s="12"/>
      <c r="BE1870" s="12"/>
      <c r="BF1870" s="12"/>
      <c r="BG1870" s="12"/>
      <c r="BH1870" s="12"/>
      <c r="BI1870" s="12"/>
      <c r="BJ1870" s="12"/>
      <c r="BK1870" s="12"/>
      <c r="BL1870" s="12"/>
      <c r="BM1870" s="12"/>
      <c r="BN1870" s="12"/>
      <c r="BO1870" s="12"/>
      <c r="BP1870" s="12"/>
      <c r="BQ1870" s="12"/>
      <c r="BR1870" s="12"/>
      <c r="BS1870" s="12"/>
      <c r="BT1870" s="12"/>
      <c r="BU1870" s="12"/>
      <c r="BV1870" s="12"/>
      <c r="BW1870" s="12"/>
      <c r="BX1870" s="12"/>
      <c r="BY1870" s="12"/>
      <c r="BZ1870" s="12"/>
      <c r="CA1870" s="12"/>
      <c r="CB1870" s="12"/>
      <c r="CC1870" s="12"/>
      <c r="CD1870" s="12"/>
      <c r="CE1870" s="12"/>
      <c r="CF1870" s="12"/>
      <c r="CG1870" s="12"/>
      <c r="CH1870" s="12"/>
      <c r="CI1870" s="12"/>
      <c r="CJ1870" s="12"/>
      <c r="CK1870" s="12"/>
    </row>
    <row r="1871" spans="1:89" x14ac:dyDescent="0.25">
      <c r="A1871" t="s">
        <v>153</v>
      </c>
      <c r="B1871" s="1">
        <v>39370</v>
      </c>
      <c r="C1871" s="1"/>
      <c r="D1871" t="s">
        <v>14</v>
      </c>
      <c r="E1871">
        <v>0</v>
      </c>
      <c r="F1871" t="s">
        <v>21</v>
      </c>
      <c r="G1871" s="2"/>
      <c r="H1871" s="12"/>
      <c r="I1871" s="12"/>
      <c r="J1871" s="2"/>
      <c r="K1871" s="2"/>
      <c r="L1871" s="2"/>
      <c r="M1871" s="12"/>
      <c r="N1871" s="12"/>
      <c r="O1871" s="12"/>
      <c r="P1871" s="12"/>
      <c r="Q1871" s="12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2"/>
      <c r="AB1871" s="12"/>
      <c r="AC1871" s="12"/>
      <c r="AD1871" s="12"/>
      <c r="AE1871" s="12"/>
      <c r="AF1871" s="12"/>
      <c r="AG1871" s="12"/>
      <c r="AH1871" s="12"/>
      <c r="AI1871" s="12"/>
      <c r="AJ1871" s="12"/>
      <c r="AK1871" s="12"/>
      <c r="AL1871" s="12"/>
      <c r="AM1871" s="13"/>
      <c r="AN1871" s="12"/>
      <c r="AO1871" s="12"/>
      <c r="AP1871" s="12"/>
      <c r="AQ1871" s="12"/>
      <c r="AR1871" s="12"/>
      <c r="AS1871" s="12"/>
      <c r="AT1871" s="12"/>
      <c r="AU1871" s="12"/>
      <c r="AV1871" s="12"/>
      <c r="AX1871" s="12"/>
      <c r="AY1871" s="12"/>
      <c r="AZ1871" s="12"/>
      <c r="BA1871" s="12"/>
      <c r="BB1871" s="12"/>
      <c r="BC1871" s="12"/>
      <c r="BD1871" s="12"/>
      <c r="BE1871" s="12"/>
      <c r="BF1871" s="12"/>
      <c r="BG1871" s="12"/>
      <c r="BH1871" s="12"/>
      <c r="BI1871" s="12"/>
      <c r="BJ1871" s="12"/>
      <c r="BK1871" s="12"/>
      <c r="BL1871" s="12"/>
      <c r="BM1871" s="12"/>
      <c r="BN1871" s="12"/>
      <c r="BO1871" s="12"/>
      <c r="BP1871" s="12"/>
      <c r="BQ1871" s="12"/>
      <c r="BR1871" s="12"/>
      <c r="BS1871" s="12"/>
      <c r="BT1871" s="12"/>
      <c r="BU1871" s="12"/>
      <c r="BV1871" s="12"/>
      <c r="BW1871" s="12"/>
      <c r="BX1871" s="12"/>
      <c r="BY1871" s="12"/>
      <c r="BZ1871" s="12"/>
      <c r="CA1871" s="12"/>
      <c r="CB1871" s="12"/>
      <c r="CC1871" s="12"/>
      <c r="CD1871" s="12"/>
      <c r="CE1871" s="12"/>
      <c r="CF1871" s="12"/>
      <c r="CG1871" s="12"/>
      <c r="CH1871" s="12"/>
      <c r="CI1871" s="12"/>
      <c r="CJ1871" s="12"/>
      <c r="CK1871" s="12"/>
    </row>
    <row r="1872" spans="1:89" x14ac:dyDescent="0.25">
      <c r="A1872" t="s">
        <v>153</v>
      </c>
      <c r="B1872" s="1">
        <v>39377</v>
      </c>
      <c r="C1872" s="1"/>
      <c r="D1872" t="s">
        <v>185</v>
      </c>
      <c r="E1872">
        <v>7</v>
      </c>
      <c r="F1872" t="s">
        <v>21</v>
      </c>
      <c r="G1872" s="2"/>
      <c r="H1872" s="12"/>
      <c r="I1872" s="12"/>
      <c r="J1872" s="2">
        <v>7</v>
      </c>
      <c r="K1872" s="2"/>
      <c r="L1872" s="2"/>
      <c r="M1872" s="12"/>
      <c r="N1872" s="12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2"/>
      <c r="AB1872" s="12"/>
      <c r="AC1872" s="12"/>
      <c r="AD1872" s="12"/>
      <c r="AE1872" s="12"/>
      <c r="AF1872" s="12"/>
      <c r="AG1872" s="12"/>
      <c r="AH1872" s="12"/>
      <c r="AI1872" s="12"/>
      <c r="AJ1872" s="12"/>
      <c r="AK1872" s="12"/>
      <c r="AL1872" s="12"/>
      <c r="AM1872" s="13"/>
      <c r="AN1872" s="12"/>
      <c r="AO1872" s="12"/>
      <c r="AP1872" s="12"/>
      <c r="AQ1872" s="12"/>
      <c r="AR1872" s="12"/>
      <c r="AS1872" s="12"/>
      <c r="AT1872" s="12"/>
      <c r="AU1872" s="12"/>
      <c r="AV1872" s="12"/>
      <c r="AX1872" s="12"/>
      <c r="AY1872" s="12"/>
      <c r="AZ1872" s="12"/>
      <c r="BA1872" s="12"/>
      <c r="BB1872" s="12"/>
      <c r="BC1872" s="12"/>
      <c r="BD1872" s="12"/>
      <c r="BE1872" s="12"/>
      <c r="BF1872" s="12"/>
      <c r="BG1872" s="12"/>
      <c r="BH1872" s="12"/>
      <c r="BI1872" s="12"/>
      <c r="BJ1872" s="12"/>
      <c r="BK1872" s="12"/>
      <c r="BL1872" s="12"/>
      <c r="BM1872" s="12"/>
      <c r="BN1872" s="12"/>
      <c r="BO1872" s="12"/>
      <c r="BP1872" s="12"/>
      <c r="BQ1872" s="12"/>
      <c r="BR1872" s="12"/>
      <c r="BS1872" s="12"/>
      <c r="BT1872" s="12"/>
      <c r="BU1872" s="12"/>
      <c r="BV1872" s="12"/>
      <c r="BW1872" s="12"/>
      <c r="BX1872" s="12"/>
      <c r="BY1872" s="12"/>
      <c r="BZ1872" s="12"/>
      <c r="CA1872" s="12"/>
      <c r="CB1872" s="12"/>
      <c r="CC1872" s="12"/>
      <c r="CD1872" s="12"/>
      <c r="CE1872" s="12"/>
      <c r="CF1872" s="12"/>
      <c r="CG1872" s="12"/>
      <c r="CH1872" s="12"/>
      <c r="CI1872" s="12"/>
      <c r="CJ1872" s="12"/>
      <c r="CK1872" s="12"/>
    </row>
    <row r="1873" spans="1:89" x14ac:dyDescent="0.25">
      <c r="A1873" t="s">
        <v>153</v>
      </c>
      <c r="B1873" s="1">
        <v>39413</v>
      </c>
      <c r="AW1873" s="2">
        <v>179.04830630681039</v>
      </c>
    </row>
    <row r="1874" spans="1:89" x14ac:dyDescent="0.25">
      <c r="A1874" t="s">
        <v>153</v>
      </c>
      <c r="B1874" s="1">
        <v>39419</v>
      </c>
      <c r="AW1874" s="2">
        <v>187.602531574344</v>
      </c>
    </row>
    <row r="1875" spans="1:89" s="30" customFormat="1" x14ac:dyDescent="0.25">
      <c r="A1875" s="30" t="s">
        <v>153</v>
      </c>
      <c r="B1875" s="31">
        <v>39420</v>
      </c>
      <c r="C1875" s="31"/>
      <c r="D1875" s="30" t="s">
        <v>16</v>
      </c>
      <c r="E1875" s="30">
        <v>50</v>
      </c>
      <c r="F1875" s="30" t="s">
        <v>21</v>
      </c>
      <c r="G1875" s="32"/>
      <c r="H1875" s="33"/>
      <c r="I1875" s="33"/>
      <c r="J1875" s="32"/>
      <c r="K1875" s="32"/>
      <c r="L1875" s="32"/>
      <c r="M1875" s="33"/>
      <c r="N1875" s="33"/>
      <c r="O1875" s="33"/>
      <c r="P1875" s="33"/>
      <c r="Q1875" s="33"/>
      <c r="R1875" s="33"/>
      <c r="S1875" s="33"/>
      <c r="T1875" s="33"/>
      <c r="U1875" s="33"/>
      <c r="V1875" s="33"/>
      <c r="W1875" s="33"/>
      <c r="X1875" s="33"/>
      <c r="Y1875" s="33"/>
      <c r="Z1875" s="33"/>
      <c r="AA1875" s="33"/>
      <c r="AB1875" s="33"/>
      <c r="AC1875" s="33"/>
      <c r="AD1875" s="33"/>
      <c r="AE1875" s="33"/>
      <c r="AF1875" s="33"/>
      <c r="AG1875" s="33"/>
      <c r="AH1875" s="33"/>
      <c r="AI1875" s="33"/>
      <c r="AJ1875" s="33"/>
      <c r="AK1875" s="33"/>
      <c r="AL1875" s="33"/>
      <c r="AM1875" s="33"/>
      <c r="AN1875" s="33"/>
      <c r="AO1875" s="33"/>
      <c r="AP1875" s="33"/>
      <c r="AQ1875" s="33"/>
      <c r="AR1875" s="33"/>
      <c r="AS1875" s="33"/>
      <c r="AT1875" s="33"/>
      <c r="AU1875" s="33"/>
      <c r="AV1875" s="33"/>
      <c r="AW1875" s="32">
        <v>217.94812230082931</v>
      </c>
      <c r="AX1875" s="33"/>
      <c r="AY1875" s="33"/>
      <c r="AZ1875" s="33"/>
      <c r="BA1875" s="33"/>
      <c r="BB1875" s="33"/>
      <c r="BC1875" s="33"/>
      <c r="BD1875" s="33"/>
      <c r="BE1875" s="33"/>
      <c r="BF1875" s="33"/>
      <c r="BG1875" s="33"/>
      <c r="BH1875" s="33"/>
      <c r="BI1875" s="33"/>
      <c r="BJ1875" s="33"/>
      <c r="BK1875" s="33"/>
      <c r="BL1875" s="33"/>
      <c r="BM1875" s="33"/>
      <c r="BN1875" s="33"/>
      <c r="BO1875" s="33"/>
      <c r="BP1875" s="33"/>
      <c r="BQ1875" s="33"/>
      <c r="BR1875" s="33"/>
      <c r="BS1875" s="33"/>
      <c r="BT1875" s="33"/>
      <c r="BU1875" s="33"/>
      <c r="BV1875" s="33"/>
      <c r="BW1875" s="33"/>
      <c r="BX1875" s="33"/>
      <c r="BY1875" s="33"/>
      <c r="BZ1875" s="33"/>
      <c r="CA1875" s="33"/>
      <c r="CB1875" s="33"/>
      <c r="CC1875" s="33"/>
      <c r="CD1875" s="33"/>
      <c r="CE1875" s="33"/>
      <c r="CF1875" s="33"/>
      <c r="CG1875" s="33"/>
      <c r="CH1875" s="33"/>
      <c r="CI1875" s="33"/>
      <c r="CJ1875" s="33"/>
      <c r="CK1875" s="33"/>
    </row>
    <row r="1876" spans="1:89" x14ac:dyDescent="0.25">
      <c r="A1876" t="s">
        <v>153</v>
      </c>
      <c r="B1876" s="1">
        <v>39421</v>
      </c>
      <c r="AW1876" s="2">
        <v>199.45121278308349</v>
      </c>
    </row>
    <row r="1877" spans="1:89" x14ac:dyDescent="0.25">
      <c r="A1877" t="s">
        <v>153</v>
      </c>
      <c r="B1877" s="1">
        <v>39424</v>
      </c>
      <c r="AW1877" s="2">
        <v>218.56063428467871</v>
      </c>
    </row>
    <row r="1878" spans="1:89" x14ac:dyDescent="0.25">
      <c r="A1878" t="s">
        <v>153</v>
      </c>
      <c r="B1878" s="1">
        <v>39427</v>
      </c>
      <c r="AW1878" s="2">
        <v>194.35853533435991</v>
      </c>
    </row>
    <row r="1879" spans="1:89" x14ac:dyDescent="0.25">
      <c r="A1879" t="s">
        <v>153</v>
      </c>
      <c r="B1879" s="1">
        <v>39429</v>
      </c>
      <c r="AW1879" s="2">
        <v>198.16240776129769</v>
      </c>
    </row>
    <row r="1880" spans="1:89" x14ac:dyDescent="0.25">
      <c r="A1880" t="s">
        <v>153</v>
      </c>
      <c r="B1880" s="1">
        <v>39432</v>
      </c>
      <c r="AW1880" s="2">
        <v>229.02822643779879</v>
      </c>
    </row>
    <row r="1881" spans="1:89" x14ac:dyDescent="0.25">
      <c r="A1881" t="s">
        <v>153</v>
      </c>
      <c r="B1881" s="1">
        <v>39434</v>
      </c>
      <c r="AW1881" s="2">
        <v>215.56997818594871</v>
      </c>
    </row>
    <row r="1882" spans="1:89" x14ac:dyDescent="0.25">
      <c r="A1882" t="s">
        <v>153</v>
      </c>
      <c r="B1882" s="1">
        <v>39436</v>
      </c>
      <c r="AW1882" s="2">
        <v>217.95682178042409</v>
      </c>
    </row>
    <row r="1883" spans="1:89" x14ac:dyDescent="0.25">
      <c r="A1883" t="s">
        <v>153</v>
      </c>
      <c r="B1883" s="1">
        <v>39440</v>
      </c>
      <c r="AW1883" s="2">
        <v>220.80157863012619</v>
      </c>
    </row>
    <row r="1884" spans="1:89" x14ac:dyDescent="0.25">
      <c r="A1884" t="s">
        <v>153</v>
      </c>
      <c r="B1884" s="1">
        <v>39443</v>
      </c>
      <c r="C1884" s="1"/>
      <c r="D1884" t="s">
        <v>17</v>
      </c>
      <c r="E1884">
        <v>73</v>
      </c>
      <c r="F1884" t="s">
        <v>21</v>
      </c>
      <c r="G1884" s="2"/>
      <c r="H1884" s="12"/>
      <c r="I1884" s="12"/>
      <c r="J1884" s="2"/>
      <c r="K1884" s="2">
        <v>73</v>
      </c>
      <c r="L1884" s="2"/>
      <c r="M1884" s="12"/>
      <c r="N1884" s="12"/>
      <c r="O1884" s="12"/>
      <c r="P1884" s="12"/>
      <c r="Q1884" s="12"/>
      <c r="R1884" s="12"/>
      <c r="S1884" s="12"/>
      <c r="T1884" s="12"/>
      <c r="U1884" s="12"/>
      <c r="V1884" s="12"/>
      <c r="W1884" s="12"/>
      <c r="X1884" s="12"/>
      <c r="Y1884" s="12"/>
      <c r="Z1884" s="12"/>
      <c r="AA1884" s="12"/>
      <c r="AB1884" s="12"/>
      <c r="AC1884" s="12"/>
      <c r="AD1884" s="12"/>
      <c r="AE1884" s="12"/>
      <c r="AF1884" s="12"/>
      <c r="AG1884" s="12"/>
      <c r="AH1884" s="12"/>
      <c r="AI1884" s="12"/>
      <c r="AJ1884" s="12"/>
      <c r="AK1884" s="12"/>
      <c r="AL1884" s="12"/>
      <c r="AM1884" s="13"/>
      <c r="AN1884" s="12"/>
      <c r="AO1884" s="12"/>
      <c r="AP1884" s="12"/>
      <c r="AQ1884" s="12"/>
      <c r="AR1884" s="12"/>
      <c r="AS1884" s="12"/>
      <c r="AT1884" s="12"/>
      <c r="AU1884" s="12"/>
      <c r="AV1884" s="12"/>
      <c r="AX1884" s="12"/>
      <c r="AY1884" s="12"/>
      <c r="AZ1884" s="12"/>
      <c r="BA1884" s="12"/>
      <c r="BB1884" s="12"/>
      <c r="BC1884" s="12"/>
      <c r="BD1884" s="12"/>
      <c r="BE1884" s="12"/>
      <c r="BF1884" s="12"/>
      <c r="BG1884" s="12"/>
      <c r="BH1884" s="12"/>
      <c r="BI1884" s="12"/>
      <c r="BJ1884" s="12"/>
      <c r="BK1884" s="12"/>
      <c r="BL1884" s="12"/>
      <c r="BM1884" s="12"/>
      <c r="BN1884" s="12"/>
      <c r="BO1884" s="12"/>
      <c r="BP1884" s="12"/>
      <c r="BQ1884" s="12"/>
      <c r="BR1884" s="12"/>
      <c r="BS1884" s="12"/>
      <c r="BT1884" s="12"/>
      <c r="BU1884" s="12"/>
      <c r="BV1884" s="12"/>
      <c r="BW1884" s="12"/>
      <c r="BX1884" s="12"/>
      <c r="BY1884" s="12"/>
      <c r="BZ1884" s="12"/>
      <c r="CA1884" s="12"/>
      <c r="CB1884" s="12"/>
      <c r="CC1884" s="12"/>
      <c r="CD1884" s="12"/>
      <c r="CE1884" s="12"/>
      <c r="CF1884" s="12"/>
      <c r="CG1884" s="12"/>
      <c r="CH1884" s="12"/>
      <c r="CI1884" s="12"/>
      <c r="CJ1884" s="12"/>
      <c r="CK1884" s="12"/>
    </row>
    <row r="1885" spans="1:89" x14ac:dyDescent="0.25">
      <c r="A1885" t="s">
        <v>153</v>
      </c>
      <c r="B1885" s="1">
        <v>39444</v>
      </c>
      <c r="AW1885" s="2">
        <v>212.85419405609429</v>
      </c>
    </row>
    <row r="1886" spans="1:89" x14ac:dyDescent="0.25">
      <c r="A1886" t="s">
        <v>153</v>
      </c>
      <c r="B1886" s="1">
        <v>39447</v>
      </c>
      <c r="AW1886" s="2">
        <v>189.94043414777761</v>
      </c>
    </row>
    <row r="1887" spans="1:89" s="30" customFormat="1" x14ac:dyDescent="0.25">
      <c r="A1887" s="30" t="s">
        <v>153</v>
      </c>
      <c r="B1887" s="31">
        <v>39449</v>
      </c>
      <c r="C1887" s="31"/>
      <c r="E1887" s="30">
        <v>79</v>
      </c>
      <c r="F1887" s="30" t="s">
        <v>21</v>
      </c>
      <c r="G1887" s="32"/>
      <c r="H1887" s="33"/>
      <c r="I1887" s="33"/>
      <c r="J1887" s="32"/>
      <c r="K1887" s="32"/>
      <c r="L1887" s="32"/>
      <c r="M1887" s="33"/>
      <c r="N1887" s="33"/>
      <c r="O1887" s="33"/>
      <c r="P1887" s="33"/>
      <c r="Q1887" s="33"/>
      <c r="R1887" s="33"/>
      <c r="S1887" s="33"/>
      <c r="T1887" s="33"/>
      <c r="U1887" s="33"/>
      <c r="V1887" s="33"/>
      <c r="W1887" s="33"/>
      <c r="X1887" s="33"/>
      <c r="Y1887" s="33"/>
      <c r="Z1887" s="33"/>
      <c r="AA1887" s="33"/>
      <c r="AB1887" s="33"/>
      <c r="AC1887" s="33"/>
      <c r="AD1887" s="33"/>
      <c r="AE1887" s="33"/>
      <c r="AF1887" s="33"/>
      <c r="AG1887" s="33">
        <v>216</v>
      </c>
      <c r="AH1887" s="33">
        <v>141.38999999999999</v>
      </c>
      <c r="AI1887" s="33">
        <v>7.44</v>
      </c>
      <c r="AJ1887" s="33"/>
      <c r="AK1887" s="33"/>
      <c r="AL1887" s="33"/>
      <c r="AM1887" s="33"/>
      <c r="AN1887" s="33">
        <v>2.14</v>
      </c>
      <c r="AO1887" s="33"/>
      <c r="AP1887" s="33"/>
      <c r="AQ1887" s="33"/>
      <c r="AR1887" s="33"/>
      <c r="AS1887" s="33"/>
      <c r="AT1887" s="33"/>
      <c r="AU1887" s="33"/>
      <c r="AV1887" s="33"/>
      <c r="AW1887" s="32">
        <v>230.60861111974589</v>
      </c>
      <c r="AX1887" s="33"/>
      <c r="AY1887" s="33"/>
      <c r="AZ1887" s="33"/>
      <c r="BA1887" s="33"/>
      <c r="BB1887" s="33"/>
      <c r="BC1887" s="33"/>
      <c r="BD1887" s="33"/>
      <c r="BE1887" s="33"/>
      <c r="BF1887" s="33"/>
      <c r="BG1887" s="33"/>
      <c r="BH1887" s="33"/>
      <c r="BI1887" s="33"/>
      <c r="BJ1887" s="33"/>
      <c r="BK1887" s="33"/>
      <c r="BL1887" s="33"/>
      <c r="BM1887" s="33"/>
      <c r="BN1887" s="33"/>
      <c r="BO1887" s="33"/>
      <c r="BP1887" s="33"/>
      <c r="BQ1887" s="33"/>
      <c r="BR1887" s="33"/>
      <c r="BS1887" s="33"/>
      <c r="BT1887" s="33"/>
      <c r="BU1887" s="33"/>
      <c r="BV1887" s="33"/>
      <c r="BW1887" s="33"/>
      <c r="BX1887" s="33"/>
      <c r="BY1887" s="33"/>
      <c r="BZ1887" s="33"/>
      <c r="CA1887" s="33"/>
      <c r="CB1887" s="33"/>
      <c r="CC1887" s="33"/>
      <c r="CD1887" s="33"/>
      <c r="CE1887" s="33"/>
      <c r="CF1887" s="33"/>
      <c r="CG1887" s="33"/>
      <c r="CH1887" s="33"/>
      <c r="CI1887" s="33"/>
      <c r="CJ1887" s="33"/>
      <c r="CK1887" s="33"/>
    </row>
    <row r="1888" spans="1:89" x14ac:dyDescent="0.25">
      <c r="A1888" t="s">
        <v>153</v>
      </c>
      <c r="B1888" s="1">
        <v>39451</v>
      </c>
      <c r="AW1888" s="2">
        <v>217.9819853022332</v>
      </c>
    </row>
    <row r="1889" spans="1:89" x14ac:dyDescent="0.25">
      <c r="A1889" t="s">
        <v>153</v>
      </c>
      <c r="B1889" s="1">
        <v>39454</v>
      </c>
      <c r="AW1889" s="2">
        <v>229.0939208672205</v>
      </c>
    </row>
    <row r="1890" spans="1:89" x14ac:dyDescent="0.25">
      <c r="A1890" t="s">
        <v>153</v>
      </c>
      <c r="B1890" s="1">
        <v>39457</v>
      </c>
      <c r="AW1890" s="2">
        <v>216.2429846115472</v>
      </c>
    </row>
    <row r="1891" spans="1:89" x14ac:dyDescent="0.25">
      <c r="A1891" t="s">
        <v>153</v>
      </c>
      <c r="B1891" s="1">
        <v>39460</v>
      </c>
      <c r="AW1891" s="2">
        <v>196.95837923669001</v>
      </c>
    </row>
    <row r="1892" spans="1:89" x14ac:dyDescent="0.25">
      <c r="A1892" t="s">
        <v>153</v>
      </c>
      <c r="B1892" s="1">
        <v>39461</v>
      </c>
      <c r="AW1892" s="2">
        <v>186.9936067569169</v>
      </c>
    </row>
    <row r="1893" spans="1:89" x14ac:dyDescent="0.25">
      <c r="A1893" t="s">
        <v>153</v>
      </c>
      <c r="B1893" s="1">
        <v>39462</v>
      </c>
      <c r="C1893" s="1"/>
      <c r="E1893">
        <v>92</v>
      </c>
      <c r="F1893" t="s">
        <v>21</v>
      </c>
      <c r="G1893" s="2"/>
      <c r="H1893" s="12"/>
      <c r="I1893" s="12"/>
      <c r="J1893" s="2"/>
      <c r="K1893" s="2"/>
      <c r="L1893" s="2"/>
      <c r="M1893" s="12"/>
      <c r="N1893" s="12"/>
      <c r="O1893" s="12"/>
      <c r="P1893" s="12"/>
      <c r="Q1893" s="12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2"/>
      <c r="AB1893" s="12"/>
      <c r="AC1893" s="12"/>
      <c r="AD1893" s="12"/>
      <c r="AE1893" s="12"/>
      <c r="AF1893" s="12"/>
      <c r="AG1893" s="12">
        <v>368</v>
      </c>
      <c r="AH1893" s="12">
        <v>205.99</v>
      </c>
      <c r="AI1893" s="12">
        <v>76.849999999999994</v>
      </c>
      <c r="AJ1893" s="12"/>
      <c r="AK1893" s="12"/>
      <c r="AL1893" s="12"/>
      <c r="AM1893" s="13"/>
      <c r="AN1893" s="12">
        <v>2.78</v>
      </c>
      <c r="AO1893" s="12"/>
      <c r="AP1893" s="12"/>
      <c r="AQ1893" s="12"/>
      <c r="AR1893" s="12"/>
      <c r="AS1893" s="12"/>
      <c r="AT1893" s="12"/>
      <c r="AU1893" s="12"/>
      <c r="AV1893" s="12"/>
      <c r="AX1893" s="12"/>
      <c r="AY1893" s="12"/>
      <c r="AZ1893" s="12"/>
      <c r="BA1893" s="12"/>
      <c r="BB1893" s="12"/>
      <c r="BC1893" s="12"/>
      <c r="BD1893" s="12"/>
      <c r="BE1893" s="12"/>
      <c r="BF1893" s="12"/>
      <c r="BG1893" s="12"/>
      <c r="BH1893" s="12"/>
      <c r="BI1893" s="12"/>
      <c r="BJ1893" s="12"/>
      <c r="BK1893" s="12"/>
      <c r="BL1893" s="12"/>
      <c r="BM1893" s="12"/>
      <c r="BN1893" s="12"/>
      <c r="BO1893" s="12"/>
      <c r="BP1893" s="12"/>
      <c r="BQ1893" s="12"/>
      <c r="BR1893" s="12"/>
      <c r="BS1893" s="12"/>
      <c r="BT1893" s="12"/>
      <c r="BU1893" s="12"/>
      <c r="BV1893" s="12"/>
      <c r="BW1893" s="12"/>
      <c r="BX1893" s="12"/>
      <c r="BY1893" s="12"/>
      <c r="BZ1893" s="12"/>
      <c r="CA1893" s="12"/>
      <c r="CB1893" s="12"/>
      <c r="CC1893" s="12"/>
      <c r="CD1893" s="12"/>
      <c r="CE1893" s="12"/>
      <c r="CF1893" s="12"/>
      <c r="CG1893" s="12"/>
      <c r="CH1893" s="12"/>
      <c r="CI1893" s="12"/>
      <c r="CJ1893" s="12"/>
      <c r="CK1893" s="12"/>
    </row>
    <row r="1894" spans="1:89" x14ac:dyDescent="0.25">
      <c r="A1894" t="s">
        <v>153</v>
      </c>
      <c r="B1894" s="1">
        <v>39468</v>
      </c>
      <c r="AW1894" s="2">
        <v>237.799227607066</v>
      </c>
    </row>
    <row r="1895" spans="1:89" x14ac:dyDescent="0.25">
      <c r="A1895" t="s">
        <v>153</v>
      </c>
      <c r="B1895" s="1">
        <v>39472</v>
      </c>
      <c r="AW1895" s="2">
        <v>224.77005291575909</v>
      </c>
    </row>
    <row r="1896" spans="1:89" x14ac:dyDescent="0.25">
      <c r="A1896" t="s">
        <v>153</v>
      </c>
      <c r="B1896" s="1">
        <v>39475</v>
      </c>
      <c r="AW1896" s="2">
        <v>195.21988064538161</v>
      </c>
    </row>
    <row r="1897" spans="1:89" x14ac:dyDescent="0.25">
      <c r="A1897" t="s">
        <v>153</v>
      </c>
      <c r="B1897" s="1">
        <v>39476</v>
      </c>
      <c r="C1897" s="1"/>
      <c r="E1897">
        <v>106</v>
      </c>
      <c r="F1897" t="s">
        <v>21</v>
      </c>
      <c r="G1897" s="2"/>
      <c r="H1897" s="12"/>
      <c r="I1897" s="12"/>
      <c r="J1897" s="2"/>
      <c r="K1897" s="2"/>
      <c r="L1897" s="2"/>
      <c r="M1897" s="12"/>
      <c r="N1897" s="12"/>
      <c r="O1897" s="12"/>
      <c r="P1897" s="12"/>
      <c r="Q1897" s="12"/>
      <c r="R1897" s="12"/>
      <c r="S1897" s="12"/>
      <c r="T1897" s="12"/>
      <c r="U1897" s="12"/>
      <c r="V1897" s="12"/>
      <c r="W1897" s="12"/>
      <c r="X1897" s="12"/>
      <c r="Y1897" s="12"/>
      <c r="Z1897" s="12"/>
      <c r="AA1897" s="12"/>
      <c r="AB1897" s="12"/>
      <c r="AC1897" s="12"/>
      <c r="AD1897" s="12"/>
      <c r="AE1897" s="12"/>
      <c r="AF1897" s="12"/>
      <c r="AG1897" s="12">
        <v>385</v>
      </c>
      <c r="AH1897" s="12"/>
      <c r="AI1897" s="12"/>
      <c r="AJ1897" s="12"/>
      <c r="AK1897" s="12"/>
      <c r="AL1897" s="12"/>
      <c r="AM1897" s="13"/>
      <c r="AN1897" s="12"/>
      <c r="AO1897" s="12"/>
      <c r="AP1897" s="12"/>
      <c r="AQ1897" s="12"/>
      <c r="AR1897" s="12"/>
      <c r="AS1897" s="12"/>
      <c r="AT1897" s="12"/>
      <c r="AU1897" s="12"/>
      <c r="AV1897" s="12"/>
      <c r="AX1897" s="12"/>
      <c r="AY1897" s="12"/>
      <c r="AZ1897" s="12"/>
      <c r="BA1897" s="12"/>
      <c r="BB1897" s="12"/>
      <c r="BC1897" s="12"/>
      <c r="BD1897" s="12"/>
      <c r="BE1897" s="12"/>
      <c r="BF1897" s="12"/>
      <c r="BG1897" s="12"/>
      <c r="BH1897" s="12"/>
      <c r="BI1897" s="12"/>
      <c r="BJ1897" s="12"/>
      <c r="BK1897" s="12"/>
      <c r="BL1897" s="12"/>
      <c r="BM1897" s="12"/>
      <c r="BN1897" s="12"/>
      <c r="BO1897" s="12"/>
      <c r="BP1897" s="12"/>
      <c r="BQ1897" s="12"/>
      <c r="BR1897" s="12"/>
      <c r="BS1897" s="12"/>
      <c r="BT1897" s="12"/>
      <c r="BU1897" s="12"/>
      <c r="BV1897" s="12"/>
      <c r="BW1897" s="12"/>
      <c r="BX1897" s="12"/>
      <c r="BY1897" s="12"/>
      <c r="BZ1897" s="12"/>
      <c r="CA1897" s="12"/>
      <c r="CB1897" s="12"/>
      <c r="CC1897" s="12"/>
      <c r="CD1897" s="12"/>
      <c r="CE1897" s="12"/>
      <c r="CF1897" s="12"/>
      <c r="CG1897" s="12"/>
      <c r="CH1897" s="12"/>
      <c r="CI1897" s="12"/>
      <c r="CJ1897" s="12"/>
      <c r="CK1897" s="12"/>
    </row>
    <row r="1898" spans="1:89" x14ac:dyDescent="0.25">
      <c r="A1898" t="s">
        <v>153</v>
      </c>
      <c r="B1898" s="1">
        <v>39478</v>
      </c>
      <c r="AW1898" s="2">
        <v>221.2843980296181</v>
      </c>
    </row>
    <row r="1899" spans="1:89" x14ac:dyDescent="0.25">
      <c r="A1899" t="s">
        <v>153</v>
      </c>
      <c r="B1899" s="1">
        <v>39481</v>
      </c>
      <c r="AW1899" s="2">
        <v>218.67269626164631</v>
      </c>
    </row>
    <row r="1900" spans="1:89" x14ac:dyDescent="0.25">
      <c r="A1900" t="s">
        <v>153</v>
      </c>
      <c r="B1900" s="1">
        <v>39485</v>
      </c>
      <c r="C1900" s="1"/>
      <c r="E1900">
        <v>115</v>
      </c>
      <c r="F1900" t="s">
        <v>21</v>
      </c>
      <c r="G1900" s="2"/>
      <c r="H1900" s="12"/>
      <c r="I1900" s="12"/>
      <c r="J1900" s="2"/>
      <c r="K1900" s="2"/>
      <c r="L1900" s="2"/>
      <c r="M1900" s="12"/>
      <c r="N1900" s="12"/>
      <c r="O1900" s="12"/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  <c r="AC1900" s="12"/>
      <c r="AD1900" s="12"/>
      <c r="AE1900" s="12"/>
      <c r="AF1900" s="12"/>
      <c r="AG1900" s="12">
        <v>351</v>
      </c>
      <c r="AH1900" s="12">
        <v>20.22</v>
      </c>
      <c r="AI1900" s="12">
        <v>177.83</v>
      </c>
      <c r="AJ1900" s="12"/>
      <c r="AK1900" s="12"/>
      <c r="AL1900" s="12"/>
      <c r="AM1900" s="13"/>
      <c r="AN1900" s="12">
        <v>3.63</v>
      </c>
      <c r="AO1900" s="12"/>
      <c r="AP1900" s="12"/>
      <c r="AQ1900" s="12"/>
      <c r="AR1900" s="12"/>
      <c r="AS1900" s="12"/>
      <c r="AT1900" s="12"/>
      <c r="AU1900" s="12"/>
      <c r="AV1900" s="12"/>
      <c r="AX1900" s="12"/>
      <c r="AY1900" s="12"/>
      <c r="AZ1900" s="12"/>
      <c r="BA1900" s="12"/>
      <c r="BB1900" s="12"/>
      <c r="BC1900" s="12"/>
      <c r="BD1900" s="12"/>
      <c r="BE1900" s="12"/>
      <c r="BF1900" s="12"/>
      <c r="BG1900" s="12"/>
      <c r="BH1900" s="12"/>
      <c r="BI1900" s="12"/>
      <c r="BJ1900" s="12"/>
      <c r="BK1900" s="12"/>
      <c r="BL1900" s="12"/>
      <c r="BM1900" s="12"/>
      <c r="BN1900" s="12"/>
      <c r="BO1900" s="12"/>
      <c r="BP1900" s="12"/>
      <c r="BQ1900" s="12"/>
      <c r="BR1900" s="12"/>
      <c r="BS1900" s="12"/>
      <c r="BT1900" s="12"/>
      <c r="BU1900" s="12"/>
      <c r="BV1900" s="12"/>
      <c r="BW1900" s="12"/>
      <c r="BX1900" s="12"/>
      <c r="BY1900" s="12"/>
      <c r="BZ1900" s="12"/>
      <c r="CA1900" s="12"/>
      <c r="CB1900" s="12"/>
      <c r="CC1900" s="12"/>
      <c r="CD1900" s="12"/>
      <c r="CE1900" s="12"/>
      <c r="CF1900" s="12"/>
      <c r="CG1900" s="12"/>
      <c r="CH1900" s="12"/>
      <c r="CI1900" s="12"/>
      <c r="CJ1900" s="12"/>
      <c r="CK1900" s="12"/>
    </row>
    <row r="1901" spans="1:89" x14ac:dyDescent="0.25">
      <c r="A1901" t="s">
        <v>153</v>
      </c>
      <c r="B1901" s="1">
        <v>39486</v>
      </c>
      <c r="AW1901" s="2">
        <v>203.46205456959211</v>
      </c>
    </row>
    <row r="1902" spans="1:89" x14ac:dyDescent="0.25">
      <c r="A1902" t="s">
        <v>153</v>
      </c>
      <c r="B1902" s="1">
        <v>39488</v>
      </c>
      <c r="AW1902" s="2">
        <v>197.6123273379641</v>
      </c>
    </row>
    <row r="1903" spans="1:89" x14ac:dyDescent="0.25">
      <c r="A1903" t="s">
        <v>153</v>
      </c>
      <c r="B1903" s="1">
        <v>39491</v>
      </c>
      <c r="AW1903" s="2">
        <v>236.25056855361501</v>
      </c>
    </row>
    <row r="1904" spans="1:89" x14ac:dyDescent="0.25">
      <c r="A1904" t="s">
        <v>153</v>
      </c>
      <c r="B1904" s="1">
        <v>39493</v>
      </c>
      <c r="AW1904" s="2">
        <v>227.34504632200381</v>
      </c>
    </row>
    <row r="1905" spans="1:89" x14ac:dyDescent="0.25">
      <c r="A1905" t="s">
        <v>153</v>
      </c>
      <c r="B1905" s="1">
        <v>39495</v>
      </c>
      <c r="AW1905" s="2">
        <v>217.66221351354741</v>
      </c>
    </row>
    <row r="1906" spans="1:89" x14ac:dyDescent="0.25">
      <c r="A1906" t="s">
        <v>153</v>
      </c>
      <c r="B1906" s="1">
        <v>39498</v>
      </c>
      <c r="AW1906" s="2">
        <v>229.64640069345549</v>
      </c>
    </row>
    <row r="1907" spans="1:89" x14ac:dyDescent="0.25">
      <c r="A1907" t="s">
        <v>153</v>
      </c>
      <c r="B1907" s="1">
        <v>39500</v>
      </c>
      <c r="AW1907" s="2">
        <v>193.93208845660681</v>
      </c>
    </row>
    <row r="1908" spans="1:89" x14ac:dyDescent="0.25">
      <c r="A1908" t="s">
        <v>153</v>
      </c>
      <c r="B1908" s="1">
        <v>39502</v>
      </c>
      <c r="AW1908" s="2">
        <v>189.14632399407051</v>
      </c>
    </row>
    <row r="1909" spans="1:89" s="30" customFormat="1" x14ac:dyDescent="0.25">
      <c r="A1909" s="30" t="s">
        <v>153</v>
      </c>
      <c r="B1909" s="31">
        <v>39505</v>
      </c>
      <c r="C1909" s="31"/>
      <c r="E1909" s="30">
        <v>135</v>
      </c>
      <c r="F1909" s="30" t="s">
        <v>21</v>
      </c>
      <c r="G1909" s="32"/>
      <c r="H1909" s="33"/>
      <c r="I1909" s="33"/>
      <c r="J1909" s="32"/>
      <c r="K1909" s="32"/>
      <c r="L1909" s="32"/>
      <c r="M1909" s="33"/>
      <c r="N1909" s="33"/>
      <c r="O1909" s="33"/>
      <c r="P1909" s="33"/>
      <c r="Q1909" s="33"/>
      <c r="R1909" s="33"/>
      <c r="S1909" s="33"/>
      <c r="T1909" s="33"/>
      <c r="U1909" s="33"/>
      <c r="V1909" s="33"/>
      <c r="W1909" s="33"/>
      <c r="X1909" s="33"/>
      <c r="Y1909" s="33"/>
      <c r="Z1909" s="33"/>
      <c r="AA1909" s="33"/>
      <c r="AB1909" s="33"/>
      <c r="AC1909" s="33"/>
      <c r="AD1909" s="33"/>
      <c r="AE1909" s="33"/>
      <c r="AF1909" s="33"/>
      <c r="AG1909" s="33">
        <v>423</v>
      </c>
      <c r="AH1909" s="33">
        <v>10.3</v>
      </c>
      <c r="AI1909" s="33">
        <v>212.59</v>
      </c>
      <c r="AJ1909" s="33">
        <v>0.58447479649342526</v>
      </c>
      <c r="AK1909" s="33"/>
      <c r="AL1909" s="33"/>
      <c r="AM1909" s="33"/>
      <c r="AN1909" s="33">
        <v>3.4</v>
      </c>
      <c r="AO1909" s="33"/>
      <c r="AP1909" s="33"/>
      <c r="AQ1909" s="33"/>
      <c r="AR1909" s="33"/>
      <c r="AS1909" s="33"/>
      <c r="AT1909" s="33"/>
      <c r="AU1909" s="33"/>
      <c r="AV1909" s="33"/>
      <c r="AW1909" s="32">
        <v>221.385201322038</v>
      </c>
      <c r="AX1909" s="33"/>
      <c r="AY1909" s="33"/>
      <c r="AZ1909" s="33"/>
      <c r="BA1909" s="33"/>
      <c r="BB1909" s="33"/>
      <c r="BC1909" s="33"/>
      <c r="BD1909" s="33"/>
      <c r="BE1909" s="33"/>
      <c r="BF1909" s="33"/>
      <c r="BG1909" s="33"/>
      <c r="BH1909" s="33"/>
      <c r="BI1909" s="33"/>
      <c r="BJ1909" s="33"/>
      <c r="BK1909" s="33"/>
      <c r="BL1909" s="33"/>
      <c r="BM1909" s="33"/>
      <c r="BN1909" s="33"/>
      <c r="BO1909" s="33"/>
      <c r="BP1909" s="33"/>
      <c r="BQ1909" s="33"/>
      <c r="BR1909" s="33"/>
      <c r="BS1909" s="33"/>
      <c r="BT1909" s="33"/>
      <c r="BU1909" s="33"/>
      <c r="BV1909" s="33"/>
      <c r="BW1909" s="33"/>
      <c r="BX1909" s="33"/>
      <c r="BY1909" s="33"/>
      <c r="BZ1909" s="33"/>
      <c r="CA1909" s="33"/>
      <c r="CB1909" s="33"/>
      <c r="CC1909" s="33"/>
      <c r="CD1909" s="33"/>
      <c r="CE1909" s="33"/>
      <c r="CF1909" s="33"/>
      <c r="CG1909" s="33"/>
      <c r="CH1909" s="33"/>
      <c r="CI1909" s="33"/>
      <c r="CJ1909" s="33"/>
      <c r="CK1909" s="33"/>
    </row>
    <row r="1910" spans="1:89" x14ac:dyDescent="0.25">
      <c r="A1910" t="s">
        <v>153</v>
      </c>
      <c r="B1910" s="1">
        <v>39511</v>
      </c>
      <c r="AW1910" s="2">
        <v>207.05220175045429</v>
      </c>
    </row>
    <row r="1911" spans="1:89" x14ac:dyDescent="0.25">
      <c r="A1911" t="s">
        <v>153</v>
      </c>
      <c r="B1911" s="1">
        <v>39513</v>
      </c>
      <c r="C1911" s="1"/>
      <c r="D1911" t="s">
        <v>18</v>
      </c>
      <c r="E1911">
        <v>143</v>
      </c>
      <c r="F1911" t="s">
        <v>21</v>
      </c>
      <c r="G1911" s="2"/>
      <c r="H1911" s="12"/>
      <c r="I1911" s="12"/>
      <c r="J1911" s="2"/>
      <c r="K1911" s="2"/>
      <c r="L1911" s="2"/>
      <c r="M1911" s="12"/>
      <c r="N1911" s="12"/>
      <c r="O1911" s="12"/>
      <c r="P1911" s="12"/>
      <c r="Q1911" s="12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2"/>
      <c r="AB1911" s="12"/>
      <c r="AC1911" s="12"/>
      <c r="AD1911" s="12"/>
      <c r="AE1911" s="12"/>
      <c r="AF1911" s="12"/>
      <c r="AG1911" s="12"/>
      <c r="AH1911" s="12"/>
      <c r="AI1911" s="12"/>
      <c r="AJ1911" s="12"/>
      <c r="AK1911" s="12"/>
      <c r="AL1911" s="12"/>
      <c r="AM1911" s="13"/>
      <c r="AN1911" s="12"/>
      <c r="AO1911" s="12"/>
      <c r="AP1911" s="12"/>
      <c r="AQ1911" s="12"/>
      <c r="AR1911" s="12"/>
      <c r="AS1911" s="12"/>
      <c r="AT1911" s="12"/>
      <c r="AU1911" s="12"/>
      <c r="AV1911" s="12"/>
      <c r="AX1911" s="12"/>
      <c r="AY1911" s="12"/>
      <c r="AZ1911" s="12"/>
      <c r="BA1911" s="12"/>
      <c r="BB1911" s="12"/>
      <c r="BC1911" s="12"/>
      <c r="BD1911" s="12"/>
      <c r="BE1911" s="12"/>
      <c r="BF1911" s="12"/>
      <c r="BG1911" s="12"/>
      <c r="BH1911" s="12"/>
      <c r="BI1911" s="12"/>
      <c r="BJ1911" s="12"/>
      <c r="BK1911" s="12"/>
      <c r="BL1911" s="12"/>
      <c r="BM1911" s="12"/>
      <c r="BN1911" s="12"/>
      <c r="BO1911" s="12"/>
      <c r="BP1911" s="12"/>
      <c r="BQ1911" s="12"/>
      <c r="BR1911" s="12"/>
      <c r="BS1911" s="12"/>
      <c r="BT1911" s="12"/>
      <c r="BU1911" s="12"/>
      <c r="BV1911" s="12"/>
      <c r="BW1911" s="12"/>
      <c r="BX1911" s="12"/>
      <c r="BY1911" s="12"/>
      <c r="BZ1911" s="12"/>
      <c r="CA1911" s="12"/>
      <c r="CB1911" s="12"/>
      <c r="CC1911" s="12"/>
      <c r="CD1911" s="12"/>
      <c r="CE1911" s="12"/>
      <c r="CF1911" s="12"/>
      <c r="CG1911" s="12"/>
      <c r="CH1911" s="12"/>
      <c r="CI1911" s="12"/>
      <c r="CJ1911" s="12"/>
      <c r="CK1911" s="12"/>
    </row>
    <row r="1912" spans="1:89" x14ac:dyDescent="0.25">
      <c r="A1912" t="s">
        <v>153</v>
      </c>
      <c r="B1912" s="1">
        <v>39516</v>
      </c>
      <c r="AW1912" s="2">
        <v>182.2196477122927</v>
      </c>
    </row>
    <row r="1913" spans="1:89" x14ac:dyDescent="0.25">
      <c r="A1913" t="s">
        <v>153</v>
      </c>
      <c r="B1913" s="1">
        <v>39519</v>
      </c>
      <c r="AW1913" s="2">
        <v>219.9040134991894</v>
      </c>
    </row>
    <row r="1914" spans="1:89" x14ac:dyDescent="0.25">
      <c r="A1914" t="s">
        <v>153</v>
      </c>
      <c r="B1914" s="1">
        <v>39525</v>
      </c>
      <c r="AW1914" s="2">
        <v>183.3563976319935</v>
      </c>
    </row>
    <row r="1915" spans="1:89" x14ac:dyDescent="0.25">
      <c r="A1915" t="s">
        <v>153</v>
      </c>
      <c r="B1915" s="1">
        <v>39532</v>
      </c>
      <c r="AW1915" s="2">
        <v>148.53481551197211</v>
      </c>
    </row>
    <row r="1916" spans="1:89" x14ac:dyDescent="0.25">
      <c r="A1916" t="s">
        <v>153</v>
      </c>
      <c r="B1916" s="1">
        <v>39539</v>
      </c>
      <c r="AW1916" s="2">
        <v>133.04331245505969</v>
      </c>
    </row>
    <row r="1917" spans="1:89" x14ac:dyDescent="0.25">
      <c r="A1917" t="s">
        <v>153</v>
      </c>
      <c r="B1917" s="1">
        <v>39540</v>
      </c>
      <c r="C1917" s="1"/>
      <c r="D1917" t="s">
        <v>19</v>
      </c>
      <c r="E1917">
        <v>170</v>
      </c>
      <c r="F1917" t="s">
        <v>21</v>
      </c>
      <c r="G1917" s="2"/>
      <c r="H1917" s="12"/>
      <c r="I1917" s="12"/>
      <c r="J1917" s="2"/>
      <c r="K1917" s="2"/>
      <c r="L1917" s="2">
        <v>170</v>
      </c>
      <c r="M1917" s="12"/>
      <c r="N1917" s="12"/>
      <c r="O1917" s="12"/>
      <c r="P1917" s="12"/>
      <c r="Q1917" s="12"/>
      <c r="R1917" s="12"/>
      <c r="S1917" s="12"/>
      <c r="T1917" s="12"/>
      <c r="U1917" s="12"/>
      <c r="V1917" s="12"/>
      <c r="W1917" s="12"/>
      <c r="X1917" s="12"/>
      <c r="Y1917" s="12"/>
      <c r="Z1917" s="12"/>
      <c r="AA1917" s="12"/>
      <c r="AB1917" s="12"/>
      <c r="AC1917" s="12"/>
      <c r="AD1917" s="12"/>
      <c r="AE1917" s="12"/>
      <c r="AF1917" s="12"/>
      <c r="AG1917" s="12"/>
      <c r="AH1917" s="12">
        <v>0</v>
      </c>
      <c r="AI1917" s="12">
        <v>163.9</v>
      </c>
      <c r="AJ1917" s="12">
        <v>107.09855374389439</v>
      </c>
      <c r="AK1917" s="12"/>
      <c r="AL1917" s="12"/>
      <c r="AM1917" s="13"/>
      <c r="AN1917" s="12">
        <v>2.27</v>
      </c>
      <c r="AO1917" s="12"/>
      <c r="AP1917" s="12"/>
      <c r="AQ1917" s="12"/>
      <c r="AR1917" s="12"/>
      <c r="AS1917" s="12"/>
      <c r="AT1917" s="12"/>
      <c r="AU1917" s="12"/>
      <c r="AV1917" s="12"/>
      <c r="AX1917" s="12"/>
      <c r="AY1917" s="12"/>
      <c r="AZ1917" s="12"/>
      <c r="BA1917" s="12"/>
      <c r="BB1917" s="12"/>
      <c r="BC1917" s="12"/>
      <c r="BD1917" s="12"/>
      <c r="BE1917" s="12"/>
      <c r="BF1917" s="12"/>
      <c r="BG1917" s="12"/>
      <c r="BH1917" s="12"/>
      <c r="BI1917" s="12"/>
      <c r="BJ1917" s="12"/>
      <c r="BK1917" s="12"/>
      <c r="BL1917" s="12"/>
      <c r="BM1917" s="12"/>
      <c r="BN1917" s="12"/>
      <c r="BO1917" s="12"/>
      <c r="BP1917" s="12"/>
      <c r="BQ1917" s="12"/>
      <c r="BR1917" s="12"/>
      <c r="BS1917" s="12"/>
      <c r="BT1917" s="12"/>
      <c r="BU1917" s="12"/>
      <c r="BV1917" s="12"/>
      <c r="BW1917" s="12"/>
      <c r="BX1917" s="12"/>
      <c r="BY1917" s="12"/>
      <c r="BZ1917" s="12"/>
      <c r="CA1917" s="12"/>
      <c r="CB1917" s="12"/>
      <c r="CC1917" s="12"/>
      <c r="CD1917" s="12"/>
      <c r="CE1917" s="12"/>
      <c r="CF1917" s="12"/>
      <c r="CG1917" s="12"/>
      <c r="CH1917" s="12"/>
      <c r="CI1917" s="12"/>
      <c r="CJ1917" s="12"/>
      <c r="CK1917" s="12"/>
    </row>
    <row r="1918" spans="1:89" x14ac:dyDescent="0.25">
      <c r="A1918" t="s">
        <v>153</v>
      </c>
      <c r="B1918" s="1">
        <v>39548</v>
      </c>
      <c r="AW1918" s="2">
        <v>114.8952063080514</v>
      </c>
    </row>
    <row r="1919" spans="1:89" x14ac:dyDescent="0.25">
      <c r="A1919" t="s">
        <v>153</v>
      </c>
      <c r="B1919" s="4"/>
      <c r="C1919" s="4"/>
      <c r="D1919" t="s">
        <v>22</v>
      </c>
      <c r="E1919" s="5"/>
      <c r="F1919" t="s">
        <v>21</v>
      </c>
      <c r="G1919" s="2"/>
      <c r="H1919" s="12"/>
      <c r="I1919" s="12"/>
      <c r="J1919" s="2"/>
      <c r="K1919" s="2"/>
      <c r="L1919" s="2"/>
      <c r="M1919" s="12"/>
      <c r="N1919" s="12"/>
      <c r="O1919" s="12"/>
      <c r="P1919" s="12"/>
      <c r="Q1919" s="12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2"/>
      <c r="AB1919" s="12"/>
      <c r="AC1919" s="12"/>
      <c r="AD1919" s="12"/>
      <c r="AE1919" s="12"/>
      <c r="AF1919" s="12"/>
      <c r="AG1919" s="12"/>
      <c r="AH1919" s="12"/>
      <c r="AI1919" s="12"/>
      <c r="AJ1919" s="12"/>
      <c r="AK1919" s="12"/>
      <c r="AL1919" s="12"/>
      <c r="AM1919" s="13"/>
      <c r="AN1919" s="12"/>
      <c r="AO1919" s="12"/>
      <c r="AP1919" s="12">
        <v>42.242189910736322</v>
      </c>
      <c r="AQ1919" s="12">
        <v>2951</v>
      </c>
      <c r="AR1919" s="12"/>
      <c r="AS1919" s="12"/>
      <c r="AT1919" s="12">
        <v>13</v>
      </c>
      <c r="AU1919" s="12"/>
      <c r="AV1919" s="12"/>
      <c r="AX1919" s="12"/>
      <c r="AY1919" s="12"/>
      <c r="AZ1919" s="12"/>
      <c r="BA1919" s="12"/>
      <c r="BB1919" s="12"/>
      <c r="BC1919" s="12"/>
      <c r="BD1919" s="12"/>
      <c r="BE1919" s="12"/>
      <c r="BF1919" s="12"/>
      <c r="BG1919" s="12"/>
      <c r="BH1919" s="12"/>
      <c r="BI1919" s="12"/>
      <c r="BJ1919" s="12"/>
      <c r="BK1919" s="12"/>
      <c r="BL1919" s="12"/>
      <c r="BM1919" s="12"/>
      <c r="BN1919" s="12"/>
      <c r="BO1919" s="12"/>
      <c r="BP1919" s="12"/>
      <c r="BQ1919" s="12"/>
      <c r="BR1919" s="12"/>
      <c r="BS1919" s="12"/>
      <c r="BT1919" s="12"/>
      <c r="BU1919" s="12"/>
      <c r="BV1919" s="12"/>
      <c r="BW1919" s="12"/>
      <c r="BX1919" s="12"/>
      <c r="BY1919" s="12"/>
      <c r="BZ1919" s="12"/>
      <c r="CA1919" s="12"/>
      <c r="CB1919" s="12"/>
      <c r="CC1919" s="12"/>
      <c r="CD1919" s="12"/>
      <c r="CE1919" s="12"/>
      <c r="CF1919" s="12"/>
      <c r="CG1919" s="12"/>
      <c r="CH1919" s="12"/>
      <c r="CI1919" s="12"/>
      <c r="CJ1919" s="12"/>
      <c r="CK1919" s="12"/>
    </row>
    <row r="1920" spans="1:89" x14ac:dyDescent="0.25">
      <c r="A1920" t="s">
        <v>145</v>
      </c>
      <c r="B1920" s="1">
        <v>39736</v>
      </c>
      <c r="C1920" s="1"/>
      <c r="D1920" t="s">
        <v>14</v>
      </c>
      <c r="E1920">
        <v>0</v>
      </c>
      <c r="F1920" t="s">
        <v>21</v>
      </c>
      <c r="G1920" s="2"/>
      <c r="H1920" s="12"/>
      <c r="I1920" s="12"/>
      <c r="J1920" s="2"/>
      <c r="K1920" s="2"/>
      <c r="L1920" s="2"/>
      <c r="M1920" s="12"/>
      <c r="N1920" s="12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2"/>
      <c r="AB1920" s="12"/>
      <c r="AC1920" s="12"/>
      <c r="AD1920" s="12"/>
      <c r="AE1920" s="12"/>
      <c r="AF1920" s="12"/>
      <c r="AG1920" s="12"/>
      <c r="AH1920" s="12"/>
      <c r="AI1920" s="12"/>
      <c r="AJ1920" s="12"/>
      <c r="AK1920" s="12"/>
      <c r="AL1920" s="12"/>
      <c r="AM1920" s="13"/>
      <c r="AN1920" s="12"/>
      <c r="AO1920" s="12"/>
      <c r="AP1920" s="12"/>
      <c r="AQ1920" s="12"/>
      <c r="AR1920" s="12"/>
      <c r="AS1920" s="12"/>
      <c r="AT1920" s="12"/>
      <c r="AU1920" s="12"/>
      <c r="AV1920" s="12"/>
      <c r="AX1920" s="12"/>
      <c r="AY1920" s="12"/>
      <c r="AZ1920" s="12"/>
      <c r="BA1920" s="12"/>
      <c r="BB1920" s="12"/>
      <c r="BC1920" s="12"/>
      <c r="BD1920" s="12"/>
      <c r="BE1920" s="12"/>
      <c r="BF1920" s="12"/>
      <c r="BG1920" s="12"/>
      <c r="BH1920" s="12"/>
      <c r="BI1920" s="12"/>
      <c r="BJ1920" s="12"/>
      <c r="BK1920" s="12"/>
      <c r="BL1920" s="12"/>
      <c r="BM1920" s="12"/>
      <c r="BN1920" s="12"/>
      <c r="BO1920" s="12"/>
      <c r="BP1920" s="12"/>
      <c r="BQ1920" s="12"/>
      <c r="BR1920" s="12"/>
      <c r="BS1920" s="12"/>
      <c r="BT1920" s="12"/>
      <c r="BU1920" s="12"/>
      <c r="BV1920" s="12"/>
      <c r="BW1920" s="12"/>
      <c r="BX1920" s="12"/>
      <c r="BY1920" s="12"/>
      <c r="BZ1920" s="12"/>
      <c r="CA1920" s="12"/>
      <c r="CB1920" s="12"/>
      <c r="CC1920" s="12"/>
      <c r="CD1920" s="12"/>
      <c r="CE1920" s="12"/>
      <c r="CF1920" s="12"/>
      <c r="CG1920" s="12"/>
      <c r="CH1920" s="12"/>
      <c r="CI1920" s="12"/>
      <c r="CJ1920" s="12"/>
      <c r="CK1920" s="12"/>
    </row>
    <row r="1921" spans="1:89" x14ac:dyDescent="0.25">
      <c r="A1921" t="s">
        <v>145</v>
      </c>
      <c r="B1921" s="1">
        <v>39745</v>
      </c>
      <c r="C1921" s="1"/>
      <c r="D1921" t="s">
        <v>185</v>
      </c>
      <c r="E1921">
        <v>9</v>
      </c>
      <c r="F1921" t="s">
        <v>21</v>
      </c>
      <c r="G1921" s="2"/>
      <c r="H1921" s="12"/>
      <c r="I1921" s="12"/>
      <c r="J1921" s="2">
        <v>9</v>
      </c>
      <c r="K1921" s="2"/>
      <c r="L1921" s="2"/>
      <c r="M1921" s="12"/>
      <c r="N1921" s="12"/>
      <c r="O1921" s="12"/>
      <c r="P1921" s="12"/>
      <c r="Q1921" s="12"/>
      <c r="R1921" s="12"/>
      <c r="S1921" s="12"/>
      <c r="T1921" s="12"/>
      <c r="U1921" s="12"/>
      <c r="V1921" s="12"/>
      <c r="W1921" s="12"/>
      <c r="X1921" s="12"/>
      <c r="Y1921" s="12"/>
      <c r="Z1921" s="12"/>
      <c r="AA1921" s="12"/>
      <c r="AB1921" s="12"/>
      <c r="AC1921" s="12"/>
      <c r="AD1921" s="12"/>
      <c r="AE1921" s="12"/>
      <c r="AF1921" s="12"/>
      <c r="AG1921" s="12"/>
      <c r="AH1921" s="12"/>
      <c r="AI1921" s="12"/>
      <c r="AJ1921" s="12"/>
      <c r="AK1921" s="12"/>
      <c r="AL1921" s="12"/>
      <c r="AM1921" s="13"/>
      <c r="AN1921" s="12"/>
      <c r="AO1921" s="12"/>
      <c r="AP1921" s="12"/>
      <c r="AQ1921" s="12"/>
      <c r="AR1921" s="12"/>
      <c r="AS1921" s="12"/>
      <c r="AT1921" s="12"/>
      <c r="AU1921" s="12"/>
      <c r="AV1921" s="12"/>
      <c r="AX1921" s="12"/>
      <c r="AY1921" s="12"/>
      <c r="AZ1921" s="12"/>
      <c r="BA1921" s="12"/>
      <c r="BB1921" s="12"/>
      <c r="BC1921" s="12"/>
      <c r="BD1921" s="12"/>
      <c r="BE1921" s="12"/>
      <c r="BF1921" s="12"/>
      <c r="BG1921" s="12"/>
      <c r="BH1921" s="12"/>
      <c r="BI1921" s="12"/>
      <c r="BJ1921" s="12"/>
      <c r="BK1921" s="12"/>
      <c r="BL1921" s="12"/>
      <c r="BM1921" s="12"/>
      <c r="BN1921" s="12"/>
      <c r="BO1921" s="12"/>
      <c r="BP1921" s="12"/>
      <c r="BQ1921" s="12"/>
      <c r="BR1921" s="12"/>
      <c r="BS1921" s="12"/>
      <c r="BT1921" s="12"/>
      <c r="BU1921" s="12"/>
      <c r="BV1921" s="12"/>
      <c r="BW1921" s="12"/>
      <c r="BX1921" s="12"/>
      <c r="BY1921" s="12"/>
      <c r="BZ1921" s="12"/>
      <c r="CA1921" s="12"/>
      <c r="CB1921" s="12"/>
      <c r="CC1921" s="12"/>
      <c r="CD1921" s="12"/>
      <c r="CE1921" s="12"/>
      <c r="CF1921" s="12"/>
      <c r="CG1921" s="12"/>
      <c r="CH1921" s="12"/>
      <c r="CI1921" s="12"/>
      <c r="CJ1921" s="12"/>
      <c r="CK1921" s="12"/>
    </row>
    <row r="1922" spans="1:89" x14ac:dyDescent="0.25">
      <c r="A1922" t="s">
        <v>145</v>
      </c>
      <c r="B1922" s="1">
        <v>39764</v>
      </c>
      <c r="AW1922" s="2">
        <v>162.66823054203411</v>
      </c>
    </row>
    <row r="1923" spans="1:89" x14ac:dyDescent="0.25">
      <c r="A1923" t="s">
        <v>145</v>
      </c>
      <c r="B1923" s="1">
        <v>39776</v>
      </c>
      <c r="AW1923" s="2">
        <v>195.50913966225821</v>
      </c>
    </row>
    <row r="1924" spans="1:89" x14ac:dyDescent="0.25">
      <c r="A1924" t="s">
        <v>145</v>
      </c>
      <c r="B1924" s="1">
        <v>39783</v>
      </c>
      <c r="AW1924" s="2">
        <v>203.1272210521214</v>
      </c>
    </row>
    <row r="1925" spans="1:89" x14ac:dyDescent="0.25">
      <c r="A1925" t="s">
        <v>145</v>
      </c>
      <c r="B1925" s="1">
        <v>39788</v>
      </c>
      <c r="C1925" s="1"/>
      <c r="D1925" t="s">
        <v>16</v>
      </c>
      <c r="E1925">
        <v>52</v>
      </c>
      <c r="F1925" t="s">
        <v>21</v>
      </c>
      <c r="G1925" s="2"/>
      <c r="H1925" s="12"/>
      <c r="I1925" s="12"/>
      <c r="J1925" s="2"/>
      <c r="K1925" s="2"/>
      <c r="L1925" s="2"/>
      <c r="M1925" s="12"/>
      <c r="N1925" s="12"/>
      <c r="O1925" s="12"/>
      <c r="P1925" s="12"/>
      <c r="Q1925" s="12"/>
      <c r="R1925" s="12"/>
      <c r="S1925" s="12"/>
      <c r="T1925" s="12"/>
      <c r="U1925" s="12"/>
      <c r="V1925" s="12"/>
      <c r="W1925" s="12"/>
      <c r="X1925" s="12"/>
      <c r="Y1925" s="12"/>
      <c r="Z1925" s="12"/>
      <c r="AA1925" s="12"/>
      <c r="AB1925" s="12"/>
      <c r="AC1925" s="12"/>
      <c r="AD1925" s="12"/>
      <c r="AE1925" s="12"/>
      <c r="AF1925" s="12"/>
      <c r="AG1925" s="12"/>
      <c r="AH1925" s="12"/>
      <c r="AI1925" s="12"/>
      <c r="AJ1925" s="12"/>
      <c r="AK1925" s="12"/>
      <c r="AL1925" s="12"/>
      <c r="AM1925" s="13"/>
      <c r="AN1925" s="12"/>
      <c r="AO1925" s="12"/>
      <c r="AP1925" s="12"/>
      <c r="AQ1925" s="12"/>
      <c r="AR1925" s="12"/>
      <c r="AS1925" s="12"/>
      <c r="AT1925" s="12"/>
      <c r="AU1925" s="12"/>
      <c r="AV1925" s="12"/>
      <c r="AX1925" s="12"/>
      <c r="AY1925" s="12"/>
      <c r="AZ1925" s="12"/>
      <c r="BA1925" s="12"/>
      <c r="BB1925" s="12"/>
      <c r="BC1925" s="12"/>
      <c r="BD1925" s="12"/>
      <c r="BE1925" s="12"/>
      <c r="BF1925" s="12"/>
      <c r="BG1925" s="12"/>
      <c r="BH1925" s="12"/>
      <c r="BI1925" s="12"/>
      <c r="BJ1925" s="12"/>
      <c r="BK1925" s="12"/>
      <c r="BL1925" s="12"/>
      <c r="BM1925" s="12"/>
      <c r="BN1925" s="12"/>
      <c r="BO1925" s="12"/>
      <c r="BP1925" s="12"/>
      <c r="BQ1925" s="12"/>
      <c r="BR1925" s="12"/>
      <c r="BS1925" s="12"/>
      <c r="BT1925" s="12"/>
      <c r="BU1925" s="12"/>
      <c r="BV1925" s="12"/>
      <c r="BW1925" s="12"/>
      <c r="BX1925" s="12"/>
      <c r="BY1925" s="12"/>
      <c r="BZ1925" s="12"/>
      <c r="CA1925" s="12"/>
      <c r="CB1925" s="12"/>
      <c r="CC1925" s="12"/>
      <c r="CD1925" s="12"/>
      <c r="CE1925" s="12"/>
      <c r="CF1925" s="12"/>
      <c r="CG1925" s="12"/>
      <c r="CH1925" s="12"/>
      <c r="CI1925" s="12"/>
      <c r="CJ1925" s="12"/>
      <c r="CK1925" s="12"/>
    </row>
    <row r="1926" spans="1:89" x14ac:dyDescent="0.25">
      <c r="A1926" t="s">
        <v>145</v>
      </c>
      <c r="B1926" s="1">
        <v>39793</v>
      </c>
      <c r="AW1926" s="2">
        <v>177.98480135371349</v>
      </c>
    </row>
    <row r="1927" spans="1:89" x14ac:dyDescent="0.25">
      <c r="A1927" t="s">
        <v>145</v>
      </c>
      <c r="B1927" s="1">
        <v>39797</v>
      </c>
      <c r="AW1927" s="2">
        <v>203.07787734666749</v>
      </c>
    </row>
    <row r="1928" spans="1:89" x14ac:dyDescent="0.25">
      <c r="A1928" t="s">
        <v>145</v>
      </c>
      <c r="B1928" s="1">
        <v>39806</v>
      </c>
      <c r="AW1928" s="2">
        <v>162.66131058764159</v>
      </c>
    </row>
    <row r="1929" spans="1:89" x14ac:dyDescent="0.25">
      <c r="A1929" t="s">
        <v>145</v>
      </c>
      <c r="B1929" s="1">
        <v>39808</v>
      </c>
      <c r="C1929" s="1"/>
      <c r="D1929" t="s">
        <v>17</v>
      </c>
      <c r="E1929">
        <v>72</v>
      </c>
      <c r="F1929" t="s">
        <v>21</v>
      </c>
      <c r="G1929" s="2"/>
      <c r="H1929" s="12"/>
      <c r="I1929" s="12"/>
      <c r="J1929" s="2"/>
      <c r="K1929" s="2">
        <v>72</v>
      </c>
      <c r="L1929" s="2"/>
      <c r="M1929" s="12"/>
      <c r="N1929" s="12"/>
      <c r="O1929" s="12"/>
      <c r="P1929" s="12"/>
      <c r="Q1929" s="12"/>
      <c r="R1929" s="12"/>
      <c r="S1929" s="12"/>
      <c r="T1929" s="12"/>
      <c r="U1929" s="12"/>
      <c r="V1929" s="12"/>
      <c r="W1929" s="12"/>
      <c r="X1929" s="12"/>
      <c r="Y1929" s="12"/>
      <c r="Z1929" s="12"/>
      <c r="AA1929" s="12"/>
      <c r="AB1929" s="12"/>
      <c r="AC1929" s="12"/>
      <c r="AD1929" s="12"/>
      <c r="AE1929" s="12"/>
      <c r="AF1929" s="12"/>
      <c r="AG1929" s="12"/>
      <c r="AH1929" s="12"/>
      <c r="AI1929" s="12"/>
      <c r="AJ1929" s="12"/>
      <c r="AK1929" s="12"/>
      <c r="AL1929" s="12"/>
      <c r="AM1929" s="13"/>
      <c r="AN1929" s="12"/>
      <c r="AO1929" s="12"/>
      <c r="AP1929" s="12"/>
      <c r="AQ1929" s="12"/>
      <c r="AR1929" s="12"/>
      <c r="AS1929" s="12"/>
      <c r="AT1929" s="12"/>
      <c r="AU1929" s="12"/>
      <c r="AV1929" s="12"/>
      <c r="AX1929" s="12"/>
      <c r="AY1929" s="12"/>
      <c r="AZ1929" s="12"/>
      <c r="BA1929" s="12"/>
      <c r="BB1929" s="12"/>
      <c r="BC1929" s="12"/>
      <c r="BD1929" s="12"/>
      <c r="BE1929" s="12"/>
      <c r="BF1929" s="12"/>
      <c r="BG1929" s="12"/>
      <c r="BH1929" s="12"/>
      <c r="BI1929" s="12"/>
      <c r="BJ1929" s="12"/>
      <c r="BK1929" s="12"/>
      <c r="BL1929" s="12"/>
      <c r="BM1929" s="12"/>
      <c r="BN1929" s="12"/>
      <c r="BO1929" s="12"/>
      <c r="BP1929" s="12"/>
      <c r="BQ1929" s="12"/>
      <c r="BR1929" s="12"/>
      <c r="BS1929" s="12"/>
      <c r="BT1929" s="12"/>
      <c r="BU1929" s="12"/>
      <c r="BV1929" s="12"/>
      <c r="BW1929" s="12"/>
      <c r="BX1929" s="12"/>
      <c r="BY1929" s="12"/>
      <c r="BZ1929" s="12"/>
      <c r="CA1929" s="12"/>
      <c r="CB1929" s="12"/>
      <c r="CC1929" s="12"/>
      <c r="CD1929" s="12"/>
      <c r="CE1929" s="12"/>
      <c r="CF1929" s="12"/>
      <c r="CG1929" s="12"/>
      <c r="CH1929" s="12"/>
      <c r="CI1929" s="12"/>
      <c r="CJ1929" s="12"/>
      <c r="CK1929" s="12"/>
    </row>
    <row r="1930" spans="1:89" s="30" customFormat="1" x14ac:dyDescent="0.25">
      <c r="A1930" s="30" t="s">
        <v>145</v>
      </c>
      <c r="B1930" s="31">
        <v>39812</v>
      </c>
      <c r="C1930" s="31"/>
      <c r="E1930" s="30">
        <v>76</v>
      </c>
      <c r="F1930" s="30" t="s">
        <v>21</v>
      </c>
      <c r="G1930" s="32"/>
      <c r="H1930" s="33"/>
      <c r="I1930" s="33"/>
      <c r="J1930" s="32"/>
      <c r="K1930" s="32"/>
      <c r="L1930" s="32"/>
      <c r="M1930" s="33"/>
      <c r="N1930" s="33"/>
      <c r="O1930" s="33"/>
      <c r="P1930" s="33"/>
      <c r="Q1930" s="33"/>
      <c r="R1930" s="33"/>
      <c r="S1930" s="33"/>
      <c r="T1930" s="33"/>
      <c r="U1930" s="33"/>
      <c r="V1930" s="33"/>
      <c r="W1930" s="33"/>
      <c r="X1930" s="33"/>
      <c r="Y1930" s="33"/>
      <c r="Z1930" s="33"/>
      <c r="AA1930" s="33"/>
      <c r="AB1930" s="33"/>
      <c r="AC1930" s="33"/>
      <c r="AD1930" s="33"/>
      <c r="AE1930" s="33"/>
      <c r="AF1930" s="33"/>
      <c r="AG1930" s="33">
        <v>167.3</v>
      </c>
      <c r="AH1930" s="33">
        <v>101.75</v>
      </c>
      <c r="AI1930" s="33">
        <v>5.25</v>
      </c>
      <c r="AJ1930" s="33"/>
      <c r="AK1930" s="33"/>
      <c r="AL1930" s="33"/>
      <c r="AM1930" s="33"/>
      <c r="AN1930" s="33">
        <v>0.9</v>
      </c>
      <c r="AO1930" s="33"/>
      <c r="AP1930" s="33"/>
      <c r="AQ1930" s="33"/>
      <c r="AR1930" s="33"/>
      <c r="AS1930" s="33"/>
      <c r="AT1930" s="33"/>
      <c r="AU1930" s="33"/>
      <c r="AV1930" s="33"/>
      <c r="AW1930" s="32">
        <v>195.604180297792</v>
      </c>
      <c r="AX1930" s="33"/>
      <c r="AY1930" s="33"/>
      <c r="AZ1930" s="33"/>
      <c r="BA1930" s="33"/>
      <c r="BB1930" s="33"/>
      <c r="BC1930" s="33"/>
      <c r="BD1930" s="33"/>
      <c r="BE1930" s="33"/>
      <c r="BF1930" s="33"/>
      <c r="BG1930" s="33"/>
      <c r="BH1930" s="33"/>
      <c r="BI1930" s="33"/>
      <c r="BJ1930" s="33"/>
      <c r="BK1930" s="33"/>
      <c r="BL1930" s="33"/>
      <c r="BM1930" s="33"/>
      <c r="BN1930" s="33"/>
      <c r="BO1930" s="33"/>
      <c r="BP1930" s="33"/>
      <c r="BQ1930" s="33"/>
      <c r="BR1930" s="33"/>
      <c r="BS1930" s="33"/>
      <c r="BT1930" s="33"/>
      <c r="BU1930" s="33"/>
      <c r="BV1930" s="33"/>
      <c r="BW1930" s="33"/>
      <c r="BX1930" s="33"/>
      <c r="BY1930" s="33"/>
      <c r="BZ1930" s="33"/>
      <c r="CA1930" s="33"/>
      <c r="CB1930" s="33"/>
      <c r="CC1930" s="33"/>
      <c r="CD1930" s="33"/>
      <c r="CE1930" s="33"/>
      <c r="CF1930" s="33"/>
      <c r="CG1930" s="33"/>
      <c r="CH1930" s="33"/>
      <c r="CI1930" s="33"/>
      <c r="CJ1930" s="33"/>
      <c r="CK1930" s="33"/>
    </row>
    <row r="1931" spans="1:89" x14ac:dyDescent="0.25">
      <c r="A1931" t="s">
        <v>145</v>
      </c>
      <c r="B1931" s="1">
        <v>39818</v>
      </c>
      <c r="AW1931" s="2">
        <v>165.60589680109749</v>
      </c>
    </row>
    <row r="1932" spans="1:89" s="30" customFormat="1" x14ac:dyDescent="0.25">
      <c r="A1932" s="30" t="s">
        <v>145</v>
      </c>
      <c r="B1932" s="31">
        <v>39826</v>
      </c>
      <c r="C1932" s="31"/>
      <c r="E1932" s="30">
        <v>90</v>
      </c>
      <c r="F1932" s="30" t="s">
        <v>21</v>
      </c>
      <c r="G1932" s="32"/>
      <c r="H1932" s="33"/>
      <c r="I1932" s="33"/>
      <c r="J1932" s="32"/>
      <c r="K1932" s="32"/>
      <c r="L1932" s="32"/>
      <c r="M1932" s="33"/>
      <c r="N1932" s="33"/>
      <c r="O1932" s="33"/>
      <c r="P1932" s="33"/>
      <c r="Q1932" s="33"/>
      <c r="R1932" s="33"/>
      <c r="S1932" s="33"/>
      <c r="T1932" s="33"/>
      <c r="U1932" s="33"/>
      <c r="V1932" s="33"/>
      <c r="W1932" s="33"/>
      <c r="X1932" s="33"/>
      <c r="Y1932" s="33"/>
      <c r="Z1932" s="33"/>
      <c r="AA1932" s="33"/>
      <c r="AB1932" s="33"/>
      <c r="AC1932" s="33"/>
      <c r="AD1932" s="33"/>
      <c r="AE1932" s="33"/>
      <c r="AF1932" s="33"/>
      <c r="AG1932" s="33">
        <v>318.60000000000002</v>
      </c>
      <c r="AH1932" s="33">
        <v>142.69999999999999</v>
      </c>
      <c r="AI1932" s="33">
        <v>81.599999999999994</v>
      </c>
      <c r="AJ1932" s="33"/>
      <c r="AK1932" s="33"/>
      <c r="AL1932" s="33"/>
      <c r="AM1932" s="33"/>
      <c r="AN1932" s="33">
        <v>1.66</v>
      </c>
      <c r="AO1932" s="33"/>
      <c r="AP1932" s="33"/>
      <c r="AQ1932" s="33"/>
      <c r="AR1932" s="33"/>
      <c r="AS1932" s="33"/>
      <c r="AT1932" s="33"/>
      <c r="AU1932" s="33"/>
      <c r="AV1932" s="33"/>
      <c r="AW1932" s="32">
        <v>136.18680852285991</v>
      </c>
      <c r="AX1932" s="33"/>
      <c r="AY1932" s="33"/>
      <c r="AZ1932" s="33"/>
      <c r="BA1932" s="33"/>
      <c r="BB1932" s="33"/>
      <c r="BC1932" s="33"/>
      <c r="BD1932" s="33"/>
      <c r="BE1932" s="33"/>
      <c r="BF1932" s="33"/>
      <c r="BG1932" s="33"/>
      <c r="BH1932" s="33"/>
      <c r="BI1932" s="33"/>
      <c r="BJ1932" s="33"/>
      <c r="BK1932" s="33"/>
      <c r="BL1932" s="33"/>
      <c r="BM1932" s="33"/>
      <c r="BN1932" s="33"/>
      <c r="BO1932" s="33"/>
      <c r="BP1932" s="33"/>
      <c r="BQ1932" s="33"/>
      <c r="BR1932" s="33"/>
      <c r="BS1932" s="33"/>
      <c r="BT1932" s="33"/>
      <c r="BU1932" s="33"/>
      <c r="BV1932" s="33"/>
      <c r="BW1932" s="33"/>
      <c r="BX1932" s="33"/>
      <c r="BY1932" s="33"/>
      <c r="BZ1932" s="33"/>
      <c r="CA1932" s="33"/>
      <c r="CB1932" s="33"/>
      <c r="CC1932" s="33"/>
      <c r="CD1932" s="33"/>
      <c r="CE1932" s="33"/>
      <c r="CF1932" s="33"/>
      <c r="CG1932" s="33"/>
      <c r="CH1932" s="33"/>
      <c r="CI1932" s="33"/>
      <c r="CJ1932" s="33"/>
      <c r="CK1932" s="33"/>
    </row>
    <row r="1933" spans="1:89" x14ac:dyDescent="0.25">
      <c r="A1933" t="s">
        <v>145</v>
      </c>
      <c r="B1933" s="1">
        <v>39829</v>
      </c>
      <c r="AW1933" s="2">
        <v>120.19918999547799</v>
      </c>
    </row>
    <row r="1934" spans="1:89" x14ac:dyDescent="0.25">
      <c r="A1934" t="s">
        <v>145</v>
      </c>
      <c r="B1934" s="1">
        <v>39831</v>
      </c>
      <c r="AW1934" s="2">
        <v>209.8638301525543</v>
      </c>
    </row>
    <row r="1935" spans="1:89" x14ac:dyDescent="0.25">
      <c r="A1935" t="s">
        <v>145</v>
      </c>
      <c r="B1935" s="1">
        <v>39838</v>
      </c>
      <c r="AW1935" s="2">
        <v>201.79521932829061</v>
      </c>
    </row>
    <row r="1936" spans="1:89" x14ac:dyDescent="0.25">
      <c r="A1936" t="s">
        <v>145</v>
      </c>
      <c r="B1936" s="1">
        <v>39840</v>
      </c>
      <c r="AW1936" s="2">
        <v>185.04730166604801</v>
      </c>
    </row>
    <row r="1937" spans="1:89" x14ac:dyDescent="0.25">
      <c r="A1937" t="s">
        <v>145</v>
      </c>
      <c r="B1937" s="1">
        <v>39847</v>
      </c>
      <c r="AW1937" s="2">
        <v>143.36874526369101</v>
      </c>
    </row>
    <row r="1938" spans="1:89" x14ac:dyDescent="0.25">
      <c r="A1938" t="s">
        <v>145</v>
      </c>
      <c r="B1938" s="1">
        <v>39850</v>
      </c>
      <c r="AW1938" s="2">
        <v>113.27236356579741</v>
      </c>
    </row>
    <row r="1939" spans="1:89" s="30" customFormat="1" x14ac:dyDescent="0.25">
      <c r="A1939" s="30" t="s">
        <v>145</v>
      </c>
      <c r="B1939" s="31">
        <v>39852</v>
      </c>
      <c r="C1939" s="31"/>
      <c r="E1939" s="30">
        <v>116</v>
      </c>
      <c r="F1939" s="30" t="s">
        <v>21</v>
      </c>
      <c r="G1939" s="32"/>
      <c r="H1939" s="33"/>
      <c r="I1939" s="33"/>
      <c r="J1939" s="32"/>
      <c r="K1939" s="32"/>
      <c r="L1939" s="32"/>
      <c r="M1939" s="33"/>
      <c r="N1939" s="33"/>
      <c r="O1939" s="33"/>
      <c r="P1939" s="33"/>
      <c r="Q1939" s="33"/>
      <c r="R1939" s="33"/>
      <c r="S1939" s="33"/>
      <c r="T1939" s="33"/>
      <c r="U1939" s="33"/>
      <c r="V1939" s="33"/>
      <c r="W1939" s="33"/>
      <c r="X1939" s="33"/>
      <c r="Y1939" s="33"/>
      <c r="Z1939" s="33"/>
      <c r="AA1939" s="33"/>
      <c r="AB1939" s="33"/>
      <c r="AC1939" s="33"/>
      <c r="AD1939" s="33"/>
      <c r="AE1939" s="33"/>
      <c r="AF1939" s="33"/>
      <c r="AG1939" s="33">
        <v>295.5</v>
      </c>
      <c r="AH1939" s="33">
        <v>3.3</v>
      </c>
      <c r="AI1939" s="33">
        <v>122.5</v>
      </c>
      <c r="AJ1939" s="33"/>
      <c r="AK1939" s="33"/>
      <c r="AL1939" s="33"/>
      <c r="AM1939" s="33"/>
      <c r="AN1939" s="33">
        <v>2.23</v>
      </c>
      <c r="AO1939" s="33"/>
      <c r="AP1939" s="33"/>
      <c r="AQ1939" s="33"/>
      <c r="AR1939" s="33"/>
      <c r="AS1939" s="33"/>
      <c r="AT1939" s="33"/>
      <c r="AU1939" s="33"/>
      <c r="AV1939" s="33"/>
      <c r="AW1939" s="32">
        <v>208.36816978573569</v>
      </c>
      <c r="AX1939" s="33"/>
      <c r="AY1939" s="33"/>
      <c r="AZ1939" s="33"/>
      <c r="BA1939" s="33"/>
      <c r="BB1939" s="33"/>
      <c r="BC1939" s="33"/>
      <c r="BD1939" s="33"/>
      <c r="BE1939" s="33"/>
      <c r="BF1939" s="33"/>
      <c r="BG1939" s="33"/>
      <c r="BH1939" s="33"/>
      <c r="BI1939" s="33"/>
      <c r="BJ1939" s="33"/>
      <c r="BK1939" s="33"/>
      <c r="BL1939" s="33"/>
      <c r="BM1939" s="33"/>
      <c r="BN1939" s="33"/>
      <c r="BO1939" s="33"/>
      <c r="BP1939" s="33"/>
      <c r="BQ1939" s="33"/>
      <c r="BR1939" s="33"/>
      <c r="BS1939" s="33"/>
      <c r="BT1939" s="33"/>
      <c r="BU1939" s="33"/>
      <c r="BV1939" s="33"/>
      <c r="BW1939" s="33"/>
      <c r="BX1939" s="33"/>
      <c r="BY1939" s="33"/>
      <c r="BZ1939" s="33"/>
      <c r="CA1939" s="33"/>
      <c r="CB1939" s="33"/>
      <c r="CC1939" s="33"/>
      <c r="CD1939" s="33"/>
      <c r="CE1939" s="33"/>
      <c r="CF1939" s="33"/>
      <c r="CG1939" s="33"/>
      <c r="CH1939" s="33"/>
      <c r="CI1939" s="33"/>
      <c r="CJ1939" s="33"/>
      <c r="CK1939" s="33"/>
    </row>
    <row r="1940" spans="1:89" s="30" customFormat="1" x14ac:dyDescent="0.25">
      <c r="A1940" s="30" t="s">
        <v>145</v>
      </c>
      <c r="B1940" s="31">
        <v>39852</v>
      </c>
    </row>
    <row r="1941" spans="1:89" x14ac:dyDescent="0.25">
      <c r="A1941" t="s">
        <v>145</v>
      </c>
      <c r="B1941" s="1">
        <v>39854</v>
      </c>
      <c r="AW1941" s="2">
        <v>201.06999963024879</v>
      </c>
    </row>
    <row r="1942" spans="1:89" x14ac:dyDescent="0.25">
      <c r="A1942" t="s">
        <v>145</v>
      </c>
      <c r="B1942" s="1">
        <v>39857</v>
      </c>
      <c r="AW1942" s="2">
        <v>174.55406349104911</v>
      </c>
    </row>
    <row r="1943" spans="1:89" x14ac:dyDescent="0.25">
      <c r="A1943" t="s">
        <v>145</v>
      </c>
      <c r="B1943" s="1">
        <v>39864</v>
      </c>
      <c r="AW1943" s="2">
        <v>215.36117148059751</v>
      </c>
    </row>
    <row r="1944" spans="1:89" x14ac:dyDescent="0.25">
      <c r="A1944" t="s">
        <v>145</v>
      </c>
      <c r="B1944" s="1">
        <v>39870</v>
      </c>
      <c r="AW1944" s="2">
        <v>182.03213888723221</v>
      </c>
    </row>
    <row r="1945" spans="1:89" x14ac:dyDescent="0.25">
      <c r="A1945" t="s">
        <v>145</v>
      </c>
      <c r="B1945" s="1">
        <v>39873</v>
      </c>
      <c r="C1945" s="1"/>
      <c r="E1945">
        <v>137</v>
      </c>
      <c r="F1945" t="s">
        <v>21</v>
      </c>
      <c r="G1945" s="2"/>
      <c r="H1945" s="12"/>
      <c r="I1945" s="12"/>
      <c r="J1945" s="2"/>
      <c r="K1945" s="2"/>
      <c r="L1945" s="2"/>
      <c r="M1945" s="12"/>
      <c r="N1945" s="12"/>
      <c r="O1945" s="12"/>
      <c r="P1945" s="12"/>
      <c r="Q1945" s="12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2"/>
      <c r="AB1945" s="12"/>
      <c r="AC1945" s="12"/>
      <c r="AD1945" s="12"/>
      <c r="AE1945" s="12"/>
      <c r="AF1945" s="12"/>
      <c r="AG1945" s="12">
        <v>365.3</v>
      </c>
      <c r="AH1945" s="12">
        <v>2.2999999999999998</v>
      </c>
      <c r="AI1945" s="12">
        <v>112.3</v>
      </c>
      <c r="AJ1945" s="12">
        <v>27.1</v>
      </c>
      <c r="AK1945" s="12"/>
      <c r="AL1945" s="12"/>
      <c r="AM1945" s="13"/>
      <c r="AN1945" s="12">
        <v>2.35</v>
      </c>
      <c r="AO1945" s="12"/>
      <c r="AP1945" s="12"/>
      <c r="AQ1945" s="12"/>
      <c r="AR1945" s="12"/>
      <c r="AS1945" s="12"/>
      <c r="AT1945" s="12"/>
      <c r="AU1945" s="12"/>
      <c r="AV1945" s="12"/>
      <c r="AX1945" s="12"/>
      <c r="AY1945" s="12"/>
      <c r="AZ1945" s="12"/>
      <c r="BA1945" s="12"/>
      <c r="BB1945" s="12"/>
      <c r="BC1945" s="12"/>
      <c r="BD1945" s="12"/>
      <c r="BE1945" s="12"/>
      <c r="BF1945" s="12"/>
      <c r="BG1945" s="12"/>
      <c r="BH1945" s="12"/>
      <c r="BI1945" s="12"/>
      <c r="BJ1945" s="12"/>
      <c r="BK1945" s="12"/>
      <c r="BL1945" s="12"/>
      <c r="BM1945" s="12"/>
      <c r="BN1945" s="12"/>
      <c r="BO1945" s="12"/>
      <c r="BP1945" s="12"/>
      <c r="BQ1945" s="12"/>
      <c r="BR1945" s="12"/>
      <c r="BS1945" s="12"/>
      <c r="BT1945" s="12"/>
      <c r="BU1945" s="12"/>
      <c r="BV1945" s="12"/>
      <c r="BW1945" s="12"/>
      <c r="BX1945" s="12"/>
      <c r="BY1945" s="12"/>
      <c r="BZ1945" s="12"/>
      <c r="CA1945" s="12"/>
      <c r="CB1945" s="12"/>
      <c r="CC1945" s="12"/>
      <c r="CD1945" s="12"/>
      <c r="CE1945" s="12"/>
      <c r="CF1945" s="12"/>
      <c r="CG1945" s="12"/>
      <c r="CH1945" s="12"/>
      <c r="CI1945" s="12"/>
      <c r="CJ1945" s="12"/>
      <c r="CK1945" s="12"/>
    </row>
    <row r="1946" spans="1:89" x14ac:dyDescent="0.25">
      <c r="A1946" t="s">
        <v>145</v>
      </c>
      <c r="B1946" s="1">
        <v>39877</v>
      </c>
      <c r="AW1946" s="2">
        <v>156.26474901223011</v>
      </c>
    </row>
    <row r="1947" spans="1:89" x14ac:dyDescent="0.25">
      <c r="A1947" t="s">
        <v>145</v>
      </c>
      <c r="B1947" s="1">
        <v>39884</v>
      </c>
      <c r="AW1947" s="2">
        <v>124.7457093411479</v>
      </c>
    </row>
    <row r="1948" spans="1:89" x14ac:dyDescent="0.25">
      <c r="A1948" t="s">
        <v>145</v>
      </c>
      <c r="B1948" s="1">
        <v>39885</v>
      </c>
      <c r="C1948" s="1"/>
      <c r="D1948" t="s">
        <v>19</v>
      </c>
      <c r="E1948">
        <v>149</v>
      </c>
      <c r="F1948" t="s">
        <v>21</v>
      </c>
      <c r="G1948" s="2"/>
      <c r="H1948" s="12"/>
      <c r="I1948" s="12"/>
      <c r="J1948" s="2"/>
      <c r="K1948" s="2"/>
      <c r="L1948" s="2">
        <v>149</v>
      </c>
      <c r="M1948" s="12"/>
      <c r="N1948" s="12"/>
      <c r="O1948" s="12"/>
      <c r="P1948" s="12"/>
      <c r="Q1948" s="12"/>
      <c r="R1948" s="12"/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  <c r="AC1948" s="12"/>
      <c r="AD1948" s="12"/>
      <c r="AE1948" s="12"/>
      <c r="AF1948" s="12"/>
      <c r="AG1948" s="12"/>
      <c r="AH1948" s="12"/>
      <c r="AI1948" s="12"/>
      <c r="AJ1948" s="12"/>
      <c r="AK1948" s="12"/>
      <c r="AL1948" s="12"/>
      <c r="AM1948" s="13"/>
      <c r="AN1948" s="12"/>
      <c r="AO1948" s="12"/>
      <c r="AP1948" s="12"/>
      <c r="AQ1948" s="12"/>
      <c r="AR1948" s="12"/>
      <c r="AS1948" s="12"/>
      <c r="AT1948" s="12"/>
      <c r="AU1948" s="12"/>
      <c r="AV1948" s="12"/>
      <c r="AX1948" s="12"/>
      <c r="AY1948" s="12"/>
      <c r="AZ1948" s="12"/>
      <c r="BA1948" s="12"/>
      <c r="BB1948" s="12"/>
      <c r="BC1948" s="12"/>
      <c r="BD1948" s="12"/>
      <c r="BE1948" s="12"/>
      <c r="BF1948" s="12"/>
      <c r="BG1948" s="12"/>
      <c r="BH1948" s="12"/>
      <c r="BI1948" s="12"/>
      <c r="BJ1948" s="12"/>
      <c r="BK1948" s="12"/>
      <c r="BL1948" s="12"/>
      <c r="BM1948" s="12"/>
      <c r="BN1948" s="12"/>
      <c r="BO1948" s="12"/>
      <c r="BP1948" s="12"/>
      <c r="BQ1948" s="12"/>
      <c r="BR1948" s="12"/>
      <c r="BS1948" s="12"/>
      <c r="BT1948" s="12"/>
      <c r="BU1948" s="12"/>
      <c r="BV1948" s="12"/>
      <c r="BW1948" s="12"/>
      <c r="BX1948" s="12"/>
      <c r="BY1948" s="12"/>
      <c r="BZ1948" s="12"/>
      <c r="CA1948" s="12"/>
      <c r="CB1948" s="12"/>
      <c r="CC1948" s="12"/>
      <c r="CD1948" s="12"/>
      <c r="CE1948" s="12"/>
      <c r="CF1948" s="12"/>
      <c r="CG1948" s="12"/>
      <c r="CH1948" s="12"/>
      <c r="CI1948" s="12"/>
      <c r="CJ1948" s="12"/>
      <c r="CK1948" s="12"/>
    </row>
    <row r="1949" spans="1:89" x14ac:dyDescent="0.25">
      <c r="A1949" t="s">
        <v>145</v>
      </c>
      <c r="B1949" s="1">
        <v>39895</v>
      </c>
      <c r="AW1949" s="2">
        <v>100.0290311036871</v>
      </c>
    </row>
    <row r="1950" spans="1:89" x14ac:dyDescent="0.25">
      <c r="A1950" t="s">
        <v>145</v>
      </c>
      <c r="B1950" s="1">
        <v>39901</v>
      </c>
      <c r="C1950" s="1"/>
      <c r="E1950">
        <v>165</v>
      </c>
      <c r="F1950" t="s">
        <v>21</v>
      </c>
      <c r="G1950" s="2"/>
      <c r="H1950" s="12"/>
      <c r="I1950" s="12"/>
      <c r="J1950" s="2"/>
      <c r="K1950" s="2"/>
      <c r="L1950" s="2"/>
      <c r="M1950" s="12"/>
      <c r="N1950" s="12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2"/>
      <c r="AB1950" s="12"/>
      <c r="AC1950" s="12"/>
      <c r="AD1950" s="12"/>
      <c r="AE1950" s="12"/>
      <c r="AF1950" s="12"/>
      <c r="AG1950" s="12"/>
      <c r="AH1950" s="12"/>
      <c r="AI1950" s="12">
        <v>14.2</v>
      </c>
      <c r="AJ1950" s="12">
        <v>111.8</v>
      </c>
      <c r="AK1950" s="12"/>
      <c r="AL1950" s="12"/>
      <c r="AM1950" s="13"/>
      <c r="AN1950" s="12">
        <v>1.58</v>
      </c>
      <c r="AO1950" s="12"/>
      <c r="AP1950" s="12"/>
      <c r="AQ1950" s="12"/>
      <c r="AR1950" s="12"/>
      <c r="AS1950" s="12"/>
      <c r="AT1950" s="12"/>
      <c r="AU1950" s="12"/>
      <c r="AV1950" s="12"/>
      <c r="AX1950" s="12"/>
      <c r="AY1950" s="12"/>
      <c r="AZ1950" s="12"/>
      <c r="BA1950" s="12"/>
      <c r="BB1950" s="12"/>
      <c r="BC1950" s="12"/>
      <c r="BD1950" s="12"/>
      <c r="BE1950" s="12"/>
      <c r="BF1950" s="12"/>
      <c r="BG1950" s="12"/>
      <c r="BH1950" s="12"/>
      <c r="BI1950" s="12"/>
      <c r="BJ1950" s="12"/>
      <c r="BK1950" s="12"/>
      <c r="BL1950" s="12"/>
      <c r="BM1950" s="12"/>
      <c r="BN1950" s="12"/>
      <c r="BO1950" s="12"/>
      <c r="BP1950" s="12"/>
      <c r="BQ1950" s="12"/>
      <c r="BR1950" s="12"/>
      <c r="BS1950" s="12"/>
      <c r="BT1950" s="12"/>
      <c r="BU1950" s="12"/>
      <c r="BV1950" s="12"/>
      <c r="BW1950" s="12"/>
      <c r="BX1950" s="12"/>
      <c r="BY1950" s="12"/>
      <c r="BZ1950" s="12"/>
      <c r="CA1950" s="12"/>
      <c r="CB1950" s="12"/>
      <c r="CC1950" s="12"/>
      <c r="CD1950" s="12"/>
      <c r="CE1950" s="12"/>
      <c r="CF1950" s="12"/>
      <c r="CG1950" s="12"/>
      <c r="CH1950" s="12"/>
      <c r="CI1950" s="12"/>
      <c r="CJ1950" s="12"/>
      <c r="CK1950" s="12"/>
    </row>
    <row r="1951" spans="1:89" x14ac:dyDescent="0.25">
      <c r="A1951" t="s">
        <v>145</v>
      </c>
      <c r="B1951" s="1">
        <v>39906</v>
      </c>
      <c r="C1951" s="1"/>
      <c r="D1951" t="s">
        <v>22</v>
      </c>
      <c r="E1951">
        <v>170</v>
      </c>
      <c r="F1951" t="s">
        <v>21</v>
      </c>
      <c r="G1951" s="2"/>
      <c r="H1951" s="12"/>
      <c r="I1951" s="12"/>
      <c r="J1951" s="2"/>
      <c r="K1951" s="2"/>
      <c r="L1951" s="2"/>
      <c r="M1951" s="12"/>
      <c r="N1951" s="12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2"/>
      <c r="AB1951" s="12"/>
      <c r="AC1951" s="12"/>
      <c r="AD1951" s="12"/>
      <c r="AE1951" s="12"/>
      <c r="AF1951" s="12"/>
      <c r="AG1951" s="12"/>
      <c r="AH1951" s="12"/>
      <c r="AI1951" s="12"/>
      <c r="AJ1951" s="12"/>
      <c r="AK1951" s="12"/>
      <c r="AL1951" s="12"/>
      <c r="AM1951" s="13"/>
      <c r="AN1951" s="12"/>
      <c r="AO1951" s="12"/>
      <c r="AP1951" s="12">
        <v>40.5</v>
      </c>
      <c r="AQ1951" s="12">
        <v>2023.5347560975611</v>
      </c>
      <c r="AR1951" s="12"/>
      <c r="AS1951" s="12"/>
      <c r="AT1951" s="12">
        <v>8.9</v>
      </c>
      <c r="AU1951" s="12"/>
      <c r="AV1951" s="12"/>
      <c r="AX1951" s="12"/>
      <c r="AY1951" s="12"/>
      <c r="AZ1951" s="12"/>
      <c r="BA1951" s="12"/>
      <c r="BB1951" s="12"/>
      <c r="BC1951" s="12"/>
      <c r="BD1951" s="12"/>
      <c r="BE1951" s="12"/>
      <c r="BF1951" s="12"/>
      <c r="BG1951" s="12"/>
      <c r="BH1951" s="12"/>
      <c r="BI1951" s="12"/>
      <c r="BJ1951" s="12"/>
      <c r="BK1951" s="12"/>
      <c r="BL1951" s="12"/>
      <c r="BM1951" s="12"/>
      <c r="BN1951" s="12"/>
      <c r="BO1951" s="12"/>
      <c r="BP1951" s="12"/>
      <c r="BQ1951" s="12"/>
      <c r="BR1951" s="12"/>
      <c r="BS1951" s="12"/>
      <c r="BT1951" s="12"/>
      <c r="BU1951" s="12"/>
      <c r="BV1951" s="12"/>
      <c r="BW1951" s="12"/>
      <c r="BX1951" s="12"/>
      <c r="BY1951" s="12"/>
      <c r="BZ1951" s="12"/>
      <c r="CA1951" s="12"/>
      <c r="CB1951" s="12"/>
      <c r="CC1951" s="12"/>
      <c r="CD1951" s="12"/>
      <c r="CE1951" s="12"/>
      <c r="CF1951" s="12"/>
      <c r="CG1951" s="12"/>
      <c r="CH1951" s="12"/>
      <c r="CI1951" s="12"/>
      <c r="CJ1951" s="12"/>
      <c r="CK1951" s="12"/>
    </row>
    <row r="1952" spans="1:89" x14ac:dyDescent="0.25">
      <c r="A1952" t="s">
        <v>145</v>
      </c>
      <c r="B1952" s="1">
        <v>39946</v>
      </c>
      <c r="AW1952" s="2">
        <v>108.5327642646903</v>
      </c>
    </row>
    <row r="1953" spans="1:89" x14ac:dyDescent="0.25">
      <c r="A1953" t="s">
        <v>148</v>
      </c>
      <c r="B1953" s="1">
        <v>39736</v>
      </c>
      <c r="C1953" s="1"/>
      <c r="D1953" t="s">
        <v>14</v>
      </c>
      <c r="E1953">
        <v>0</v>
      </c>
      <c r="F1953" t="s">
        <v>21</v>
      </c>
      <c r="G1953" s="2"/>
      <c r="H1953" s="12"/>
      <c r="I1953" s="12"/>
      <c r="J1953" s="2"/>
      <c r="K1953" s="2"/>
      <c r="L1953" s="2"/>
      <c r="M1953" s="12"/>
      <c r="N1953" s="12"/>
      <c r="O1953" s="12"/>
      <c r="P1953" s="12"/>
      <c r="Q1953" s="12"/>
      <c r="R1953" s="12"/>
      <c r="S1953" s="12"/>
      <c r="T1953" s="12"/>
      <c r="U1953" s="12"/>
      <c r="V1953" s="12"/>
      <c r="W1953" s="12"/>
      <c r="X1953" s="12"/>
      <c r="Y1953" s="12"/>
      <c r="Z1953" s="12"/>
      <c r="AA1953" s="12"/>
      <c r="AB1953" s="12"/>
      <c r="AC1953" s="12"/>
      <c r="AD1953" s="12"/>
      <c r="AE1953" s="12"/>
      <c r="AF1953" s="12"/>
      <c r="AG1953" s="12"/>
      <c r="AH1953" s="12"/>
      <c r="AI1953" s="12"/>
      <c r="AJ1953" s="12"/>
      <c r="AK1953" s="12"/>
      <c r="AL1953" s="12"/>
      <c r="AM1953" s="13"/>
      <c r="AN1953" s="12"/>
      <c r="AO1953" s="12"/>
      <c r="AP1953" s="12"/>
      <c r="AQ1953" s="12"/>
      <c r="AR1953" s="12"/>
      <c r="AS1953" s="12"/>
      <c r="AT1953" s="12"/>
      <c r="AU1953" s="12"/>
      <c r="AV1953" s="12"/>
      <c r="AX1953" s="12"/>
      <c r="AY1953" s="12"/>
      <c r="AZ1953" s="12"/>
      <c r="BA1953" s="12"/>
      <c r="BB1953" s="12"/>
      <c r="BC1953" s="12"/>
      <c r="BD1953" s="12"/>
      <c r="BE1953" s="12"/>
      <c r="BF1953" s="12"/>
      <c r="BG1953" s="12"/>
      <c r="BH1953" s="12"/>
      <c r="BI1953" s="12"/>
      <c r="BJ1953" s="12"/>
      <c r="BK1953" s="12"/>
      <c r="BL1953" s="12"/>
      <c r="BM1953" s="12"/>
      <c r="BN1953" s="12"/>
      <c r="BO1953" s="12"/>
      <c r="BP1953" s="12"/>
      <c r="BQ1953" s="12"/>
      <c r="BR1953" s="12"/>
      <c r="BS1953" s="12"/>
      <c r="BT1953" s="12"/>
      <c r="BU1953" s="12"/>
      <c r="BV1953" s="12"/>
      <c r="BW1953" s="12"/>
      <c r="BX1953" s="12"/>
      <c r="BY1953" s="12"/>
      <c r="BZ1953" s="12"/>
      <c r="CA1953" s="12"/>
      <c r="CB1953" s="12"/>
      <c r="CC1953" s="12"/>
      <c r="CD1953" s="12"/>
      <c r="CE1953" s="12"/>
      <c r="CF1953" s="12"/>
      <c r="CG1953" s="12"/>
      <c r="CH1953" s="12"/>
      <c r="CI1953" s="12"/>
      <c r="CJ1953" s="12"/>
      <c r="CK1953" s="12"/>
    </row>
    <row r="1954" spans="1:89" x14ac:dyDescent="0.25">
      <c r="A1954" t="s">
        <v>148</v>
      </c>
      <c r="B1954" s="1">
        <v>39745</v>
      </c>
      <c r="C1954" s="1"/>
      <c r="D1954" t="s">
        <v>185</v>
      </c>
      <c r="E1954">
        <v>9</v>
      </c>
      <c r="F1954" t="s">
        <v>21</v>
      </c>
      <c r="G1954" s="2"/>
      <c r="H1954" s="12"/>
      <c r="I1954" s="12"/>
      <c r="J1954" s="2">
        <v>9</v>
      </c>
      <c r="K1954" s="2"/>
      <c r="L1954" s="2"/>
      <c r="M1954" s="12"/>
      <c r="N1954" s="12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2"/>
      <c r="AB1954" s="12"/>
      <c r="AC1954" s="12"/>
      <c r="AD1954" s="12"/>
      <c r="AE1954" s="12"/>
      <c r="AF1954" s="12"/>
      <c r="AG1954" s="12"/>
      <c r="AH1954" s="12"/>
      <c r="AI1954" s="12"/>
      <c r="AJ1954" s="12"/>
      <c r="AK1954" s="12"/>
      <c r="AL1954" s="12"/>
      <c r="AM1954" s="13"/>
      <c r="AN1954" s="12"/>
      <c r="AO1954" s="12"/>
      <c r="AP1954" s="12"/>
      <c r="AQ1954" s="12"/>
      <c r="AR1954" s="12"/>
      <c r="AS1954" s="12"/>
      <c r="AT1954" s="12"/>
      <c r="AU1954" s="12"/>
      <c r="AV1954" s="12"/>
      <c r="AX1954" s="12"/>
      <c r="AY1954" s="12"/>
      <c r="AZ1954" s="12"/>
      <c r="BA1954" s="12"/>
      <c r="BB1954" s="12"/>
      <c r="BC1954" s="12"/>
      <c r="BD1954" s="12"/>
      <c r="BE1954" s="12"/>
      <c r="BF1954" s="12"/>
      <c r="BG1954" s="12"/>
      <c r="BH1954" s="12"/>
      <c r="BI1954" s="12"/>
      <c r="BJ1954" s="12"/>
      <c r="BK1954" s="12"/>
      <c r="BL1954" s="12"/>
      <c r="BM1954" s="12"/>
      <c r="BN1954" s="12"/>
      <c r="BO1954" s="12"/>
      <c r="BP1954" s="12"/>
      <c r="BQ1954" s="12"/>
      <c r="BR1954" s="12"/>
      <c r="BS1954" s="12"/>
      <c r="BT1954" s="12"/>
      <c r="BU1954" s="12"/>
      <c r="BV1954" s="12"/>
      <c r="BW1954" s="12"/>
      <c r="BX1954" s="12"/>
      <c r="BY1954" s="12"/>
      <c r="BZ1954" s="12"/>
      <c r="CA1954" s="12"/>
      <c r="CB1954" s="12"/>
      <c r="CC1954" s="12"/>
      <c r="CD1954" s="12"/>
      <c r="CE1954" s="12"/>
      <c r="CF1954" s="12"/>
      <c r="CG1954" s="12"/>
      <c r="CH1954" s="12"/>
      <c r="CI1954" s="12"/>
      <c r="CJ1954" s="12"/>
      <c r="CK1954" s="12"/>
    </row>
    <row r="1955" spans="1:89" x14ac:dyDescent="0.25">
      <c r="A1955" t="s">
        <v>148</v>
      </c>
      <c r="B1955" s="1">
        <v>39764</v>
      </c>
      <c r="AW1955" s="2">
        <v>159.94203966648891</v>
      </c>
    </row>
    <row r="1956" spans="1:89" x14ac:dyDescent="0.25">
      <c r="A1956" t="s">
        <v>148</v>
      </c>
      <c r="B1956" s="1">
        <v>39776</v>
      </c>
      <c r="AW1956" s="2">
        <v>194.47608139365451</v>
      </c>
    </row>
    <row r="1957" spans="1:89" x14ac:dyDescent="0.25">
      <c r="A1957" t="s">
        <v>148</v>
      </c>
      <c r="B1957" s="1">
        <v>39783</v>
      </c>
      <c r="AW1957" s="2">
        <v>202.37627497135841</v>
      </c>
    </row>
    <row r="1958" spans="1:89" x14ac:dyDescent="0.25">
      <c r="A1958" t="s">
        <v>148</v>
      </c>
      <c r="B1958" s="1">
        <v>39785</v>
      </c>
      <c r="AW1958" s="2">
        <v>186.59437633725861</v>
      </c>
    </row>
    <row r="1959" spans="1:89" x14ac:dyDescent="0.25">
      <c r="A1959" t="s">
        <v>148</v>
      </c>
      <c r="B1959" s="1">
        <v>39787</v>
      </c>
      <c r="AW1959" s="2">
        <v>182.62266136777231</v>
      </c>
    </row>
    <row r="1960" spans="1:89" x14ac:dyDescent="0.25">
      <c r="A1960" t="s">
        <v>148</v>
      </c>
      <c r="B1960" s="1">
        <v>39788</v>
      </c>
      <c r="C1960" s="1"/>
      <c r="D1960" t="s">
        <v>16</v>
      </c>
      <c r="E1960">
        <v>52</v>
      </c>
      <c r="F1960" t="s">
        <v>21</v>
      </c>
      <c r="G1960" s="2"/>
      <c r="H1960" s="12"/>
      <c r="I1960" s="12"/>
      <c r="J1960" s="2"/>
      <c r="K1960" s="2"/>
      <c r="L1960" s="2"/>
      <c r="M1960" s="12"/>
      <c r="N1960" s="12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2"/>
      <c r="AB1960" s="12"/>
      <c r="AC1960" s="12"/>
      <c r="AD1960" s="12"/>
      <c r="AE1960" s="12"/>
      <c r="AF1960" s="12"/>
      <c r="AG1960" s="12"/>
      <c r="AH1960" s="12"/>
      <c r="AI1960" s="12"/>
      <c r="AJ1960" s="12"/>
      <c r="AK1960" s="12"/>
      <c r="AL1960" s="12"/>
      <c r="AM1960" s="13"/>
      <c r="AN1960" s="12"/>
      <c r="AO1960" s="12"/>
      <c r="AP1960" s="12"/>
      <c r="AQ1960" s="12"/>
      <c r="AR1960" s="12"/>
      <c r="AS1960" s="12"/>
      <c r="AT1960" s="12"/>
      <c r="AU1960" s="12"/>
      <c r="AV1960" s="12"/>
      <c r="AX1960" s="12"/>
      <c r="AY1960" s="12"/>
      <c r="AZ1960" s="12"/>
      <c r="BA1960" s="12"/>
      <c r="BB1960" s="12"/>
      <c r="BC1960" s="12"/>
      <c r="BD1960" s="12"/>
      <c r="BE1960" s="12"/>
      <c r="BF1960" s="12"/>
      <c r="BG1960" s="12"/>
      <c r="BH1960" s="12"/>
      <c r="BI1960" s="12"/>
      <c r="BJ1960" s="12"/>
      <c r="BK1960" s="12"/>
      <c r="BL1960" s="12"/>
      <c r="BM1960" s="12"/>
      <c r="BN1960" s="12"/>
      <c r="BO1960" s="12"/>
      <c r="BP1960" s="12"/>
      <c r="BQ1960" s="12"/>
      <c r="BR1960" s="12"/>
      <c r="BS1960" s="12"/>
      <c r="BT1960" s="12"/>
      <c r="BU1960" s="12"/>
      <c r="BV1960" s="12"/>
      <c r="BW1960" s="12"/>
      <c r="BX1960" s="12"/>
      <c r="BY1960" s="12"/>
      <c r="BZ1960" s="12"/>
      <c r="CA1960" s="12"/>
      <c r="CB1960" s="12"/>
      <c r="CC1960" s="12"/>
      <c r="CD1960" s="12"/>
      <c r="CE1960" s="12"/>
      <c r="CF1960" s="12"/>
      <c r="CG1960" s="12"/>
      <c r="CH1960" s="12"/>
      <c r="CI1960" s="12"/>
      <c r="CJ1960" s="12"/>
      <c r="CK1960" s="12"/>
    </row>
    <row r="1961" spans="1:89" x14ac:dyDescent="0.25">
      <c r="A1961" t="s">
        <v>148</v>
      </c>
      <c r="B1961" s="1">
        <v>39793</v>
      </c>
      <c r="AW1961" s="2">
        <v>184.1537545999937</v>
      </c>
    </row>
    <row r="1962" spans="1:89" x14ac:dyDescent="0.25">
      <c r="A1962" t="s">
        <v>148</v>
      </c>
      <c r="B1962" s="1">
        <v>39797</v>
      </c>
      <c r="AW1962" s="2">
        <v>210.20585101627361</v>
      </c>
    </row>
    <row r="1963" spans="1:89" x14ac:dyDescent="0.25">
      <c r="A1963" t="s">
        <v>148</v>
      </c>
      <c r="B1963" s="1">
        <v>39801</v>
      </c>
      <c r="AW1963" s="2">
        <v>196.60936714483711</v>
      </c>
    </row>
    <row r="1964" spans="1:89" x14ac:dyDescent="0.25">
      <c r="A1964" t="s">
        <v>148</v>
      </c>
      <c r="B1964" s="1">
        <v>39806</v>
      </c>
      <c r="AW1964" s="2">
        <v>171.95323397813669</v>
      </c>
    </row>
    <row r="1965" spans="1:89" x14ac:dyDescent="0.25">
      <c r="A1965" t="s">
        <v>148</v>
      </c>
      <c r="B1965" s="1">
        <v>39808</v>
      </c>
      <c r="C1965" s="1"/>
      <c r="D1965" t="s">
        <v>17</v>
      </c>
      <c r="E1965">
        <v>72</v>
      </c>
      <c r="F1965" t="s">
        <v>21</v>
      </c>
      <c r="G1965" s="2"/>
      <c r="H1965" s="12"/>
      <c r="I1965" s="12"/>
      <c r="J1965" s="2"/>
      <c r="K1965" s="2">
        <v>72</v>
      </c>
      <c r="L1965" s="2"/>
      <c r="M1965" s="12"/>
      <c r="N1965" s="12"/>
      <c r="O1965" s="12"/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2"/>
      <c r="AB1965" s="12"/>
      <c r="AC1965" s="12"/>
      <c r="AD1965" s="12"/>
      <c r="AE1965" s="12"/>
      <c r="AF1965" s="12"/>
      <c r="AG1965" s="12"/>
      <c r="AH1965" s="12"/>
      <c r="AI1965" s="12"/>
      <c r="AJ1965" s="12"/>
      <c r="AK1965" s="12"/>
      <c r="AL1965" s="12"/>
      <c r="AM1965" s="13"/>
      <c r="AN1965" s="12"/>
      <c r="AO1965" s="12"/>
      <c r="AP1965" s="12"/>
      <c r="AQ1965" s="12"/>
      <c r="AR1965" s="12"/>
      <c r="AS1965" s="12"/>
      <c r="AT1965" s="12"/>
      <c r="AU1965" s="12"/>
      <c r="AV1965" s="12"/>
      <c r="AX1965" s="12"/>
      <c r="AY1965" s="12"/>
      <c r="AZ1965" s="12"/>
      <c r="BA1965" s="12"/>
      <c r="BB1965" s="12"/>
      <c r="BC1965" s="12"/>
      <c r="BD1965" s="12"/>
      <c r="BE1965" s="12"/>
      <c r="BF1965" s="12"/>
      <c r="BG1965" s="12"/>
      <c r="BH1965" s="12"/>
      <c r="BI1965" s="12"/>
      <c r="BJ1965" s="12"/>
      <c r="BK1965" s="12"/>
      <c r="BL1965" s="12"/>
      <c r="BM1965" s="12"/>
      <c r="BN1965" s="12"/>
      <c r="BO1965" s="12"/>
      <c r="BP1965" s="12"/>
      <c r="BQ1965" s="12"/>
      <c r="BR1965" s="12"/>
      <c r="BS1965" s="12"/>
      <c r="BT1965" s="12"/>
      <c r="BU1965" s="12"/>
      <c r="BV1965" s="12"/>
      <c r="BW1965" s="12"/>
      <c r="BX1965" s="12"/>
      <c r="BY1965" s="12"/>
      <c r="BZ1965" s="12"/>
      <c r="CA1965" s="12"/>
      <c r="CB1965" s="12"/>
      <c r="CC1965" s="12"/>
      <c r="CD1965" s="12"/>
      <c r="CE1965" s="12"/>
      <c r="CF1965" s="12"/>
      <c r="CG1965" s="12"/>
      <c r="CH1965" s="12"/>
      <c r="CI1965" s="12"/>
      <c r="CJ1965" s="12"/>
      <c r="CK1965" s="12"/>
    </row>
    <row r="1966" spans="1:89" s="30" customFormat="1" x14ac:dyDescent="0.25">
      <c r="A1966" s="30" t="s">
        <v>148</v>
      </c>
      <c r="B1966" s="31">
        <v>39812</v>
      </c>
      <c r="C1966" s="31"/>
      <c r="E1966" s="30">
        <v>76</v>
      </c>
      <c r="F1966" s="30" t="s">
        <v>21</v>
      </c>
      <c r="G1966" s="32"/>
      <c r="H1966" s="33"/>
      <c r="I1966" s="33"/>
      <c r="J1966" s="32"/>
      <c r="K1966" s="32"/>
      <c r="L1966" s="32"/>
      <c r="M1966" s="33"/>
      <c r="N1966" s="33"/>
      <c r="O1966" s="33"/>
      <c r="P1966" s="33"/>
      <c r="Q1966" s="33"/>
      <c r="R1966" s="33"/>
      <c r="S1966" s="33"/>
      <c r="T1966" s="33"/>
      <c r="U1966" s="33"/>
      <c r="V1966" s="33"/>
      <c r="W1966" s="33"/>
      <c r="X1966" s="33"/>
      <c r="Y1966" s="33"/>
      <c r="Z1966" s="33"/>
      <c r="AA1966" s="33"/>
      <c r="AB1966" s="33"/>
      <c r="AC1966" s="33"/>
      <c r="AD1966" s="33"/>
      <c r="AE1966" s="33"/>
      <c r="AF1966" s="33"/>
      <c r="AG1966" s="33">
        <v>189.7</v>
      </c>
      <c r="AH1966" s="33">
        <v>142.5</v>
      </c>
      <c r="AI1966" s="33">
        <v>6.5</v>
      </c>
      <c r="AJ1966" s="33"/>
      <c r="AK1966" s="33"/>
      <c r="AL1966" s="33"/>
      <c r="AM1966" s="33"/>
      <c r="AN1966" s="33">
        <v>1.08</v>
      </c>
      <c r="AO1966" s="33"/>
      <c r="AP1966" s="33"/>
      <c r="AQ1966" s="33"/>
      <c r="AR1966" s="33"/>
      <c r="AS1966" s="33"/>
      <c r="AT1966" s="33"/>
      <c r="AU1966" s="33"/>
      <c r="AV1966" s="33"/>
      <c r="AW1966" s="32">
        <v>206.13211784395759</v>
      </c>
      <c r="AX1966" s="33"/>
      <c r="AY1966" s="33"/>
      <c r="AZ1966" s="33"/>
      <c r="BA1966" s="33"/>
      <c r="BB1966" s="33"/>
      <c r="BC1966" s="33"/>
      <c r="BD1966" s="33"/>
      <c r="BE1966" s="33"/>
      <c r="BF1966" s="33"/>
      <c r="BG1966" s="33"/>
      <c r="BH1966" s="33"/>
      <c r="BI1966" s="33"/>
      <c r="BJ1966" s="33"/>
      <c r="BK1966" s="33"/>
      <c r="BL1966" s="33"/>
      <c r="BM1966" s="33"/>
      <c r="BN1966" s="33"/>
      <c r="BO1966" s="33"/>
      <c r="BP1966" s="33"/>
      <c r="BQ1966" s="33"/>
      <c r="BR1966" s="33"/>
      <c r="BS1966" s="33"/>
      <c r="BT1966" s="33"/>
      <c r="BU1966" s="33"/>
      <c r="BV1966" s="33"/>
      <c r="BW1966" s="33"/>
      <c r="BX1966" s="33"/>
      <c r="BY1966" s="33"/>
      <c r="BZ1966" s="33"/>
      <c r="CA1966" s="33"/>
      <c r="CB1966" s="33"/>
      <c r="CC1966" s="33"/>
      <c r="CD1966" s="33"/>
      <c r="CE1966" s="33"/>
      <c r="CF1966" s="33"/>
      <c r="CG1966" s="33"/>
      <c r="CH1966" s="33"/>
      <c r="CI1966" s="33"/>
      <c r="CJ1966" s="33"/>
      <c r="CK1966" s="33"/>
    </row>
    <row r="1967" spans="1:89" x14ac:dyDescent="0.25">
      <c r="A1967" t="s">
        <v>148</v>
      </c>
      <c r="B1967" s="1">
        <v>39818</v>
      </c>
      <c r="AW1967" s="2">
        <v>179.63750069613471</v>
      </c>
    </row>
    <row r="1968" spans="1:89" x14ac:dyDescent="0.25">
      <c r="A1968" t="s">
        <v>148</v>
      </c>
      <c r="B1968" s="1">
        <v>39819</v>
      </c>
      <c r="AW1968" s="2">
        <v>173.73718371826951</v>
      </c>
    </row>
    <row r="1969" spans="1:89" x14ac:dyDescent="0.25">
      <c r="A1969" t="s">
        <v>148</v>
      </c>
      <c r="B1969" s="1">
        <v>39822</v>
      </c>
      <c r="AW1969" s="2">
        <v>168.56198894572361</v>
      </c>
    </row>
    <row r="1970" spans="1:89" x14ac:dyDescent="0.25">
      <c r="A1970" t="s">
        <v>148</v>
      </c>
      <c r="B1970" s="1">
        <v>39824</v>
      </c>
      <c r="AW1970" s="2">
        <v>153.65752861061301</v>
      </c>
    </row>
    <row r="1971" spans="1:89" s="30" customFormat="1" x14ac:dyDescent="0.25">
      <c r="A1971" s="30" t="s">
        <v>148</v>
      </c>
      <c r="B1971" s="31">
        <v>39826</v>
      </c>
      <c r="C1971" s="31"/>
      <c r="E1971" s="30">
        <v>90</v>
      </c>
      <c r="F1971" s="30" t="s">
        <v>21</v>
      </c>
      <c r="G1971" s="32"/>
      <c r="H1971" s="33"/>
      <c r="I1971" s="33"/>
      <c r="J1971" s="32"/>
      <c r="K1971" s="32"/>
      <c r="L1971" s="32"/>
      <c r="M1971" s="33"/>
      <c r="N1971" s="33"/>
      <c r="O1971" s="33"/>
      <c r="P1971" s="33"/>
      <c r="Q1971" s="33"/>
      <c r="R1971" s="33"/>
      <c r="S1971" s="33"/>
      <c r="T1971" s="33"/>
      <c r="U1971" s="33"/>
      <c r="V1971" s="33"/>
      <c r="W1971" s="33"/>
      <c r="X1971" s="33"/>
      <c r="Y1971" s="33"/>
      <c r="Z1971" s="33"/>
      <c r="AA1971" s="33"/>
      <c r="AB1971" s="33"/>
      <c r="AC1971" s="33"/>
      <c r="AD1971" s="33"/>
      <c r="AE1971" s="33"/>
      <c r="AF1971" s="33"/>
      <c r="AG1971" s="33">
        <v>364.6</v>
      </c>
      <c r="AH1971" s="33">
        <v>177.8</v>
      </c>
      <c r="AI1971" s="33">
        <v>84.4</v>
      </c>
      <c r="AJ1971" s="33"/>
      <c r="AK1971" s="33"/>
      <c r="AL1971" s="33"/>
      <c r="AM1971" s="33"/>
      <c r="AN1971" s="33">
        <v>2.0699999999999998</v>
      </c>
      <c r="AO1971" s="33"/>
      <c r="AP1971" s="33"/>
      <c r="AQ1971" s="33"/>
      <c r="AR1971" s="33"/>
      <c r="AS1971" s="33"/>
      <c r="AT1971" s="33"/>
      <c r="AU1971" s="33"/>
      <c r="AV1971" s="33"/>
      <c r="AW1971" s="32">
        <v>221.5475622507422</v>
      </c>
      <c r="AX1971" s="33"/>
      <c r="AY1971" s="33"/>
      <c r="AZ1971" s="33"/>
      <c r="BA1971" s="33"/>
      <c r="BB1971" s="33"/>
      <c r="BC1971" s="33"/>
      <c r="BD1971" s="33"/>
      <c r="BE1971" s="33"/>
      <c r="BF1971" s="33"/>
      <c r="BG1971" s="33"/>
      <c r="BH1971" s="33"/>
      <c r="BI1971" s="33"/>
      <c r="BJ1971" s="33"/>
      <c r="BK1971" s="33"/>
      <c r="BL1971" s="33"/>
      <c r="BM1971" s="33"/>
      <c r="BN1971" s="33"/>
      <c r="BO1971" s="33"/>
      <c r="BP1971" s="33"/>
      <c r="BQ1971" s="33"/>
      <c r="BR1971" s="33"/>
      <c r="BS1971" s="33"/>
      <c r="BT1971" s="33"/>
      <c r="BU1971" s="33"/>
      <c r="BV1971" s="33"/>
      <c r="BW1971" s="33"/>
      <c r="BX1971" s="33"/>
      <c r="BY1971" s="33"/>
      <c r="BZ1971" s="33"/>
      <c r="CA1971" s="33"/>
      <c r="CB1971" s="33"/>
      <c r="CC1971" s="33"/>
      <c r="CD1971" s="33"/>
      <c r="CE1971" s="33"/>
      <c r="CF1971" s="33"/>
      <c r="CG1971" s="33"/>
      <c r="CH1971" s="33"/>
      <c r="CI1971" s="33"/>
      <c r="CJ1971" s="33"/>
      <c r="CK1971" s="33"/>
    </row>
    <row r="1972" spans="1:89" x14ac:dyDescent="0.25">
      <c r="A1972" t="s">
        <v>148</v>
      </c>
      <c r="B1972" s="1">
        <v>39832</v>
      </c>
      <c r="AW1972" s="2">
        <v>177.54369294889889</v>
      </c>
    </row>
    <row r="1973" spans="1:89" x14ac:dyDescent="0.25">
      <c r="A1973" t="s">
        <v>148</v>
      </c>
      <c r="B1973" s="1">
        <v>39840</v>
      </c>
      <c r="AW1973" s="2">
        <v>158.14745327314171</v>
      </c>
    </row>
    <row r="1974" spans="1:89" x14ac:dyDescent="0.25">
      <c r="A1974" t="s">
        <v>148</v>
      </c>
      <c r="B1974" s="1">
        <v>39841</v>
      </c>
      <c r="AW1974" s="2">
        <v>147.39161924983151</v>
      </c>
    </row>
    <row r="1975" spans="1:89" x14ac:dyDescent="0.25">
      <c r="A1975" t="s">
        <v>148</v>
      </c>
      <c r="B1975" s="1">
        <v>39843</v>
      </c>
      <c r="AW1975" s="2">
        <v>212.0022376451254</v>
      </c>
    </row>
    <row r="1976" spans="1:89" x14ac:dyDescent="0.25">
      <c r="A1976" t="s">
        <v>148</v>
      </c>
      <c r="B1976" s="1">
        <v>39847</v>
      </c>
      <c r="AW1976" s="2">
        <v>185.96361193797381</v>
      </c>
    </row>
    <row r="1977" spans="1:89" x14ac:dyDescent="0.25">
      <c r="A1977" t="s">
        <v>148</v>
      </c>
      <c r="B1977" s="1">
        <v>39850</v>
      </c>
      <c r="AW1977" s="2">
        <v>156.2110917257171</v>
      </c>
    </row>
    <row r="1978" spans="1:89" x14ac:dyDescent="0.25">
      <c r="A1978" t="s">
        <v>148</v>
      </c>
      <c r="B1978" s="1">
        <v>39851</v>
      </c>
      <c r="AW1978" s="2">
        <v>163.70769967828491</v>
      </c>
    </row>
    <row r="1979" spans="1:89" s="30" customFormat="1" x14ac:dyDescent="0.25">
      <c r="A1979" s="30" t="s">
        <v>148</v>
      </c>
      <c r="B1979" s="31">
        <v>39852</v>
      </c>
      <c r="C1979" s="31"/>
      <c r="E1979" s="30">
        <v>116</v>
      </c>
      <c r="F1979" s="30" t="s">
        <v>21</v>
      </c>
      <c r="G1979" s="32"/>
      <c r="H1979" s="33"/>
      <c r="I1979" s="33"/>
      <c r="J1979" s="32"/>
      <c r="K1979" s="32"/>
      <c r="L1979" s="32"/>
      <c r="M1979" s="33"/>
      <c r="N1979" s="33"/>
      <c r="O1979" s="33"/>
      <c r="P1979" s="33"/>
      <c r="Q1979" s="33"/>
      <c r="R1979" s="33"/>
      <c r="S1979" s="33"/>
      <c r="T1979" s="33"/>
      <c r="U1979" s="33"/>
      <c r="V1979" s="33"/>
      <c r="W1979" s="33"/>
      <c r="X1979" s="33"/>
      <c r="Y1979" s="33"/>
      <c r="Z1979" s="33"/>
      <c r="AA1979" s="33"/>
      <c r="AB1979" s="33"/>
      <c r="AC1979" s="33"/>
      <c r="AD1979" s="33"/>
      <c r="AE1979" s="33"/>
      <c r="AF1979" s="33"/>
      <c r="AG1979" s="33">
        <v>355.4</v>
      </c>
      <c r="AH1979" s="33">
        <v>1</v>
      </c>
      <c r="AI1979" s="33">
        <v>144.19999999999999</v>
      </c>
      <c r="AJ1979" s="33"/>
      <c r="AK1979" s="33"/>
      <c r="AL1979" s="33"/>
      <c r="AM1979" s="33"/>
      <c r="AN1979" s="33">
        <v>2.29</v>
      </c>
      <c r="AO1979" s="33"/>
      <c r="AP1979" s="33"/>
      <c r="AQ1979" s="33"/>
      <c r="AR1979" s="33"/>
      <c r="AS1979" s="33"/>
      <c r="AT1979" s="33"/>
      <c r="AU1979" s="33"/>
      <c r="AV1979" s="33"/>
      <c r="AW1979" s="32">
        <v>146.5671354790729</v>
      </c>
      <c r="AX1979" s="33"/>
      <c r="AY1979" s="33"/>
      <c r="AZ1979" s="33"/>
      <c r="BA1979" s="33"/>
      <c r="BB1979" s="33"/>
      <c r="BC1979" s="33"/>
      <c r="BD1979" s="33"/>
      <c r="BE1979" s="33"/>
      <c r="BF1979" s="33"/>
      <c r="BG1979" s="33"/>
      <c r="BH1979" s="33"/>
      <c r="BI1979" s="33"/>
      <c r="BJ1979" s="33"/>
      <c r="BK1979" s="33"/>
      <c r="BL1979" s="33"/>
      <c r="BM1979" s="33"/>
      <c r="BN1979" s="33"/>
      <c r="BO1979" s="33"/>
      <c r="BP1979" s="33"/>
      <c r="BQ1979" s="33"/>
      <c r="BR1979" s="33"/>
      <c r="BS1979" s="33"/>
      <c r="BT1979" s="33"/>
      <c r="BU1979" s="33"/>
      <c r="BV1979" s="33"/>
      <c r="BW1979" s="33"/>
      <c r="BX1979" s="33"/>
      <c r="BY1979" s="33"/>
      <c r="BZ1979" s="33"/>
      <c r="CA1979" s="33"/>
      <c r="CB1979" s="33"/>
      <c r="CC1979" s="33"/>
      <c r="CD1979" s="33"/>
      <c r="CE1979" s="33"/>
      <c r="CF1979" s="33"/>
      <c r="CG1979" s="33"/>
      <c r="CH1979" s="33"/>
      <c r="CI1979" s="33"/>
      <c r="CJ1979" s="33"/>
      <c r="CK1979" s="33"/>
    </row>
    <row r="1980" spans="1:89" x14ac:dyDescent="0.25">
      <c r="A1980" t="s">
        <v>148</v>
      </c>
      <c r="B1980" s="1">
        <v>39854</v>
      </c>
      <c r="AW1980" s="2">
        <v>210.32776502640129</v>
      </c>
    </row>
    <row r="1981" spans="1:89" x14ac:dyDescent="0.25">
      <c r="A1981" t="s">
        <v>148</v>
      </c>
      <c r="B1981" s="1">
        <v>39857</v>
      </c>
      <c r="AW1981" s="2">
        <v>200.87993272211381</v>
      </c>
    </row>
    <row r="1982" spans="1:89" x14ac:dyDescent="0.25">
      <c r="A1982" t="s">
        <v>148</v>
      </c>
      <c r="B1982" s="1">
        <v>39864</v>
      </c>
      <c r="AW1982" s="2">
        <v>219.0439429997503</v>
      </c>
    </row>
    <row r="1983" spans="1:89" x14ac:dyDescent="0.25">
      <c r="A1983" t="s">
        <v>148</v>
      </c>
      <c r="B1983" s="1">
        <v>39870</v>
      </c>
      <c r="AW1983" s="2">
        <v>188.0232631315466</v>
      </c>
    </row>
    <row r="1984" spans="1:89" x14ac:dyDescent="0.25">
      <c r="A1984" t="s">
        <v>148</v>
      </c>
      <c r="B1984" s="1">
        <v>39873</v>
      </c>
      <c r="C1984" s="1"/>
      <c r="E1984">
        <v>137</v>
      </c>
      <c r="F1984" t="s">
        <v>21</v>
      </c>
      <c r="G1984" s="2"/>
      <c r="H1984" s="12"/>
      <c r="I1984" s="12"/>
      <c r="J1984" s="2"/>
      <c r="K1984" s="2"/>
      <c r="L1984" s="2"/>
      <c r="M1984" s="12"/>
      <c r="N1984" s="12"/>
      <c r="O1984" s="12"/>
      <c r="P1984" s="12"/>
      <c r="Q1984" s="12"/>
      <c r="R1984" s="12"/>
      <c r="S1984" s="12"/>
      <c r="T1984" s="12"/>
      <c r="U1984" s="12"/>
      <c r="V1984" s="12"/>
      <c r="W1984" s="12"/>
      <c r="X1984" s="12"/>
      <c r="Y1984" s="12"/>
      <c r="Z1984" s="12"/>
      <c r="AA1984" s="12"/>
      <c r="AB1984" s="12"/>
      <c r="AC1984" s="12"/>
      <c r="AD1984" s="12"/>
      <c r="AE1984" s="12"/>
      <c r="AF1984" s="12"/>
      <c r="AG1984" s="12">
        <v>392.3</v>
      </c>
      <c r="AH1984" s="12">
        <v>5.0999999999999996</v>
      </c>
      <c r="AI1984" s="12">
        <v>130.5</v>
      </c>
      <c r="AJ1984" s="12">
        <v>14.9</v>
      </c>
      <c r="AK1984" s="12"/>
      <c r="AL1984" s="12"/>
      <c r="AM1984" s="13"/>
      <c r="AN1984" s="12">
        <v>2.57</v>
      </c>
      <c r="AO1984" s="12"/>
      <c r="AP1984" s="12"/>
      <c r="AQ1984" s="12"/>
      <c r="AR1984" s="12"/>
      <c r="AS1984" s="12"/>
      <c r="AT1984" s="12"/>
      <c r="AU1984" s="12"/>
      <c r="AV1984" s="12"/>
      <c r="AX1984" s="12"/>
      <c r="AY1984" s="12"/>
      <c r="AZ1984" s="12"/>
      <c r="BA1984" s="12"/>
      <c r="BB1984" s="12"/>
      <c r="BC1984" s="12"/>
      <c r="BD1984" s="12"/>
      <c r="BE1984" s="12"/>
      <c r="BF1984" s="12"/>
      <c r="BG1984" s="12"/>
      <c r="BH1984" s="12"/>
      <c r="BI1984" s="12"/>
      <c r="BJ1984" s="12"/>
      <c r="BK1984" s="12"/>
      <c r="BL1984" s="12"/>
      <c r="BM1984" s="12"/>
      <c r="BN1984" s="12"/>
      <c r="BO1984" s="12"/>
      <c r="BP1984" s="12"/>
      <c r="BQ1984" s="12"/>
      <c r="BR1984" s="12"/>
      <c r="BS1984" s="12"/>
      <c r="BT1984" s="12"/>
      <c r="BU1984" s="12"/>
      <c r="BV1984" s="12"/>
      <c r="BW1984" s="12"/>
      <c r="BX1984" s="12"/>
      <c r="BY1984" s="12"/>
      <c r="BZ1984" s="12"/>
      <c r="CA1984" s="12"/>
      <c r="CB1984" s="12"/>
      <c r="CC1984" s="12"/>
      <c r="CD1984" s="12"/>
      <c r="CE1984" s="12"/>
      <c r="CF1984" s="12"/>
      <c r="CG1984" s="12"/>
      <c r="CH1984" s="12"/>
      <c r="CI1984" s="12"/>
      <c r="CJ1984" s="12"/>
      <c r="CK1984" s="12"/>
    </row>
    <row r="1985" spans="1:89" x14ac:dyDescent="0.25">
      <c r="A1985" t="s">
        <v>148</v>
      </c>
      <c r="B1985" s="1">
        <v>39877</v>
      </c>
      <c r="AW1985" s="2">
        <v>163.32790311241979</v>
      </c>
    </row>
    <row r="1986" spans="1:89" x14ac:dyDescent="0.25">
      <c r="A1986" t="s">
        <v>148</v>
      </c>
      <c r="B1986" s="1">
        <v>39878</v>
      </c>
      <c r="AW1986" s="2">
        <v>157.41382350650829</v>
      </c>
    </row>
    <row r="1987" spans="1:89" x14ac:dyDescent="0.25">
      <c r="A1987" t="s">
        <v>148</v>
      </c>
      <c r="B1987" s="1">
        <v>39880</v>
      </c>
      <c r="AW1987" s="2">
        <v>212.43467491053721</v>
      </c>
    </row>
    <row r="1988" spans="1:89" x14ac:dyDescent="0.25">
      <c r="A1988" t="s">
        <v>148</v>
      </c>
      <c r="B1988" s="1">
        <v>39884</v>
      </c>
      <c r="AW1988" s="2">
        <v>193.38426373593001</v>
      </c>
    </row>
    <row r="1989" spans="1:89" x14ac:dyDescent="0.25">
      <c r="A1989" t="s">
        <v>148</v>
      </c>
      <c r="B1989" s="1">
        <v>39891</v>
      </c>
      <c r="C1989" s="1"/>
      <c r="D1989" t="s">
        <v>19</v>
      </c>
      <c r="E1989">
        <v>155</v>
      </c>
      <c r="F1989" t="s">
        <v>21</v>
      </c>
      <c r="G1989" s="2"/>
      <c r="H1989" s="12"/>
      <c r="I1989" s="12"/>
      <c r="J1989" s="2"/>
      <c r="K1989" s="2"/>
      <c r="L1989" s="2">
        <v>155</v>
      </c>
      <c r="M1989" s="12"/>
      <c r="N1989" s="12"/>
      <c r="O1989" s="12"/>
      <c r="P1989" s="12"/>
      <c r="Q1989" s="12"/>
      <c r="R1989" s="12"/>
      <c r="S1989" s="12"/>
      <c r="T1989" s="12"/>
      <c r="U1989" s="12"/>
      <c r="V1989" s="12"/>
      <c r="W1989" s="12"/>
      <c r="X1989" s="12"/>
      <c r="Y1989" s="12"/>
      <c r="Z1989" s="12"/>
      <c r="AA1989" s="12"/>
      <c r="AB1989" s="12"/>
      <c r="AC1989" s="12"/>
      <c r="AD1989" s="12"/>
      <c r="AE1989" s="12"/>
      <c r="AF1989" s="12"/>
      <c r="AG1989" s="12"/>
      <c r="AH1989" s="12"/>
      <c r="AI1989" s="12"/>
      <c r="AJ1989" s="12"/>
      <c r="AK1989" s="12"/>
      <c r="AL1989" s="12"/>
      <c r="AM1989" s="13"/>
      <c r="AN1989" s="12"/>
      <c r="AO1989" s="12"/>
      <c r="AP1989" s="12"/>
      <c r="AQ1989" s="12"/>
      <c r="AR1989" s="12"/>
      <c r="AS1989" s="12"/>
      <c r="AT1989" s="12"/>
      <c r="AU1989" s="12"/>
      <c r="AV1989" s="12"/>
      <c r="AX1989" s="12"/>
      <c r="AY1989" s="12"/>
      <c r="AZ1989" s="12"/>
      <c r="BA1989" s="12"/>
      <c r="BB1989" s="12"/>
      <c r="BC1989" s="12"/>
      <c r="BD1989" s="12"/>
      <c r="BE1989" s="12"/>
      <c r="BF1989" s="12"/>
      <c r="BG1989" s="12"/>
      <c r="BH1989" s="12"/>
      <c r="BI1989" s="12"/>
      <c r="BJ1989" s="12"/>
      <c r="BK1989" s="12"/>
      <c r="BL1989" s="12"/>
      <c r="BM1989" s="12"/>
      <c r="BN1989" s="12"/>
      <c r="BO1989" s="12"/>
      <c r="BP1989" s="12"/>
      <c r="BQ1989" s="12"/>
      <c r="BR1989" s="12"/>
      <c r="BS1989" s="12"/>
      <c r="BT1989" s="12"/>
      <c r="BU1989" s="12"/>
      <c r="BV1989" s="12"/>
      <c r="BW1989" s="12"/>
      <c r="BX1989" s="12"/>
      <c r="BY1989" s="12"/>
      <c r="BZ1989" s="12"/>
      <c r="CA1989" s="12"/>
      <c r="CB1989" s="12"/>
      <c r="CC1989" s="12"/>
      <c r="CD1989" s="12"/>
      <c r="CE1989" s="12"/>
      <c r="CF1989" s="12"/>
      <c r="CG1989" s="12"/>
      <c r="CH1989" s="12"/>
      <c r="CI1989" s="12"/>
      <c r="CJ1989" s="12"/>
      <c r="CK1989" s="12"/>
    </row>
    <row r="1990" spans="1:89" x14ac:dyDescent="0.25">
      <c r="A1990" t="s">
        <v>148</v>
      </c>
      <c r="B1990" s="1">
        <v>39895</v>
      </c>
      <c r="AW1990" s="2">
        <v>150.2468367888242</v>
      </c>
    </row>
    <row r="1991" spans="1:89" x14ac:dyDescent="0.25">
      <c r="A1991" t="s">
        <v>148</v>
      </c>
      <c r="B1991" s="1">
        <v>39901</v>
      </c>
      <c r="C1991" s="1"/>
      <c r="E1991">
        <v>165</v>
      </c>
      <c r="F1991" t="s">
        <v>21</v>
      </c>
      <c r="G1991" s="2"/>
      <c r="H1991" s="12"/>
      <c r="I1991" s="12"/>
      <c r="J1991" s="2"/>
      <c r="K1991" s="2"/>
      <c r="L1991" s="2"/>
      <c r="M1991" s="12"/>
      <c r="N1991" s="12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2"/>
      <c r="AB1991" s="12"/>
      <c r="AC1991" s="12"/>
      <c r="AD1991" s="12"/>
      <c r="AE1991" s="12"/>
      <c r="AF1991" s="12"/>
      <c r="AG1991" s="12"/>
      <c r="AH1991" s="12"/>
      <c r="AI1991" s="12">
        <v>9.1999999999999993</v>
      </c>
      <c r="AJ1991" s="12">
        <v>131.30000000000001</v>
      </c>
      <c r="AK1991" s="12"/>
      <c r="AL1991" s="12"/>
      <c r="AM1991" s="13"/>
      <c r="AN1991" s="12">
        <v>2.46</v>
      </c>
      <c r="AO1991" s="12"/>
      <c r="AP1991" s="12"/>
      <c r="AQ1991" s="12"/>
      <c r="AR1991" s="12"/>
      <c r="AS1991" s="12"/>
      <c r="AT1991" s="12"/>
      <c r="AU1991" s="12"/>
      <c r="AV1991" s="12"/>
      <c r="AX1991" s="12"/>
      <c r="AY1991" s="12"/>
      <c r="AZ1991" s="12"/>
      <c r="BA1991" s="12"/>
      <c r="BB1991" s="12"/>
      <c r="BC1991" s="12"/>
      <c r="BD1991" s="12"/>
      <c r="BE1991" s="12"/>
      <c r="BF1991" s="12"/>
      <c r="BG1991" s="12"/>
      <c r="BH1991" s="12"/>
      <c r="BI1991" s="12"/>
      <c r="BJ1991" s="12"/>
      <c r="BK1991" s="12"/>
      <c r="BL1991" s="12"/>
      <c r="BM1991" s="12"/>
      <c r="BN1991" s="12"/>
      <c r="BO1991" s="12"/>
      <c r="BP1991" s="12"/>
      <c r="BQ1991" s="12"/>
      <c r="BR1991" s="12"/>
      <c r="BS1991" s="12"/>
      <c r="BT1991" s="12"/>
      <c r="BU1991" s="12"/>
      <c r="BV1991" s="12"/>
      <c r="BW1991" s="12"/>
      <c r="BX1991" s="12"/>
      <c r="BY1991" s="12"/>
      <c r="BZ1991" s="12"/>
      <c r="CA1991" s="12"/>
      <c r="CB1991" s="12"/>
      <c r="CC1991" s="12"/>
      <c r="CD1991" s="12"/>
      <c r="CE1991" s="12"/>
      <c r="CF1991" s="12"/>
      <c r="CG1991" s="12"/>
      <c r="CH1991" s="12"/>
      <c r="CI1991" s="12"/>
      <c r="CJ1991" s="12"/>
      <c r="CK1991" s="12"/>
    </row>
    <row r="1992" spans="1:89" x14ac:dyDescent="0.25">
      <c r="A1992" t="s">
        <v>148</v>
      </c>
      <c r="B1992" s="1">
        <v>39910</v>
      </c>
      <c r="C1992" s="1"/>
      <c r="D1992" t="s">
        <v>22</v>
      </c>
      <c r="E1992">
        <v>173</v>
      </c>
      <c r="F1992" t="s">
        <v>21</v>
      </c>
      <c r="G1992" s="2"/>
      <c r="H1992" s="12"/>
      <c r="I1992" s="12"/>
      <c r="J1992" s="2"/>
      <c r="K1992" s="2"/>
      <c r="L1992" s="2"/>
      <c r="M1992" s="12"/>
      <c r="N1992" s="12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2"/>
      <c r="AB1992" s="12"/>
      <c r="AC1992" s="12"/>
      <c r="AD1992" s="12"/>
      <c r="AE1992" s="12"/>
      <c r="AF1992" s="12"/>
      <c r="AG1992" s="12"/>
      <c r="AH1992" s="12"/>
      <c r="AI1992" s="12"/>
      <c r="AJ1992" s="12"/>
      <c r="AK1992" s="12"/>
      <c r="AL1992" s="12"/>
      <c r="AM1992" s="13"/>
      <c r="AN1992" s="12"/>
      <c r="AO1992" s="12"/>
      <c r="AP1992" s="12">
        <v>40.6</v>
      </c>
      <c r="AQ1992" s="12">
        <v>2467.9564024390243</v>
      </c>
      <c r="AR1992" s="12"/>
      <c r="AS1992" s="12"/>
      <c r="AT1992" s="12">
        <v>10.9</v>
      </c>
      <c r="AU1992" s="12"/>
      <c r="AV1992" s="12"/>
      <c r="AX1992" s="12"/>
      <c r="AY1992" s="12"/>
      <c r="AZ1992" s="12"/>
      <c r="BA1992" s="12"/>
      <c r="BB1992" s="12"/>
      <c r="BC1992" s="12"/>
      <c r="BD1992" s="12"/>
      <c r="BE1992" s="12"/>
      <c r="BF1992" s="12"/>
      <c r="BG1992" s="12"/>
      <c r="BH1992" s="12"/>
      <c r="BI1992" s="12"/>
      <c r="BJ1992" s="12"/>
      <c r="BK1992" s="12"/>
      <c r="BL1992" s="12"/>
      <c r="BM1992" s="12"/>
      <c r="BN1992" s="12"/>
      <c r="BO1992" s="12"/>
      <c r="BP1992" s="12"/>
      <c r="BQ1992" s="12"/>
      <c r="BR1992" s="12"/>
      <c r="BS1992" s="12"/>
      <c r="BT1992" s="12"/>
      <c r="BU1992" s="12"/>
      <c r="BV1992" s="12"/>
      <c r="BW1992" s="12"/>
      <c r="BX1992" s="12"/>
      <c r="BY1992" s="12"/>
      <c r="BZ1992" s="12"/>
      <c r="CA1992" s="12"/>
      <c r="CB1992" s="12"/>
      <c r="CC1992" s="12"/>
      <c r="CD1992" s="12"/>
      <c r="CE1992" s="12"/>
      <c r="CF1992" s="12"/>
      <c r="CG1992" s="12"/>
      <c r="CH1992" s="12"/>
      <c r="CI1992" s="12"/>
      <c r="CJ1992" s="12"/>
      <c r="CK1992" s="12"/>
    </row>
    <row r="1993" spans="1:89" x14ac:dyDescent="0.25">
      <c r="A1993" t="s">
        <v>151</v>
      </c>
      <c r="B1993" s="1">
        <v>39736</v>
      </c>
      <c r="C1993" s="1"/>
      <c r="D1993" t="s">
        <v>14</v>
      </c>
      <c r="E1993">
        <v>0</v>
      </c>
      <c r="F1993" t="s">
        <v>21</v>
      </c>
      <c r="G1993" s="2"/>
      <c r="H1993" s="12"/>
      <c r="I1993" s="12"/>
      <c r="J1993" s="2"/>
      <c r="K1993" s="2"/>
      <c r="L1993" s="2"/>
      <c r="M1993" s="12"/>
      <c r="N1993" s="12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2"/>
      <c r="AB1993" s="12"/>
      <c r="AC1993" s="12"/>
      <c r="AD1993" s="12"/>
      <c r="AE1993" s="12"/>
      <c r="AF1993" s="12"/>
      <c r="AG1993" s="12"/>
      <c r="AH1993" s="12"/>
      <c r="AI1993" s="12"/>
      <c r="AJ1993" s="12"/>
      <c r="AK1993" s="12"/>
      <c r="AL1993" s="12"/>
      <c r="AM1993" s="13"/>
      <c r="AN1993" s="12"/>
      <c r="AO1993" s="12"/>
      <c r="AP1993" s="12"/>
      <c r="AQ1993" s="12"/>
      <c r="AR1993" s="12"/>
      <c r="AS1993" s="12"/>
      <c r="AT1993" s="12"/>
      <c r="AU1993" s="12"/>
      <c r="AV1993" s="12"/>
      <c r="AX1993" s="12"/>
      <c r="AY1993" s="12"/>
      <c r="AZ1993" s="12"/>
      <c r="BA1993" s="12"/>
      <c r="BB1993" s="12"/>
      <c r="BC1993" s="12"/>
      <c r="BD1993" s="12"/>
      <c r="BE1993" s="12"/>
      <c r="BF1993" s="12"/>
      <c r="BG1993" s="12"/>
      <c r="BH1993" s="12"/>
      <c r="BI1993" s="12"/>
      <c r="BJ1993" s="12"/>
      <c r="BK1993" s="12"/>
      <c r="BL1993" s="12"/>
      <c r="BM1993" s="12"/>
      <c r="BN1993" s="12"/>
      <c r="BO1993" s="12"/>
      <c r="BP1993" s="12"/>
      <c r="BQ1993" s="12"/>
      <c r="BR1993" s="12"/>
      <c r="BS1993" s="12"/>
      <c r="BT1993" s="12"/>
      <c r="BU1993" s="12"/>
      <c r="BV1993" s="12"/>
      <c r="BW1993" s="12"/>
      <c r="BX1993" s="12"/>
      <c r="BY1993" s="12"/>
      <c r="BZ1993" s="12"/>
      <c r="CA1993" s="12"/>
      <c r="CB1993" s="12"/>
      <c r="CC1993" s="12"/>
      <c r="CD1993" s="12"/>
      <c r="CE1993" s="12"/>
      <c r="CF1993" s="12"/>
      <c r="CG1993" s="12"/>
      <c r="CH1993" s="12"/>
      <c r="CI1993" s="12"/>
      <c r="CJ1993" s="12"/>
      <c r="CK1993" s="12"/>
    </row>
    <row r="1994" spans="1:89" x14ac:dyDescent="0.25">
      <c r="A1994" t="s">
        <v>151</v>
      </c>
      <c r="B1994" s="1">
        <v>39745</v>
      </c>
      <c r="C1994" s="1"/>
      <c r="D1994" t="s">
        <v>185</v>
      </c>
      <c r="E1994">
        <v>9</v>
      </c>
      <c r="F1994" t="s">
        <v>21</v>
      </c>
      <c r="G1994" s="2"/>
      <c r="H1994" s="12"/>
      <c r="I1994" s="12"/>
      <c r="J1994" s="2">
        <v>9</v>
      </c>
      <c r="K1994" s="2"/>
      <c r="L1994" s="2"/>
      <c r="M1994" s="12"/>
      <c r="N1994" s="12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2"/>
      <c r="AB1994" s="12"/>
      <c r="AC1994" s="12"/>
      <c r="AD1994" s="12"/>
      <c r="AE1994" s="12"/>
      <c r="AF1994" s="12"/>
      <c r="AG1994" s="12"/>
      <c r="AH1994" s="12"/>
      <c r="AI1994" s="12"/>
      <c r="AJ1994" s="12"/>
      <c r="AK1994" s="12"/>
      <c r="AL1994" s="12"/>
      <c r="AM1994" s="13"/>
      <c r="AN1994" s="12"/>
      <c r="AO1994" s="12"/>
      <c r="AP1994" s="12"/>
      <c r="AQ1994" s="12"/>
      <c r="AR1994" s="12"/>
      <c r="AS1994" s="12"/>
      <c r="AT1994" s="12"/>
      <c r="AU1994" s="12"/>
      <c r="AV1994" s="12"/>
      <c r="AX1994" s="12"/>
      <c r="AY1994" s="12"/>
      <c r="AZ1994" s="12"/>
      <c r="BA1994" s="12"/>
      <c r="BB1994" s="12"/>
      <c r="BC1994" s="12"/>
      <c r="BD1994" s="12"/>
      <c r="BE1994" s="12"/>
      <c r="BF1994" s="12"/>
      <c r="BG1994" s="12"/>
      <c r="BH1994" s="12"/>
      <c r="BI1994" s="12"/>
      <c r="BJ1994" s="12"/>
      <c r="BK1994" s="12"/>
      <c r="BL1994" s="12"/>
      <c r="BM1994" s="12"/>
      <c r="BN1994" s="12"/>
      <c r="BO1994" s="12"/>
      <c r="BP1994" s="12"/>
      <c r="BQ1994" s="12"/>
      <c r="BR1994" s="12"/>
      <c r="BS1994" s="12"/>
      <c r="BT1994" s="12"/>
      <c r="BU1994" s="12"/>
      <c r="BV1994" s="12"/>
      <c r="BW1994" s="12"/>
      <c r="BX1994" s="12"/>
      <c r="BY1994" s="12"/>
      <c r="BZ1994" s="12"/>
      <c r="CA1994" s="12"/>
      <c r="CB1994" s="12"/>
      <c r="CC1994" s="12"/>
      <c r="CD1994" s="12"/>
      <c r="CE1994" s="12"/>
      <c r="CF1994" s="12"/>
      <c r="CG1994" s="12"/>
      <c r="CH1994" s="12"/>
      <c r="CI1994" s="12"/>
      <c r="CJ1994" s="12"/>
      <c r="CK1994" s="12"/>
    </row>
    <row r="1995" spans="1:89" x14ac:dyDescent="0.25">
      <c r="A1995" t="s">
        <v>151</v>
      </c>
      <c r="B1995" s="1">
        <v>39764</v>
      </c>
      <c r="AW1995" s="2">
        <v>155.95652741179259</v>
      </c>
    </row>
    <row r="1996" spans="1:89" x14ac:dyDescent="0.25">
      <c r="A1996" t="s">
        <v>151</v>
      </c>
      <c r="B1996" s="1">
        <v>39776</v>
      </c>
      <c r="AW1996" s="2">
        <v>190.54995707162161</v>
      </c>
    </row>
    <row r="1997" spans="1:89" x14ac:dyDescent="0.25">
      <c r="A1997" t="s">
        <v>151</v>
      </c>
      <c r="B1997" s="1">
        <v>39783</v>
      </c>
      <c r="AW1997" s="2">
        <v>198.25652462738461</v>
      </c>
    </row>
    <row r="1998" spans="1:89" x14ac:dyDescent="0.25">
      <c r="A1998" t="s">
        <v>151</v>
      </c>
      <c r="B1998" s="1">
        <v>39788</v>
      </c>
      <c r="C1998" s="1"/>
      <c r="D1998" t="s">
        <v>16</v>
      </c>
      <c r="E1998">
        <v>52</v>
      </c>
      <c r="F1998" t="s">
        <v>21</v>
      </c>
      <c r="G1998" s="2"/>
      <c r="H1998" s="12"/>
      <c r="I1998" s="12"/>
      <c r="J1998" s="2"/>
      <c r="K1998" s="2"/>
      <c r="L1998" s="2"/>
      <c r="M1998" s="12"/>
      <c r="N1998" s="12"/>
      <c r="O1998" s="12"/>
      <c r="P1998" s="12"/>
      <c r="Q1998" s="12"/>
      <c r="R1998" s="12"/>
      <c r="S1998" s="12"/>
      <c r="T1998" s="12"/>
      <c r="U1998" s="12"/>
      <c r="V1998" s="12"/>
      <c r="W1998" s="12"/>
      <c r="X1998" s="12"/>
      <c r="Y1998" s="12"/>
      <c r="Z1998" s="12"/>
      <c r="AA1998" s="12"/>
      <c r="AB1998" s="12"/>
      <c r="AC1998" s="12"/>
      <c r="AD1998" s="12"/>
      <c r="AE1998" s="12"/>
      <c r="AF1998" s="12"/>
      <c r="AG1998" s="12"/>
      <c r="AH1998" s="12"/>
      <c r="AI1998" s="12"/>
      <c r="AJ1998" s="12"/>
      <c r="AK1998" s="12"/>
      <c r="AL1998" s="12"/>
      <c r="AM1998" s="13"/>
      <c r="AN1998" s="12"/>
      <c r="AO1998" s="12"/>
      <c r="AP1998" s="12"/>
      <c r="AQ1998" s="12"/>
      <c r="AR1998" s="12"/>
      <c r="AS1998" s="12"/>
      <c r="AT1998" s="12"/>
      <c r="AU1998" s="12"/>
      <c r="AV1998" s="12"/>
      <c r="AX1998" s="12"/>
      <c r="AY1998" s="12"/>
      <c r="AZ1998" s="12"/>
      <c r="BA1998" s="12"/>
      <c r="BB1998" s="12"/>
      <c r="BC1998" s="12"/>
      <c r="BD1998" s="12"/>
      <c r="BE1998" s="12"/>
      <c r="BF1998" s="12"/>
      <c r="BG1998" s="12"/>
      <c r="BH1998" s="12"/>
      <c r="BI1998" s="12"/>
      <c r="BJ1998" s="12"/>
      <c r="BK1998" s="12"/>
      <c r="BL1998" s="12"/>
      <c r="BM1998" s="12"/>
      <c r="BN1998" s="12"/>
      <c r="BO1998" s="12"/>
      <c r="BP1998" s="12"/>
      <c r="BQ1998" s="12"/>
      <c r="BR1998" s="12"/>
      <c r="BS1998" s="12"/>
      <c r="BT1998" s="12"/>
      <c r="BU1998" s="12"/>
      <c r="BV1998" s="12"/>
      <c r="BW1998" s="12"/>
      <c r="BX1998" s="12"/>
      <c r="BY1998" s="12"/>
      <c r="BZ1998" s="12"/>
      <c r="CA1998" s="12"/>
      <c r="CB1998" s="12"/>
      <c r="CC1998" s="12"/>
      <c r="CD1998" s="12"/>
      <c r="CE1998" s="12"/>
      <c r="CF1998" s="12"/>
      <c r="CG1998" s="12"/>
      <c r="CH1998" s="12"/>
      <c r="CI1998" s="12"/>
      <c r="CJ1998" s="12"/>
      <c r="CK1998" s="12"/>
    </row>
    <row r="1999" spans="1:89" x14ac:dyDescent="0.25">
      <c r="A1999" t="s">
        <v>151</v>
      </c>
      <c r="B1999" s="1">
        <v>39793</v>
      </c>
      <c r="AW1999" s="2">
        <v>172.4257772214458</v>
      </c>
    </row>
    <row r="2000" spans="1:89" x14ac:dyDescent="0.25">
      <c r="A2000" t="s">
        <v>151</v>
      </c>
      <c r="B2000" s="1">
        <v>39797</v>
      </c>
      <c r="AW2000" s="2">
        <v>215.51621779837049</v>
      </c>
    </row>
    <row r="2001" spans="1:89" x14ac:dyDescent="0.25">
      <c r="A2001" t="s">
        <v>151</v>
      </c>
      <c r="B2001" s="1">
        <v>39801</v>
      </c>
      <c r="AW2001" s="2">
        <v>191.08279992812581</v>
      </c>
    </row>
    <row r="2002" spans="1:89" x14ac:dyDescent="0.25">
      <c r="A2002" t="s">
        <v>151</v>
      </c>
      <c r="B2002" s="1">
        <v>39804</v>
      </c>
      <c r="AW2002" s="2">
        <v>184.16053906483501</v>
      </c>
    </row>
    <row r="2003" spans="1:89" x14ac:dyDescent="0.25">
      <c r="A2003" t="s">
        <v>151</v>
      </c>
      <c r="B2003" s="1">
        <v>39806</v>
      </c>
      <c r="AW2003" s="2">
        <v>167.2621876965467</v>
      </c>
    </row>
    <row r="2004" spans="1:89" s="30" customFormat="1" x14ac:dyDescent="0.25">
      <c r="A2004" s="30" t="s">
        <v>151</v>
      </c>
      <c r="B2004" s="31">
        <v>39808</v>
      </c>
      <c r="C2004" s="31"/>
      <c r="D2004" s="30" t="s">
        <v>17</v>
      </c>
      <c r="E2004" s="30">
        <v>72</v>
      </c>
      <c r="F2004" s="30" t="s">
        <v>21</v>
      </c>
      <c r="G2004" s="32"/>
      <c r="H2004" s="33"/>
      <c r="I2004" s="33"/>
      <c r="J2004" s="32"/>
      <c r="K2004" s="32">
        <v>72</v>
      </c>
      <c r="L2004" s="32"/>
      <c r="M2004" s="33"/>
      <c r="N2004" s="33"/>
      <c r="O2004" s="33"/>
      <c r="P2004" s="33"/>
      <c r="Q2004" s="33"/>
      <c r="R2004" s="33"/>
      <c r="S2004" s="33"/>
      <c r="T2004" s="33"/>
      <c r="U2004" s="33"/>
      <c r="V2004" s="33"/>
      <c r="W2004" s="33"/>
      <c r="X2004" s="33"/>
      <c r="Y2004" s="33"/>
      <c r="Z2004" s="33"/>
      <c r="AA2004" s="33"/>
      <c r="AB2004" s="33"/>
      <c r="AC2004" s="33"/>
      <c r="AD2004" s="33"/>
      <c r="AE2004" s="33"/>
      <c r="AF2004" s="33"/>
      <c r="AG2004" s="33"/>
      <c r="AH2004" s="33"/>
      <c r="AI2004" s="33"/>
      <c r="AJ2004" s="33"/>
      <c r="AK2004" s="33"/>
      <c r="AL2004" s="33"/>
      <c r="AM2004" s="33"/>
      <c r="AN2004" s="33"/>
      <c r="AO2004" s="33"/>
      <c r="AP2004" s="33"/>
      <c r="AQ2004" s="33"/>
      <c r="AR2004" s="33"/>
      <c r="AS2004" s="33"/>
      <c r="AT2004" s="33"/>
      <c r="AU2004" s="33"/>
      <c r="AV2004" s="33"/>
      <c r="AW2004" s="32">
        <v>208.1729856336832</v>
      </c>
      <c r="AX2004" s="33"/>
      <c r="AY2004" s="33"/>
      <c r="AZ2004" s="33"/>
      <c r="BA2004" s="33"/>
      <c r="BB2004" s="33"/>
      <c r="BC2004" s="33"/>
      <c r="BD2004" s="33"/>
      <c r="BE2004" s="33"/>
      <c r="BF2004" s="33"/>
      <c r="BG2004" s="33"/>
      <c r="BH2004" s="33"/>
      <c r="BI2004" s="33"/>
      <c r="BJ2004" s="33"/>
      <c r="BK2004" s="33"/>
      <c r="BL2004" s="33"/>
      <c r="BM2004" s="33"/>
      <c r="BN2004" s="33"/>
      <c r="BO2004" s="33"/>
      <c r="BP2004" s="33"/>
      <c r="BQ2004" s="33"/>
      <c r="BR2004" s="33"/>
      <c r="BS2004" s="33"/>
      <c r="BT2004" s="33"/>
      <c r="BU2004" s="33"/>
      <c r="BV2004" s="33"/>
      <c r="BW2004" s="33"/>
      <c r="BX2004" s="33"/>
      <c r="BY2004" s="33"/>
      <c r="BZ2004" s="33"/>
      <c r="CA2004" s="33"/>
      <c r="CB2004" s="33"/>
      <c r="CC2004" s="33"/>
      <c r="CD2004" s="33"/>
      <c r="CE2004" s="33"/>
      <c r="CF2004" s="33"/>
      <c r="CG2004" s="33"/>
      <c r="CH2004" s="33"/>
      <c r="CI2004" s="33"/>
      <c r="CJ2004" s="33"/>
      <c r="CK2004" s="33"/>
    </row>
    <row r="2005" spans="1:89" s="30" customFormat="1" x14ac:dyDescent="0.25">
      <c r="A2005" s="30" t="s">
        <v>151</v>
      </c>
      <c r="B2005" s="31">
        <v>39812</v>
      </c>
      <c r="C2005" s="31"/>
      <c r="E2005" s="30">
        <v>76</v>
      </c>
      <c r="F2005" s="30" t="s">
        <v>21</v>
      </c>
      <c r="G2005" s="32"/>
      <c r="H2005" s="33"/>
      <c r="I2005" s="33"/>
      <c r="J2005" s="32"/>
      <c r="K2005" s="32"/>
      <c r="L2005" s="32"/>
      <c r="M2005" s="33"/>
      <c r="N2005" s="33"/>
      <c r="O2005" s="33"/>
      <c r="P2005" s="33"/>
      <c r="Q2005" s="33"/>
      <c r="R2005" s="33"/>
      <c r="S2005" s="33"/>
      <c r="T2005" s="33"/>
      <c r="U2005" s="33"/>
      <c r="V2005" s="33"/>
      <c r="W2005" s="33"/>
      <c r="X2005" s="33"/>
      <c r="Y2005" s="33"/>
      <c r="Z2005" s="33"/>
      <c r="AA2005" s="33"/>
      <c r="AB2005" s="33"/>
      <c r="AC2005" s="33"/>
      <c r="AD2005" s="33"/>
      <c r="AE2005" s="33"/>
      <c r="AF2005" s="33"/>
      <c r="AG2005" s="33">
        <v>192</v>
      </c>
      <c r="AH2005" s="33">
        <v>116.5</v>
      </c>
      <c r="AI2005" s="33">
        <v>6.75</v>
      </c>
      <c r="AJ2005" s="33"/>
      <c r="AK2005" s="33"/>
      <c r="AL2005" s="33"/>
      <c r="AM2005" s="33"/>
      <c r="AN2005" s="33">
        <v>0.99</v>
      </c>
      <c r="AO2005" s="33"/>
      <c r="AP2005" s="33"/>
      <c r="AQ2005" s="33"/>
      <c r="AR2005" s="33"/>
      <c r="AS2005" s="33"/>
      <c r="AT2005" s="33"/>
      <c r="AU2005" s="33"/>
      <c r="AV2005" s="33"/>
      <c r="AW2005" s="32">
        <v>210.821505042582</v>
      </c>
      <c r="AX2005" s="33"/>
      <c r="AY2005" s="33"/>
      <c r="AZ2005" s="33"/>
      <c r="BA2005" s="33"/>
      <c r="BB2005" s="33"/>
      <c r="BC2005" s="33"/>
      <c r="BD2005" s="33"/>
      <c r="BE2005" s="33"/>
      <c r="BF2005" s="33"/>
      <c r="BG2005" s="33"/>
      <c r="BH2005" s="33"/>
      <c r="BI2005" s="33"/>
      <c r="BJ2005" s="33"/>
      <c r="BK2005" s="33"/>
      <c r="BL2005" s="33"/>
      <c r="BM2005" s="33"/>
      <c r="BN2005" s="33"/>
      <c r="BO2005" s="33"/>
      <c r="BP2005" s="33"/>
      <c r="BQ2005" s="33"/>
      <c r="BR2005" s="33"/>
      <c r="BS2005" s="33"/>
      <c r="BT2005" s="33"/>
      <c r="BU2005" s="33"/>
      <c r="BV2005" s="33"/>
      <c r="BW2005" s="33"/>
      <c r="BX2005" s="33"/>
      <c r="BY2005" s="33"/>
      <c r="BZ2005" s="33"/>
      <c r="CA2005" s="33"/>
      <c r="CB2005" s="33"/>
      <c r="CC2005" s="33"/>
      <c r="CD2005" s="33"/>
      <c r="CE2005" s="33"/>
      <c r="CF2005" s="33"/>
      <c r="CG2005" s="33"/>
      <c r="CH2005" s="33"/>
      <c r="CI2005" s="33"/>
      <c r="CJ2005" s="33"/>
      <c r="CK2005" s="33"/>
    </row>
    <row r="2006" spans="1:89" x14ac:dyDescent="0.25">
      <c r="A2006" t="s">
        <v>151</v>
      </c>
      <c r="B2006" s="1">
        <v>39818</v>
      </c>
      <c r="AW2006" s="2">
        <v>177.22555339815219</v>
      </c>
    </row>
    <row r="2007" spans="1:89" x14ac:dyDescent="0.25">
      <c r="A2007" t="s">
        <v>151</v>
      </c>
      <c r="B2007" s="1">
        <v>39820</v>
      </c>
      <c r="AW2007" s="2">
        <v>173.5302807469607</v>
      </c>
    </row>
    <row r="2008" spans="1:89" x14ac:dyDescent="0.25">
      <c r="A2008" t="s">
        <v>151</v>
      </c>
      <c r="B2008" s="1">
        <v>39822</v>
      </c>
      <c r="AW2008" s="2">
        <v>221.69590762974209</v>
      </c>
    </row>
    <row r="2009" spans="1:89" s="30" customFormat="1" x14ac:dyDescent="0.25">
      <c r="A2009" s="30" t="s">
        <v>151</v>
      </c>
      <c r="B2009" s="31">
        <v>39826</v>
      </c>
      <c r="C2009" s="31"/>
      <c r="E2009" s="30">
        <v>90</v>
      </c>
      <c r="F2009" s="30" t="s">
        <v>21</v>
      </c>
      <c r="G2009" s="32"/>
      <c r="H2009" s="33"/>
      <c r="I2009" s="33"/>
      <c r="J2009" s="32"/>
      <c r="K2009" s="32"/>
      <c r="L2009" s="32"/>
      <c r="M2009" s="33"/>
      <c r="N2009" s="33"/>
      <c r="O2009" s="33"/>
      <c r="P2009" s="33"/>
      <c r="Q2009" s="33"/>
      <c r="R2009" s="33"/>
      <c r="S2009" s="33"/>
      <c r="T2009" s="33"/>
      <c r="U2009" s="33"/>
      <c r="V2009" s="33"/>
      <c r="W2009" s="33"/>
      <c r="X2009" s="33"/>
      <c r="Y2009" s="33"/>
      <c r="Z2009" s="33"/>
      <c r="AA2009" s="33"/>
      <c r="AB2009" s="33"/>
      <c r="AC2009" s="33"/>
      <c r="AD2009" s="33"/>
      <c r="AE2009" s="33"/>
      <c r="AF2009" s="33"/>
      <c r="AG2009" s="33">
        <v>341.5</v>
      </c>
      <c r="AH2009" s="33">
        <v>167.4</v>
      </c>
      <c r="AI2009" s="33">
        <v>69.2</v>
      </c>
      <c r="AJ2009" s="33"/>
      <c r="AK2009" s="33"/>
      <c r="AL2009" s="33"/>
      <c r="AM2009" s="33"/>
      <c r="AN2009" s="33">
        <v>1.91</v>
      </c>
      <c r="AO2009" s="33"/>
      <c r="AP2009" s="33"/>
      <c r="AQ2009" s="33"/>
      <c r="AR2009" s="33"/>
      <c r="AS2009" s="33"/>
      <c r="AT2009" s="33"/>
      <c r="AU2009" s="33"/>
      <c r="AV2009" s="33"/>
      <c r="AW2009" s="32">
        <v>200.82946184284401</v>
      </c>
      <c r="AX2009" s="33"/>
      <c r="AY2009" s="33"/>
      <c r="AZ2009" s="33"/>
      <c r="BA2009" s="33"/>
      <c r="BB2009" s="33"/>
      <c r="BC2009" s="33"/>
      <c r="BD2009" s="33"/>
      <c r="BE2009" s="33"/>
      <c r="BF2009" s="33"/>
      <c r="BG2009" s="33"/>
      <c r="BH2009" s="33"/>
      <c r="BI2009" s="33"/>
      <c r="BJ2009" s="33"/>
      <c r="BK2009" s="33"/>
      <c r="BL2009" s="33"/>
      <c r="BM2009" s="33"/>
      <c r="BN2009" s="33"/>
      <c r="BO2009" s="33"/>
      <c r="BP2009" s="33"/>
      <c r="BQ2009" s="33"/>
      <c r="BR2009" s="33"/>
      <c r="BS2009" s="33"/>
      <c r="BT2009" s="33"/>
      <c r="BU2009" s="33"/>
      <c r="BV2009" s="33"/>
      <c r="BW2009" s="33"/>
      <c r="BX2009" s="33"/>
      <c r="BY2009" s="33"/>
      <c r="BZ2009" s="33"/>
      <c r="CA2009" s="33"/>
      <c r="CB2009" s="33"/>
      <c r="CC2009" s="33"/>
      <c r="CD2009" s="33"/>
      <c r="CE2009" s="33"/>
      <c r="CF2009" s="33"/>
      <c r="CG2009" s="33"/>
      <c r="CH2009" s="33"/>
      <c r="CI2009" s="33"/>
      <c r="CJ2009" s="33"/>
      <c r="CK2009" s="33"/>
    </row>
    <row r="2010" spans="1:89" x14ac:dyDescent="0.25">
      <c r="A2010" t="s">
        <v>151</v>
      </c>
      <c r="B2010" s="1">
        <v>39828</v>
      </c>
      <c r="AW2010" s="2">
        <v>181.90188186126269</v>
      </c>
    </row>
    <row r="2011" spans="1:89" x14ac:dyDescent="0.25">
      <c r="A2011" t="s">
        <v>151</v>
      </c>
      <c r="B2011" s="1">
        <v>39830</v>
      </c>
      <c r="AW2011" s="2">
        <v>207.98571089657909</v>
      </c>
    </row>
    <row r="2012" spans="1:89" x14ac:dyDescent="0.25">
      <c r="A2012" t="s">
        <v>151</v>
      </c>
      <c r="B2012" s="1">
        <v>39832</v>
      </c>
      <c r="AW2012" s="2">
        <v>194.1774696899665</v>
      </c>
    </row>
    <row r="2013" spans="1:89" x14ac:dyDescent="0.25">
      <c r="A2013" t="s">
        <v>151</v>
      </c>
      <c r="B2013" s="1">
        <v>39838</v>
      </c>
      <c r="AW2013" s="2">
        <v>192.3898072383864</v>
      </c>
    </row>
    <row r="2014" spans="1:89" x14ac:dyDescent="0.25">
      <c r="A2014" t="s">
        <v>151</v>
      </c>
      <c r="B2014" s="1">
        <v>39840</v>
      </c>
      <c r="AW2014" s="2">
        <v>210.61874116752989</v>
      </c>
    </row>
    <row r="2015" spans="1:89" x14ac:dyDescent="0.25">
      <c r="A2015" t="s">
        <v>151</v>
      </c>
      <c r="B2015" s="1">
        <v>39843</v>
      </c>
      <c r="AW2015" s="2">
        <v>195.63898613527491</v>
      </c>
    </row>
    <row r="2016" spans="1:89" x14ac:dyDescent="0.25">
      <c r="A2016" t="s">
        <v>151</v>
      </c>
      <c r="B2016" s="1">
        <v>39846</v>
      </c>
      <c r="AW2016" s="2">
        <v>172.60531474390851</v>
      </c>
    </row>
    <row r="2017" spans="1:89" x14ac:dyDescent="0.25">
      <c r="A2017" t="s">
        <v>151</v>
      </c>
      <c r="B2017" s="1">
        <v>39849</v>
      </c>
      <c r="AW2017" s="2">
        <v>212.23156441511509</v>
      </c>
    </row>
    <row r="2018" spans="1:89" x14ac:dyDescent="0.25">
      <c r="A2018" t="s">
        <v>151</v>
      </c>
      <c r="B2018" s="1">
        <v>39852</v>
      </c>
      <c r="C2018" s="1"/>
      <c r="E2018">
        <v>116</v>
      </c>
      <c r="F2018" t="s">
        <v>21</v>
      </c>
      <c r="G2018" s="2"/>
      <c r="H2018" s="12"/>
      <c r="I2018" s="12"/>
      <c r="J2018" s="2"/>
      <c r="K2018" s="2"/>
      <c r="L2018" s="2"/>
      <c r="M2018" s="12"/>
      <c r="N2018" s="12"/>
      <c r="O2018" s="12"/>
      <c r="P2018" s="12"/>
      <c r="Q2018" s="12"/>
      <c r="R2018" s="12"/>
      <c r="S2018" s="12"/>
      <c r="T2018" s="12"/>
      <c r="U2018" s="12"/>
      <c r="V2018" s="12"/>
      <c r="W2018" s="12"/>
      <c r="X2018" s="12"/>
      <c r="Y2018" s="12"/>
      <c r="Z2018" s="12"/>
      <c r="AA2018" s="12"/>
      <c r="AB2018" s="12"/>
      <c r="AC2018" s="12"/>
      <c r="AD2018" s="12"/>
      <c r="AE2018" s="12"/>
      <c r="AF2018" s="12"/>
      <c r="AG2018" s="12">
        <v>320.5</v>
      </c>
      <c r="AH2018" s="12">
        <v>45.9</v>
      </c>
      <c r="AI2018" s="12">
        <v>179.4</v>
      </c>
      <c r="AJ2018" s="12"/>
      <c r="AK2018" s="12"/>
      <c r="AL2018" s="12"/>
      <c r="AM2018" s="13"/>
      <c r="AN2018" s="12">
        <v>3.38</v>
      </c>
      <c r="AO2018" s="12"/>
      <c r="AP2018" s="12"/>
      <c r="AQ2018" s="12"/>
      <c r="AR2018" s="12"/>
      <c r="AS2018" s="12"/>
      <c r="AT2018" s="12"/>
      <c r="AU2018" s="12"/>
      <c r="AV2018" s="12"/>
      <c r="AX2018" s="12"/>
      <c r="AY2018" s="12"/>
      <c r="AZ2018" s="12"/>
      <c r="BA2018" s="12"/>
      <c r="BB2018" s="12"/>
      <c r="BC2018" s="12"/>
      <c r="BD2018" s="12"/>
      <c r="BE2018" s="12"/>
      <c r="BF2018" s="12"/>
      <c r="BG2018" s="12"/>
      <c r="BH2018" s="12"/>
      <c r="BI2018" s="12"/>
      <c r="BJ2018" s="12"/>
      <c r="BK2018" s="12"/>
      <c r="BL2018" s="12"/>
      <c r="BM2018" s="12"/>
      <c r="BN2018" s="12"/>
      <c r="BO2018" s="12"/>
      <c r="BP2018" s="12"/>
      <c r="BQ2018" s="12"/>
      <c r="BR2018" s="12"/>
      <c r="BS2018" s="12"/>
      <c r="BT2018" s="12"/>
      <c r="BU2018" s="12"/>
      <c r="BV2018" s="12"/>
      <c r="BW2018" s="12"/>
      <c r="BX2018" s="12"/>
      <c r="BY2018" s="12"/>
      <c r="BZ2018" s="12"/>
      <c r="CA2018" s="12"/>
      <c r="CB2018" s="12"/>
      <c r="CC2018" s="12"/>
      <c r="CD2018" s="12"/>
      <c r="CE2018" s="12"/>
      <c r="CF2018" s="12"/>
      <c r="CG2018" s="12"/>
      <c r="CH2018" s="12"/>
      <c r="CI2018" s="12"/>
      <c r="CJ2018" s="12"/>
      <c r="CK2018" s="12"/>
    </row>
    <row r="2019" spans="1:89" x14ac:dyDescent="0.25">
      <c r="A2019" t="s">
        <v>151</v>
      </c>
      <c r="B2019" s="1">
        <v>39853</v>
      </c>
      <c r="AW2019" s="2">
        <v>177.54885023962049</v>
      </c>
    </row>
    <row r="2020" spans="1:89" x14ac:dyDescent="0.25">
      <c r="A2020" t="s">
        <v>151</v>
      </c>
      <c r="B2020" s="1">
        <v>39856</v>
      </c>
      <c r="AW2020" s="2">
        <v>220.8057017052144</v>
      </c>
    </row>
    <row r="2021" spans="1:89" x14ac:dyDescent="0.25">
      <c r="A2021" t="s">
        <v>151</v>
      </c>
      <c r="B2021" s="1">
        <v>39864</v>
      </c>
      <c r="AW2021" s="2">
        <v>220.1469781364886</v>
      </c>
    </row>
    <row r="2022" spans="1:89" x14ac:dyDescent="0.25">
      <c r="A2022" t="s">
        <v>151</v>
      </c>
      <c r="B2022" s="1">
        <v>39870</v>
      </c>
      <c r="AW2022" s="2">
        <v>192.7408782581706</v>
      </c>
    </row>
    <row r="2023" spans="1:89" x14ac:dyDescent="0.25">
      <c r="A2023" t="s">
        <v>151</v>
      </c>
      <c r="B2023" s="1">
        <v>39873</v>
      </c>
      <c r="C2023" s="1"/>
      <c r="E2023">
        <v>137</v>
      </c>
      <c r="F2023" t="s">
        <v>21</v>
      </c>
      <c r="G2023" s="2"/>
      <c r="H2023" s="12"/>
      <c r="I2023" s="12"/>
      <c r="J2023" s="2"/>
      <c r="K2023" s="2"/>
      <c r="L2023" s="2"/>
      <c r="M2023" s="12"/>
      <c r="N2023" s="12"/>
      <c r="O2023" s="12"/>
      <c r="P2023" s="12"/>
      <c r="Q2023" s="12"/>
      <c r="R2023" s="12"/>
      <c r="S2023" s="12"/>
      <c r="T2023" s="12"/>
      <c r="U2023" s="12"/>
      <c r="V2023" s="12"/>
      <c r="W2023" s="12"/>
      <c r="X2023" s="12"/>
      <c r="Y2023" s="12"/>
      <c r="Z2023" s="12"/>
      <c r="AA2023" s="12"/>
      <c r="AB2023" s="12"/>
      <c r="AC2023" s="12"/>
      <c r="AD2023" s="12"/>
      <c r="AE2023" s="12"/>
      <c r="AF2023" s="12"/>
      <c r="AG2023" s="12">
        <v>401.2</v>
      </c>
      <c r="AH2023" s="12">
        <v>6.7</v>
      </c>
      <c r="AI2023" s="12">
        <v>126.5</v>
      </c>
      <c r="AJ2023" s="12">
        <v>13.8</v>
      </c>
      <c r="AK2023" s="12"/>
      <c r="AL2023" s="12"/>
      <c r="AM2023" s="13"/>
      <c r="AN2023" s="12">
        <v>2.91</v>
      </c>
      <c r="AO2023" s="12"/>
      <c r="AP2023" s="12"/>
      <c r="AQ2023" s="12"/>
      <c r="AR2023" s="12"/>
      <c r="AS2023" s="12"/>
      <c r="AT2023" s="12"/>
      <c r="AU2023" s="12"/>
      <c r="AV2023" s="12"/>
      <c r="AX2023" s="12"/>
      <c r="AY2023" s="12"/>
      <c r="AZ2023" s="12"/>
      <c r="BA2023" s="12"/>
      <c r="BB2023" s="12"/>
      <c r="BC2023" s="12"/>
      <c r="BD2023" s="12"/>
      <c r="BE2023" s="12"/>
      <c r="BF2023" s="12"/>
      <c r="BG2023" s="12"/>
      <c r="BH2023" s="12"/>
      <c r="BI2023" s="12"/>
      <c r="BJ2023" s="12"/>
      <c r="BK2023" s="12"/>
      <c r="BL2023" s="12"/>
      <c r="BM2023" s="12"/>
      <c r="BN2023" s="12"/>
      <c r="BO2023" s="12"/>
      <c r="BP2023" s="12"/>
      <c r="BQ2023" s="12"/>
      <c r="BR2023" s="12"/>
      <c r="BS2023" s="12"/>
      <c r="BT2023" s="12"/>
      <c r="BU2023" s="12"/>
      <c r="BV2023" s="12"/>
      <c r="BW2023" s="12"/>
      <c r="BX2023" s="12"/>
      <c r="BY2023" s="12"/>
      <c r="BZ2023" s="12"/>
      <c r="CA2023" s="12"/>
      <c r="CB2023" s="12"/>
      <c r="CC2023" s="12"/>
      <c r="CD2023" s="12"/>
      <c r="CE2023" s="12"/>
      <c r="CF2023" s="12"/>
      <c r="CG2023" s="12"/>
      <c r="CH2023" s="12"/>
      <c r="CI2023" s="12"/>
      <c r="CJ2023" s="12"/>
      <c r="CK2023" s="12"/>
    </row>
    <row r="2024" spans="1:89" x14ac:dyDescent="0.25">
      <c r="A2024" t="s">
        <v>151</v>
      </c>
      <c r="B2024" s="1">
        <v>39875</v>
      </c>
      <c r="AW2024" s="2">
        <v>177.91952758054089</v>
      </c>
    </row>
    <row r="2025" spans="1:89" x14ac:dyDescent="0.25">
      <c r="A2025" t="s">
        <v>151</v>
      </c>
      <c r="B2025" s="1">
        <v>39877</v>
      </c>
      <c r="AW2025" s="2">
        <v>216.18517130693749</v>
      </c>
    </row>
    <row r="2026" spans="1:89" x14ac:dyDescent="0.25">
      <c r="A2026" t="s">
        <v>151</v>
      </c>
      <c r="B2026" s="1">
        <v>39884</v>
      </c>
      <c r="AW2026" s="2">
        <v>185.06286177976389</v>
      </c>
    </row>
    <row r="2027" spans="1:89" x14ac:dyDescent="0.25">
      <c r="A2027" t="s">
        <v>151</v>
      </c>
      <c r="B2027" s="1">
        <v>39888</v>
      </c>
      <c r="AW2027" s="2">
        <v>169.0242089161182</v>
      </c>
    </row>
    <row r="2028" spans="1:89" x14ac:dyDescent="0.25">
      <c r="A2028" t="s">
        <v>151</v>
      </c>
      <c r="B2028" s="1">
        <v>39890</v>
      </c>
      <c r="AW2028" s="2">
        <v>216.4689670192856</v>
      </c>
    </row>
    <row r="2029" spans="1:89" x14ac:dyDescent="0.25">
      <c r="A2029" t="s">
        <v>151</v>
      </c>
      <c r="B2029" s="1">
        <v>39895</v>
      </c>
      <c r="AW2029" s="2">
        <v>190.63649529739649</v>
      </c>
    </row>
    <row r="2030" spans="1:89" x14ac:dyDescent="0.25">
      <c r="A2030" t="s">
        <v>151</v>
      </c>
      <c r="B2030" s="1">
        <v>39901</v>
      </c>
      <c r="C2030" s="1"/>
      <c r="D2030" t="s">
        <v>19</v>
      </c>
      <c r="E2030">
        <v>165</v>
      </c>
      <c r="F2030" t="s">
        <v>21</v>
      </c>
      <c r="G2030" s="2"/>
      <c r="H2030" s="12"/>
      <c r="I2030" s="12"/>
      <c r="J2030" s="2"/>
      <c r="K2030" s="2"/>
      <c r="L2030" s="2">
        <v>165</v>
      </c>
      <c r="M2030" s="12"/>
      <c r="N2030" s="12"/>
      <c r="O2030" s="12"/>
      <c r="P2030" s="12"/>
      <c r="Q2030" s="12"/>
      <c r="R2030" s="12"/>
      <c r="S2030" s="12"/>
      <c r="T2030" s="12"/>
      <c r="U2030" s="12"/>
      <c r="V2030" s="12"/>
      <c r="W2030" s="12"/>
      <c r="X2030" s="12"/>
      <c r="Y2030" s="12"/>
      <c r="Z2030" s="12"/>
      <c r="AA2030" s="12"/>
      <c r="AB2030" s="12"/>
      <c r="AC2030" s="12"/>
      <c r="AD2030" s="12"/>
      <c r="AE2030" s="12"/>
      <c r="AF2030" s="12"/>
      <c r="AG2030" s="12"/>
      <c r="AH2030" s="12"/>
      <c r="AI2030" s="12">
        <v>49.1</v>
      </c>
      <c r="AJ2030" s="12">
        <v>111.6</v>
      </c>
      <c r="AK2030" s="12"/>
      <c r="AL2030" s="12"/>
      <c r="AM2030" s="13"/>
      <c r="AN2030" s="12">
        <v>2.54</v>
      </c>
      <c r="AO2030" s="12"/>
      <c r="AP2030" s="12"/>
      <c r="AQ2030" s="12"/>
      <c r="AR2030" s="12"/>
      <c r="AS2030" s="12"/>
      <c r="AT2030" s="12"/>
      <c r="AU2030" s="12"/>
      <c r="AV2030" s="12"/>
      <c r="AX2030" s="12"/>
      <c r="AY2030" s="12"/>
      <c r="AZ2030" s="12"/>
      <c r="BA2030" s="12"/>
      <c r="BB2030" s="12"/>
      <c r="BC2030" s="12"/>
      <c r="BD2030" s="12"/>
      <c r="BE2030" s="12"/>
      <c r="BF2030" s="12"/>
      <c r="BG2030" s="12"/>
      <c r="BH2030" s="12"/>
      <c r="BI2030" s="12"/>
      <c r="BJ2030" s="12"/>
      <c r="BK2030" s="12"/>
      <c r="BL2030" s="12"/>
      <c r="BM2030" s="12"/>
      <c r="BN2030" s="12"/>
      <c r="BO2030" s="12"/>
      <c r="BP2030" s="12"/>
      <c r="BQ2030" s="12"/>
      <c r="BR2030" s="12"/>
      <c r="BS2030" s="12"/>
      <c r="BT2030" s="12"/>
      <c r="BU2030" s="12"/>
      <c r="BV2030" s="12"/>
      <c r="BW2030" s="12"/>
      <c r="BX2030" s="12"/>
      <c r="BY2030" s="12"/>
      <c r="BZ2030" s="12"/>
      <c r="CA2030" s="12"/>
      <c r="CB2030" s="12"/>
      <c r="CC2030" s="12"/>
      <c r="CD2030" s="12"/>
      <c r="CE2030" s="12"/>
      <c r="CF2030" s="12"/>
      <c r="CG2030" s="12"/>
      <c r="CH2030" s="12"/>
      <c r="CI2030" s="12"/>
      <c r="CJ2030" s="12"/>
      <c r="CK2030" s="12"/>
    </row>
    <row r="2031" spans="1:89" x14ac:dyDescent="0.25">
      <c r="A2031" t="s">
        <v>151</v>
      </c>
      <c r="B2031" s="1">
        <v>39904</v>
      </c>
      <c r="AW2031" s="2">
        <v>172.51339426313459</v>
      </c>
    </row>
    <row r="2032" spans="1:89" x14ac:dyDescent="0.25">
      <c r="A2032" t="s">
        <v>151</v>
      </c>
      <c r="B2032" s="1">
        <v>39926</v>
      </c>
      <c r="C2032" s="1"/>
      <c r="D2032" t="s">
        <v>22</v>
      </c>
      <c r="E2032">
        <v>190</v>
      </c>
      <c r="F2032" t="s">
        <v>21</v>
      </c>
      <c r="G2032" s="2"/>
      <c r="H2032" s="12"/>
      <c r="I2032" s="12"/>
      <c r="J2032" s="2"/>
      <c r="K2032" s="2"/>
      <c r="L2032" s="2"/>
      <c r="M2032" s="12"/>
      <c r="N2032" s="12"/>
      <c r="O2032" s="12"/>
      <c r="P2032" s="12"/>
      <c r="Q2032" s="12"/>
      <c r="R2032" s="12"/>
      <c r="S2032" s="12"/>
      <c r="T2032" s="12"/>
      <c r="U2032" s="12"/>
      <c r="V2032" s="12"/>
      <c r="W2032" s="12"/>
      <c r="X2032" s="12"/>
      <c r="Y2032" s="12"/>
      <c r="Z2032" s="12"/>
      <c r="AA2032" s="12"/>
      <c r="AB2032" s="12"/>
      <c r="AC2032" s="12"/>
      <c r="AD2032" s="12"/>
      <c r="AE2032" s="12"/>
      <c r="AF2032" s="12"/>
      <c r="AG2032" s="12"/>
      <c r="AH2032" s="12"/>
      <c r="AI2032" s="12"/>
      <c r="AJ2032" s="12"/>
      <c r="AK2032" s="12"/>
      <c r="AL2032" s="12"/>
      <c r="AM2032" s="13"/>
      <c r="AN2032" s="12"/>
      <c r="AO2032" s="12"/>
      <c r="AP2032" s="12">
        <v>40.1</v>
      </c>
      <c r="AQ2032" s="12">
        <v>2656.7592849223952</v>
      </c>
      <c r="AR2032" s="12"/>
      <c r="AS2032" s="12"/>
      <c r="AT2032" s="12">
        <v>11.7</v>
      </c>
      <c r="AU2032" s="12"/>
      <c r="AV2032" s="12"/>
      <c r="AX2032" s="12"/>
      <c r="AY2032" s="12"/>
      <c r="AZ2032" s="12"/>
      <c r="BA2032" s="12"/>
      <c r="BB2032" s="12"/>
      <c r="BC2032" s="12"/>
      <c r="BD2032" s="12"/>
      <c r="BE2032" s="12"/>
      <c r="BF2032" s="12"/>
      <c r="BG2032" s="12"/>
      <c r="BH2032" s="12"/>
      <c r="BI2032" s="12"/>
      <c r="BJ2032" s="12"/>
      <c r="BK2032" s="12"/>
      <c r="BL2032" s="12"/>
      <c r="BM2032" s="12"/>
      <c r="BN2032" s="12"/>
      <c r="BO2032" s="12"/>
      <c r="BP2032" s="12"/>
      <c r="BQ2032" s="12"/>
      <c r="BR2032" s="12"/>
      <c r="BS2032" s="12"/>
      <c r="BT2032" s="12"/>
      <c r="BU2032" s="12"/>
      <c r="BV2032" s="12"/>
      <c r="BW2032" s="12"/>
      <c r="BX2032" s="12"/>
      <c r="BY2032" s="12"/>
      <c r="BZ2032" s="12"/>
      <c r="CA2032" s="12"/>
      <c r="CB2032" s="12"/>
      <c r="CC2032" s="12"/>
      <c r="CD2032" s="12"/>
      <c r="CE2032" s="12"/>
      <c r="CF2032" s="12"/>
      <c r="CG2032" s="12"/>
      <c r="CH2032" s="12"/>
      <c r="CI2032" s="12"/>
      <c r="CJ2032" s="12"/>
      <c r="CK2032" s="12"/>
    </row>
    <row r="2033" spans="1:89" x14ac:dyDescent="0.25">
      <c r="A2033" t="s">
        <v>154</v>
      </c>
      <c r="B2033" s="1">
        <v>39736</v>
      </c>
      <c r="C2033" s="1"/>
      <c r="D2033" t="s">
        <v>14</v>
      </c>
      <c r="E2033">
        <v>0</v>
      </c>
      <c r="F2033" t="s">
        <v>21</v>
      </c>
      <c r="G2033" s="2"/>
      <c r="H2033" s="12"/>
      <c r="I2033" s="12"/>
      <c r="J2033" s="2"/>
      <c r="K2033" s="2"/>
      <c r="L2033" s="2"/>
      <c r="M2033" s="12"/>
      <c r="N2033" s="12"/>
      <c r="O2033" s="12"/>
      <c r="P2033" s="12"/>
      <c r="Q2033" s="12"/>
      <c r="R2033" s="12"/>
      <c r="S2033" s="12"/>
      <c r="T2033" s="12"/>
      <c r="U2033" s="12"/>
      <c r="V2033" s="12"/>
      <c r="W2033" s="12"/>
      <c r="X2033" s="12"/>
      <c r="Y2033" s="12"/>
      <c r="Z2033" s="12"/>
      <c r="AA2033" s="12"/>
      <c r="AB2033" s="12"/>
      <c r="AC2033" s="12"/>
      <c r="AD2033" s="12"/>
      <c r="AE2033" s="12"/>
      <c r="AF2033" s="12"/>
      <c r="AG2033" s="12"/>
      <c r="AH2033" s="12"/>
      <c r="AI2033" s="12"/>
      <c r="AJ2033" s="12"/>
      <c r="AK2033" s="12"/>
      <c r="AL2033" s="12"/>
      <c r="AM2033" s="13"/>
      <c r="AN2033" s="12"/>
      <c r="AO2033" s="12"/>
      <c r="AP2033" s="12"/>
      <c r="AQ2033" s="12"/>
      <c r="AR2033" s="12"/>
      <c r="AS2033" s="12"/>
      <c r="AT2033" s="12"/>
      <c r="AU2033" s="12"/>
      <c r="AV2033" s="12"/>
      <c r="AX2033" s="12"/>
      <c r="AY2033" s="12"/>
      <c r="AZ2033" s="12"/>
      <c r="BA2033" s="12"/>
      <c r="BB2033" s="12"/>
      <c r="BC2033" s="12"/>
      <c r="BD2033" s="12"/>
      <c r="BE2033" s="12"/>
      <c r="BF2033" s="12"/>
      <c r="BG2033" s="12"/>
      <c r="BH2033" s="12"/>
      <c r="BI2033" s="12"/>
      <c r="BJ2033" s="12"/>
      <c r="BK2033" s="12"/>
      <c r="BL2033" s="12"/>
      <c r="BM2033" s="12"/>
      <c r="BN2033" s="12"/>
      <c r="BO2033" s="12"/>
      <c r="BP2033" s="12"/>
      <c r="BQ2033" s="12"/>
      <c r="BR2033" s="12"/>
      <c r="BS2033" s="12"/>
      <c r="BT2033" s="12"/>
      <c r="BU2033" s="12"/>
      <c r="BV2033" s="12"/>
      <c r="BW2033" s="12"/>
      <c r="BX2033" s="12"/>
      <c r="BY2033" s="12"/>
      <c r="BZ2033" s="12"/>
      <c r="CA2033" s="12"/>
      <c r="CB2033" s="12"/>
      <c r="CC2033" s="12"/>
      <c r="CD2033" s="12"/>
      <c r="CE2033" s="12"/>
      <c r="CF2033" s="12"/>
      <c r="CG2033" s="12"/>
      <c r="CH2033" s="12"/>
      <c r="CI2033" s="12"/>
      <c r="CJ2033" s="12"/>
      <c r="CK2033" s="12"/>
    </row>
    <row r="2034" spans="1:89" x14ac:dyDescent="0.25">
      <c r="A2034" t="s">
        <v>154</v>
      </c>
      <c r="B2034" s="1">
        <v>39745</v>
      </c>
      <c r="C2034" s="1"/>
      <c r="D2034" t="s">
        <v>185</v>
      </c>
      <c r="E2034">
        <v>9</v>
      </c>
      <c r="F2034" t="s">
        <v>21</v>
      </c>
      <c r="G2034" s="2"/>
      <c r="H2034" s="12"/>
      <c r="I2034" s="12"/>
      <c r="J2034" s="2">
        <v>9</v>
      </c>
      <c r="K2034" s="2"/>
      <c r="L2034" s="2"/>
      <c r="M2034" s="12"/>
      <c r="N2034" s="12"/>
      <c r="O2034" s="12"/>
      <c r="P2034" s="12"/>
      <c r="Q2034" s="12"/>
      <c r="R2034" s="12"/>
      <c r="S2034" s="12"/>
      <c r="T2034" s="12"/>
      <c r="U2034" s="12"/>
      <c r="V2034" s="12"/>
      <c r="W2034" s="12"/>
      <c r="X2034" s="12"/>
      <c r="Y2034" s="12"/>
      <c r="Z2034" s="12"/>
      <c r="AA2034" s="12"/>
      <c r="AB2034" s="12"/>
      <c r="AC2034" s="12"/>
      <c r="AD2034" s="12"/>
      <c r="AE2034" s="12"/>
      <c r="AF2034" s="12"/>
      <c r="AG2034" s="12"/>
      <c r="AH2034" s="12"/>
      <c r="AI2034" s="12"/>
      <c r="AJ2034" s="12"/>
      <c r="AK2034" s="12"/>
      <c r="AL2034" s="12"/>
      <c r="AM2034" s="13"/>
      <c r="AN2034" s="12"/>
      <c r="AO2034" s="12"/>
      <c r="AP2034" s="12"/>
      <c r="AQ2034" s="12"/>
      <c r="AR2034" s="12"/>
      <c r="AS2034" s="12"/>
      <c r="AT2034" s="12"/>
      <c r="AU2034" s="12"/>
      <c r="AV2034" s="12"/>
      <c r="AX2034" s="12"/>
      <c r="AY2034" s="12"/>
      <c r="AZ2034" s="12"/>
      <c r="BA2034" s="12"/>
      <c r="BB2034" s="12"/>
      <c r="BC2034" s="12"/>
      <c r="BD2034" s="12"/>
      <c r="BE2034" s="12"/>
      <c r="BF2034" s="12"/>
      <c r="BG2034" s="12"/>
      <c r="BH2034" s="12"/>
      <c r="BI2034" s="12"/>
      <c r="BJ2034" s="12"/>
      <c r="BK2034" s="12"/>
      <c r="BL2034" s="12"/>
      <c r="BM2034" s="12"/>
      <c r="BN2034" s="12"/>
      <c r="BO2034" s="12"/>
      <c r="BP2034" s="12"/>
      <c r="BQ2034" s="12"/>
      <c r="BR2034" s="12"/>
      <c r="BS2034" s="12"/>
      <c r="BT2034" s="12"/>
      <c r="BU2034" s="12"/>
      <c r="BV2034" s="12"/>
      <c r="BW2034" s="12"/>
      <c r="BX2034" s="12"/>
      <c r="BY2034" s="12"/>
      <c r="BZ2034" s="12"/>
      <c r="CA2034" s="12"/>
      <c r="CB2034" s="12"/>
      <c r="CC2034" s="12"/>
      <c r="CD2034" s="12"/>
      <c r="CE2034" s="12"/>
      <c r="CF2034" s="12"/>
      <c r="CG2034" s="12"/>
      <c r="CH2034" s="12"/>
      <c r="CI2034" s="12"/>
      <c r="CJ2034" s="12"/>
      <c r="CK2034" s="12"/>
    </row>
    <row r="2035" spans="1:89" x14ac:dyDescent="0.25">
      <c r="A2035" t="s">
        <v>154</v>
      </c>
      <c r="B2035" s="1">
        <v>39764</v>
      </c>
      <c r="AW2035" s="2">
        <v>165.49500836407361</v>
      </c>
    </row>
    <row r="2036" spans="1:89" x14ac:dyDescent="0.25">
      <c r="A2036" t="s">
        <v>154</v>
      </c>
      <c r="B2036" s="1">
        <v>39776</v>
      </c>
      <c r="AW2036" s="2">
        <v>200.81701557652929</v>
      </c>
    </row>
    <row r="2037" spans="1:89" x14ac:dyDescent="0.25">
      <c r="A2037" t="s">
        <v>154</v>
      </c>
      <c r="B2037" s="1">
        <v>39783</v>
      </c>
      <c r="AW2037" s="2">
        <v>199.41261577443481</v>
      </c>
    </row>
    <row r="2038" spans="1:89" x14ac:dyDescent="0.25">
      <c r="A2038" t="s">
        <v>154</v>
      </c>
      <c r="B2038" s="1">
        <v>39785</v>
      </c>
      <c r="AW2038" s="2">
        <v>186.59437633725861</v>
      </c>
    </row>
    <row r="2039" spans="1:89" x14ac:dyDescent="0.25">
      <c r="A2039" t="s">
        <v>154</v>
      </c>
      <c r="B2039" s="1">
        <v>39786</v>
      </c>
      <c r="AW2039" s="2">
        <v>184.56837228767029</v>
      </c>
    </row>
    <row r="2040" spans="1:89" x14ac:dyDescent="0.25">
      <c r="A2040" t="s">
        <v>154</v>
      </c>
      <c r="B2040" s="1">
        <v>39788</v>
      </c>
      <c r="C2040" s="1"/>
      <c r="D2040" t="s">
        <v>16</v>
      </c>
      <c r="E2040">
        <v>52</v>
      </c>
      <c r="F2040" t="s">
        <v>21</v>
      </c>
      <c r="G2040" s="2"/>
      <c r="H2040" s="12"/>
      <c r="I2040" s="12"/>
      <c r="J2040" s="2"/>
      <c r="K2040" s="2"/>
      <c r="L2040" s="2"/>
      <c r="M2040" s="12"/>
      <c r="N2040" s="12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12"/>
      <c r="Z2040" s="12"/>
      <c r="AA2040" s="12"/>
      <c r="AB2040" s="12"/>
      <c r="AC2040" s="12"/>
      <c r="AD2040" s="12"/>
      <c r="AE2040" s="12"/>
      <c r="AF2040" s="12"/>
      <c r="AG2040" s="12"/>
      <c r="AH2040" s="12"/>
      <c r="AI2040" s="12"/>
      <c r="AJ2040" s="12"/>
      <c r="AK2040" s="12"/>
      <c r="AL2040" s="12"/>
      <c r="AM2040" s="13"/>
      <c r="AN2040" s="12"/>
      <c r="AO2040" s="12"/>
      <c r="AP2040" s="12"/>
      <c r="AQ2040" s="12"/>
      <c r="AR2040" s="12"/>
      <c r="AS2040" s="12"/>
      <c r="AT2040" s="12"/>
      <c r="AU2040" s="12"/>
      <c r="AV2040" s="12"/>
      <c r="AX2040" s="12"/>
      <c r="AY2040" s="12"/>
      <c r="AZ2040" s="12"/>
      <c r="BA2040" s="12"/>
      <c r="BB2040" s="12"/>
      <c r="BC2040" s="12"/>
      <c r="BD2040" s="12"/>
      <c r="BE2040" s="12"/>
      <c r="BF2040" s="12"/>
      <c r="BG2040" s="12"/>
      <c r="BH2040" s="12"/>
      <c r="BI2040" s="12"/>
      <c r="BJ2040" s="12"/>
      <c r="BK2040" s="12"/>
      <c r="BL2040" s="12"/>
      <c r="BM2040" s="12"/>
      <c r="BN2040" s="12"/>
      <c r="BO2040" s="12"/>
      <c r="BP2040" s="12"/>
      <c r="BQ2040" s="12"/>
      <c r="BR2040" s="12"/>
      <c r="BS2040" s="12"/>
      <c r="BT2040" s="12"/>
      <c r="BU2040" s="12"/>
      <c r="BV2040" s="12"/>
      <c r="BW2040" s="12"/>
      <c r="BX2040" s="12"/>
      <c r="BY2040" s="12"/>
      <c r="BZ2040" s="12"/>
      <c r="CA2040" s="12"/>
      <c r="CB2040" s="12"/>
      <c r="CC2040" s="12"/>
      <c r="CD2040" s="12"/>
      <c r="CE2040" s="12"/>
      <c r="CF2040" s="12"/>
      <c r="CG2040" s="12"/>
      <c r="CH2040" s="12"/>
      <c r="CI2040" s="12"/>
      <c r="CJ2040" s="12"/>
      <c r="CK2040" s="12"/>
    </row>
    <row r="2041" spans="1:89" x14ac:dyDescent="0.25">
      <c r="A2041" t="s">
        <v>154</v>
      </c>
      <c r="B2041" s="1">
        <v>39790</v>
      </c>
      <c r="AW2041" s="2">
        <v>172.75773672869451</v>
      </c>
    </row>
    <row r="2042" spans="1:89" x14ac:dyDescent="0.25">
      <c r="A2042" t="s">
        <v>154</v>
      </c>
      <c r="B2042" s="1">
        <v>39793</v>
      </c>
      <c r="AW2042" s="2">
        <v>205.8690502452348</v>
      </c>
    </row>
    <row r="2043" spans="1:89" x14ac:dyDescent="0.25">
      <c r="A2043" t="s">
        <v>154</v>
      </c>
      <c r="B2043" s="1">
        <v>39797</v>
      </c>
      <c r="AW2043" s="2">
        <v>214.10804294087811</v>
      </c>
    </row>
    <row r="2044" spans="1:89" x14ac:dyDescent="0.25">
      <c r="A2044" t="s">
        <v>154</v>
      </c>
      <c r="B2044" s="1">
        <v>39801</v>
      </c>
      <c r="AW2044" s="2">
        <v>193.3046135277512</v>
      </c>
    </row>
    <row r="2045" spans="1:89" x14ac:dyDescent="0.25">
      <c r="A2045" t="s">
        <v>154</v>
      </c>
      <c r="B2045" s="1">
        <v>39803</v>
      </c>
      <c r="AW2045" s="2">
        <v>182.83566751397669</v>
      </c>
    </row>
    <row r="2046" spans="1:89" x14ac:dyDescent="0.25">
      <c r="A2046" t="s">
        <v>154</v>
      </c>
      <c r="B2046" s="1">
        <v>39806</v>
      </c>
      <c r="AW2046" s="2">
        <v>208.03043384148251</v>
      </c>
    </row>
    <row r="2047" spans="1:89" x14ac:dyDescent="0.25">
      <c r="A2047" t="s">
        <v>154</v>
      </c>
      <c r="B2047" s="1">
        <v>39808</v>
      </c>
      <c r="C2047" s="1"/>
      <c r="D2047" t="s">
        <v>17</v>
      </c>
      <c r="E2047">
        <v>72</v>
      </c>
      <c r="F2047" t="s">
        <v>21</v>
      </c>
      <c r="G2047" s="2"/>
      <c r="H2047" s="12"/>
      <c r="I2047" s="12"/>
      <c r="J2047" s="2"/>
      <c r="K2047" s="2">
        <v>72</v>
      </c>
      <c r="L2047" s="2"/>
      <c r="M2047" s="12"/>
      <c r="N2047" s="12"/>
      <c r="O2047" s="12"/>
      <c r="P2047" s="12"/>
      <c r="Q2047" s="12"/>
      <c r="R2047" s="12"/>
      <c r="S2047" s="12"/>
      <c r="T2047" s="12"/>
      <c r="U2047" s="12"/>
      <c r="V2047" s="12"/>
      <c r="W2047" s="12"/>
      <c r="X2047" s="12"/>
      <c r="Y2047" s="12"/>
      <c r="Z2047" s="12"/>
      <c r="AA2047" s="12"/>
      <c r="AB2047" s="12"/>
      <c r="AC2047" s="12"/>
      <c r="AD2047" s="12"/>
      <c r="AE2047" s="12"/>
      <c r="AF2047" s="12"/>
      <c r="AG2047" s="12"/>
      <c r="AH2047" s="12"/>
      <c r="AI2047" s="12"/>
      <c r="AJ2047" s="12"/>
      <c r="AK2047" s="12"/>
      <c r="AL2047" s="12"/>
      <c r="AM2047" s="13"/>
      <c r="AN2047" s="12"/>
      <c r="AO2047" s="12"/>
      <c r="AP2047" s="12"/>
      <c r="AQ2047" s="12"/>
      <c r="AR2047" s="12"/>
      <c r="AS2047" s="12"/>
      <c r="AT2047" s="12"/>
      <c r="AU2047" s="12"/>
      <c r="AV2047" s="12"/>
      <c r="AX2047" s="12"/>
      <c r="AY2047" s="12"/>
      <c r="AZ2047" s="12"/>
      <c r="BA2047" s="12"/>
      <c r="BB2047" s="12"/>
      <c r="BC2047" s="12"/>
      <c r="BD2047" s="12"/>
      <c r="BE2047" s="12"/>
      <c r="BF2047" s="12"/>
      <c r="BG2047" s="12"/>
      <c r="BH2047" s="12"/>
      <c r="BI2047" s="12"/>
      <c r="BJ2047" s="12"/>
      <c r="BK2047" s="12"/>
      <c r="BL2047" s="12"/>
      <c r="BM2047" s="12"/>
      <c r="BN2047" s="12"/>
      <c r="BO2047" s="12"/>
      <c r="BP2047" s="12"/>
      <c r="BQ2047" s="12"/>
      <c r="BR2047" s="12"/>
      <c r="BS2047" s="12"/>
      <c r="BT2047" s="12"/>
      <c r="BU2047" s="12"/>
      <c r="BV2047" s="12"/>
      <c r="BW2047" s="12"/>
      <c r="BX2047" s="12"/>
      <c r="BY2047" s="12"/>
      <c r="BZ2047" s="12"/>
      <c r="CA2047" s="12"/>
      <c r="CB2047" s="12"/>
      <c r="CC2047" s="12"/>
      <c r="CD2047" s="12"/>
      <c r="CE2047" s="12"/>
      <c r="CF2047" s="12"/>
      <c r="CG2047" s="12"/>
      <c r="CH2047" s="12"/>
      <c r="CI2047" s="12"/>
      <c r="CJ2047" s="12"/>
      <c r="CK2047" s="12"/>
    </row>
    <row r="2048" spans="1:89" s="30" customFormat="1" x14ac:dyDescent="0.25">
      <c r="A2048" s="30" t="s">
        <v>154</v>
      </c>
      <c r="B2048" s="31">
        <v>39812</v>
      </c>
      <c r="C2048" s="31"/>
      <c r="E2048" s="30">
        <v>76</v>
      </c>
      <c r="F2048" s="30" t="s">
        <v>21</v>
      </c>
      <c r="G2048" s="32"/>
      <c r="H2048" s="33"/>
      <c r="I2048" s="33"/>
      <c r="J2048" s="32"/>
      <c r="K2048" s="32"/>
      <c r="L2048" s="32"/>
      <c r="M2048" s="33"/>
      <c r="N2048" s="33"/>
      <c r="O2048" s="33"/>
      <c r="P2048" s="33"/>
      <c r="Q2048" s="33"/>
      <c r="R2048" s="33"/>
      <c r="S2048" s="33"/>
      <c r="T2048" s="33"/>
      <c r="U2048" s="33"/>
      <c r="V2048" s="33"/>
      <c r="W2048" s="33"/>
      <c r="X2048" s="33"/>
      <c r="Y2048" s="33"/>
      <c r="Z2048" s="33"/>
      <c r="AA2048" s="33"/>
      <c r="AB2048" s="33"/>
      <c r="AC2048" s="33"/>
      <c r="AD2048" s="33"/>
      <c r="AE2048" s="33"/>
      <c r="AF2048" s="33"/>
      <c r="AG2048" s="33">
        <v>160.30000000000001</v>
      </c>
      <c r="AH2048" s="33">
        <v>100.5</v>
      </c>
      <c r="AI2048" s="33">
        <v>4.5</v>
      </c>
      <c r="AJ2048" s="33"/>
      <c r="AK2048" s="33"/>
      <c r="AL2048" s="33"/>
      <c r="AM2048" s="33"/>
      <c r="AN2048" s="33">
        <v>1.01</v>
      </c>
      <c r="AO2048" s="33"/>
      <c r="AP2048" s="33"/>
      <c r="AQ2048" s="33"/>
      <c r="AR2048" s="33"/>
      <c r="AS2048" s="33"/>
      <c r="AT2048" s="33"/>
      <c r="AU2048" s="33"/>
      <c r="AV2048" s="33"/>
      <c r="AW2048" s="32">
        <v>207.93543406929541</v>
      </c>
      <c r="AX2048" s="33"/>
      <c r="AY2048" s="33"/>
      <c r="AZ2048" s="33"/>
      <c r="BA2048" s="33"/>
      <c r="BB2048" s="33"/>
      <c r="BC2048" s="33"/>
      <c r="BD2048" s="33"/>
      <c r="BE2048" s="33"/>
      <c r="BF2048" s="33"/>
      <c r="BG2048" s="33"/>
      <c r="BH2048" s="33"/>
      <c r="BI2048" s="33"/>
      <c r="BJ2048" s="33"/>
      <c r="BK2048" s="33"/>
      <c r="BL2048" s="33"/>
      <c r="BM2048" s="33"/>
      <c r="BN2048" s="33"/>
      <c r="BO2048" s="33"/>
      <c r="BP2048" s="33"/>
      <c r="BQ2048" s="33"/>
      <c r="BR2048" s="33"/>
      <c r="BS2048" s="33"/>
      <c r="BT2048" s="33"/>
      <c r="BU2048" s="33"/>
      <c r="BV2048" s="33"/>
      <c r="BW2048" s="33"/>
      <c r="BX2048" s="33"/>
      <c r="BY2048" s="33"/>
      <c r="BZ2048" s="33"/>
      <c r="CA2048" s="33"/>
      <c r="CB2048" s="33"/>
      <c r="CC2048" s="33"/>
      <c r="CD2048" s="33"/>
      <c r="CE2048" s="33"/>
      <c r="CF2048" s="33"/>
      <c r="CG2048" s="33"/>
      <c r="CH2048" s="33"/>
      <c r="CI2048" s="33"/>
      <c r="CJ2048" s="33"/>
      <c r="CK2048" s="33"/>
    </row>
    <row r="2049" spans="1:89" x14ac:dyDescent="0.25">
      <c r="A2049" t="s">
        <v>154</v>
      </c>
      <c r="B2049" s="1">
        <v>39815</v>
      </c>
      <c r="AW2049" s="2">
        <v>186.38042394767839</v>
      </c>
    </row>
    <row r="2050" spans="1:89" x14ac:dyDescent="0.25">
      <c r="A2050" t="s">
        <v>154</v>
      </c>
      <c r="B2050" s="1">
        <v>39817</v>
      </c>
      <c r="AW2050" s="2">
        <v>219.3649972437056</v>
      </c>
    </row>
    <row r="2051" spans="1:89" x14ac:dyDescent="0.25">
      <c r="A2051" t="s">
        <v>154</v>
      </c>
      <c r="B2051" s="1">
        <v>39822</v>
      </c>
      <c r="AW2051" s="2">
        <v>189.7428291262477</v>
      </c>
    </row>
    <row r="2052" spans="1:89" x14ac:dyDescent="0.25">
      <c r="A2052" t="s">
        <v>154</v>
      </c>
      <c r="B2052" s="1">
        <v>39824</v>
      </c>
      <c r="AW2052" s="2">
        <v>218.99865021323279</v>
      </c>
    </row>
    <row r="2053" spans="1:89" x14ac:dyDescent="0.25">
      <c r="A2053" t="s">
        <v>154</v>
      </c>
      <c r="B2053" s="1">
        <v>39826</v>
      </c>
      <c r="C2053" s="1"/>
      <c r="E2053">
        <v>90</v>
      </c>
      <c r="F2053" t="s">
        <v>21</v>
      </c>
      <c r="G2053" s="2"/>
      <c r="H2053" s="12"/>
      <c r="I2053" s="12"/>
      <c r="J2053" s="2"/>
      <c r="K2053" s="2"/>
      <c r="L2053" s="2"/>
      <c r="M2053" s="12"/>
      <c r="N2053" s="12"/>
      <c r="O2053" s="12"/>
      <c r="P2053" s="12"/>
      <c r="Q2053" s="12"/>
      <c r="R2053" s="12"/>
      <c r="S2053" s="12"/>
      <c r="T2053" s="12"/>
      <c r="U2053" s="12"/>
      <c r="V2053" s="12"/>
      <c r="W2053" s="12"/>
      <c r="X2053" s="12"/>
      <c r="Y2053" s="12"/>
      <c r="Z2053" s="12"/>
      <c r="AA2053" s="12"/>
      <c r="AB2053" s="12"/>
      <c r="AC2053" s="12"/>
      <c r="AD2053" s="12"/>
      <c r="AE2053" s="12"/>
      <c r="AF2053" s="12"/>
      <c r="AG2053" s="12">
        <v>347.1</v>
      </c>
      <c r="AH2053" s="12">
        <v>176.7</v>
      </c>
      <c r="AI2053" s="12">
        <v>58.7</v>
      </c>
      <c r="AJ2053" s="12"/>
      <c r="AK2053" s="12"/>
      <c r="AL2053" s="12"/>
      <c r="AM2053" s="13"/>
      <c r="AN2053" s="12">
        <v>1.74</v>
      </c>
      <c r="AO2053" s="12"/>
      <c r="AP2053" s="12"/>
      <c r="AQ2053" s="12"/>
      <c r="AR2053" s="12"/>
      <c r="AS2053" s="12"/>
      <c r="AT2053" s="12"/>
      <c r="AU2053" s="12"/>
      <c r="AV2053" s="12"/>
      <c r="AX2053" s="12"/>
      <c r="AY2053" s="12"/>
      <c r="AZ2053" s="12"/>
      <c r="BA2053" s="12"/>
      <c r="BB2053" s="12"/>
      <c r="BC2053" s="12"/>
      <c r="BD2053" s="12"/>
      <c r="BE2053" s="12"/>
      <c r="BF2053" s="12"/>
      <c r="BG2053" s="12"/>
      <c r="BH2053" s="12"/>
      <c r="BI2053" s="12"/>
      <c r="BJ2053" s="12"/>
      <c r="BK2053" s="12"/>
      <c r="BL2053" s="12"/>
      <c r="BM2053" s="12"/>
      <c r="BN2053" s="12"/>
      <c r="BO2053" s="12"/>
      <c r="BP2053" s="12"/>
      <c r="BQ2053" s="12"/>
      <c r="BR2053" s="12"/>
      <c r="BS2053" s="12"/>
      <c r="BT2053" s="12"/>
      <c r="BU2053" s="12"/>
      <c r="BV2053" s="12"/>
      <c r="BW2053" s="12"/>
      <c r="BX2053" s="12"/>
      <c r="BY2053" s="12"/>
      <c r="BZ2053" s="12"/>
      <c r="CA2053" s="12"/>
      <c r="CB2053" s="12"/>
      <c r="CC2053" s="12"/>
      <c r="CD2053" s="12"/>
      <c r="CE2053" s="12"/>
      <c r="CF2053" s="12"/>
      <c r="CG2053" s="12"/>
      <c r="CH2053" s="12"/>
      <c r="CI2053" s="12"/>
      <c r="CJ2053" s="12"/>
      <c r="CK2053" s="12"/>
    </row>
    <row r="2054" spans="1:89" x14ac:dyDescent="0.25">
      <c r="A2054" t="s">
        <v>154</v>
      </c>
      <c r="B2054" s="1">
        <v>39828</v>
      </c>
      <c r="AW2054" s="2">
        <v>191.0921835145916</v>
      </c>
    </row>
    <row r="2055" spans="1:89" x14ac:dyDescent="0.25">
      <c r="A2055" t="s">
        <v>154</v>
      </c>
      <c r="B2055" s="1">
        <v>39830</v>
      </c>
      <c r="AW2055" s="2">
        <v>209.0481550301393</v>
      </c>
    </row>
    <row r="2056" spans="1:89" x14ac:dyDescent="0.25">
      <c r="A2056" t="s">
        <v>154</v>
      </c>
      <c r="B2056" s="1">
        <v>39832</v>
      </c>
      <c r="AW2056" s="2">
        <v>199.51467837672581</v>
      </c>
    </row>
    <row r="2057" spans="1:89" x14ac:dyDescent="0.25">
      <c r="A2057" t="s">
        <v>154</v>
      </c>
      <c r="B2057" s="1">
        <v>39836</v>
      </c>
      <c r="AW2057" s="2">
        <v>208.6020549725896</v>
      </c>
    </row>
    <row r="2058" spans="1:89" x14ac:dyDescent="0.25">
      <c r="A2058" t="s">
        <v>154</v>
      </c>
      <c r="B2058" s="1">
        <v>39838</v>
      </c>
      <c r="AW2058" s="2">
        <v>220.36378797063699</v>
      </c>
    </row>
    <row r="2059" spans="1:89" x14ac:dyDescent="0.25">
      <c r="A2059" t="s">
        <v>154</v>
      </c>
      <c r="B2059" s="1">
        <v>39840</v>
      </c>
      <c r="AW2059" s="2">
        <v>207.23345827257489</v>
      </c>
    </row>
    <row r="2060" spans="1:89" x14ac:dyDescent="0.25">
      <c r="A2060" t="s">
        <v>154</v>
      </c>
      <c r="B2060" s="1">
        <v>39843</v>
      </c>
      <c r="AW2060" s="2">
        <v>191.28757378360791</v>
      </c>
    </row>
    <row r="2061" spans="1:89" x14ac:dyDescent="0.25">
      <c r="A2061" t="s">
        <v>154</v>
      </c>
      <c r="B2061" s="1">
        <v>39845</v>
      </c>
      <c r="AW2061" s="2">
        <v>211.31332073900751</v>
      </c>
    </row>
    <row r="2062" spans="1:89" x14ac:dyDescent="0.25">
      <c r="A2062" t="s">
        <v>154</v>
      </c>
      <c r="B2062" s="1">
        <v>39847</v>
      </c>
      <c r="AW2062" s="2">
        <v>206.16973525851211</v>
      </c>
    </row>
    <row r="2063" spans="1:89" x14ac:dyDescent="0.25">
      <c r="A2063" t="s">
        <v>154</v>
      </c>
      <c r="B2063" s="1">
        <v>39849</v>
      </c>
      <c r="AW2063" s="2">
        <v>195.7637661378447</v>
      </c>
    </row>
    <row r="2064" spans="1:89" x14ac:dyDescent="0.25">
      <c r="A2064" t="s">
        <v>154</v>
      </c>
      <c r="B2064" s="1">
        <v>39851</v>
      </c>
      <c r="AW2064" s="2">
        <v>216.49578221672641</v>
      </c>
    </row>
    <row r="2065" spans="1:89" x14ac:dyDescent="0.25">
      <c r="A2065" t="s">
        <v>154</v>
      </c>
      <c r="B2065" s="1">
        <v>39852</v>
      </c>
      <c r="C2065" s="1"/>
      <c r="E2065">
        <v>116</v>
      </c>
      <c r="F2065" t="s">
        <v>21</v>
      </c>
      <c r="G2065" s="2"/>
      <c r="H2065" s="12"/>
      <c r="I2065" s="12"/>
      <c r="J2065" s="2"/>
      <c r="K2065" s="2"/>
      <c r="L2065" s="2"/>
      <c r="M2065" s="12"/>
      <c r="N2065" s="12"/>
      <c r="O2065" s="12"/>
      <c r="P2065" s="12"/>
      <c r="Q2065" s="12"/>
      <c r="R2065" s="12"/>
      <c r="S2065" s="12"/>
      <c r="T2065" s="12"/>
      <c r="U2065" s="12"/>
      <c r="V2065" s="12"/>
      <c r="W2065" s="12"/>
      <c r="X2065" s="12"/>
      <c r="Y2065" s="12"/>
      <c r="Z2065" s="12"/>
      <c r="AA2065" s="12"/>
      <c r="AB2065" s="12"/>
      <c r="AC2065" s="12"/>
      <c r="AD2065" s="12"/>
      <c r="AE2065" s="12"/>
      <c r="AF2065" s="12"/>
      <c r="AG2065" s="12">
        <v>411.5</v>
      </c>
      <c r="AH2065" s="12">
        <v>36</v>
      </c>
      <c r="AI2065" s="12">
        <v>212.5</v>
      </c>
      <c r="AJ2065" s="12"/>
      <c r="AK2065" s="12"/>
      <c r="AL2065" s="12"/>
      <c r="AM2065" s="13"/>
      <c r="AN2065" s="12">
        <v>3.97</v>
      </c>
      <c r="AO2065" s="12"/>
      <c r="AP2065" s="12"/>
      <c r="AQ2065" s="12"/>
      <c r="AR2065" s="12"/>
      <c r="AS2065" s="12"/>
      <c r="AT2065" s="12"/>
      <c r="AU2065" s="12"/>
      <c r="AV2065" s="12"/>
      <c r="AX2065" s="12"/>
      <c r="AY2065" s="12"/>
      <c r="AZ2065" s="12"/>
      <c r="BA2065" s="12"/>
      <c r="BB2065" s="12"/>
      <c r="BC2065" s="12"/>
      <c r="BD2065" s="12"/>
      <c r="BE2065" s="12"/>
      <c r="BF2065" s="12"/>
      <c r="BG2065" s="12"/>
      <c r="BH2065" s="12"/>
      <c r="BI2065" s="12"/>
      <c r="BJ2065" s="12"/>
      <c r="BK2065" s="12"/>
      <c r="BL2065" s="12"/>
      <c r="BM2065" s="12"/>
      <c r="BN2065" s="12"/>
      <c r="BO2065" s="12"/>
      <c r="BP2065" s="12"/>
      <c r="BQ2065" s="12"/>
      <c r="BR2065" s="12"/>
      <c r="BS2065" s="12"/>
      <c r="BT2065" s="12"/>
      <c r="BU2065" s="12"/>
      <c r="BV2065" s="12"/>
      <c r="BW2065" s="12"/>
      <c r="BX2065" s="12"/>
      <c r="BY2065" s="12"/>
      <c r="BZ2065" s="12"/>
      <c r="CA2065" s="12"/>
      <c r="CB2065" s="12"/>
      <c r="CC2065" s="12"/>
      <c r="CD2065" s="12"/>
      <c r="CE2065" s="12"/>
      <c r="CF2065" s="12"/>
      <c r="CG2065" s="12"/>
      <c r="CH2065" s="12"/>
      <c r="CI2065" s="12"/>
      <c r="CJ2065" s="12"/>
      <c r="CK2065" s="12"/>
    </row>
    <row r="2066" spans="1:89" x14ac:dyDescent="0.25">
      <c r="A2066" t="s">
        <v>154</v>
      </c>
      <c r="B2066" s="1">
        <v>39853</v>
      </c>
      <c r="AW2066" s="2">
        <v>199.54235945833511</v>
      </c>
    </row>
    <row r="2067" spans="1:89" x14ac:dyDescent="0.25">
      <c r="A2067" t="s">
        <v>154</v>
      </c>
      <c r="B2067" s="1">
        <v>39855</v>
      </c>
      <c r="AW2067" s="2">
        <v>199.17804547500251</v>
      </c>
    </row>
    <row r="2068" spans="1:89" x14ac:dyDescent="0.25">
      <c r="A2068" t="s">
        <v>154</v>
      </c>
      <c r="B2068" s="1">
        <v>39857</v>
      </c>
      <c r="AW2068" s="2">
        <v>218.10345928948851</v>
      </c>
    </row>
    <row r="2069" spans="1:89" x14ac:dyDescent="0.25">
      <c r="A2069" t="s">
        <v>154</v>
      </c>
      <c r="B2069" s="1">
        <v>39864</v>
      </c>
      <c r="AW2069" s="2">
        <v>229.2228725465672</v>
      </c>
    </row>
    <row r="2070" spans="1:89" x14ac:dyDescent="0.25">
      <c r="A2070" t="s">
        <v>154</v>
      </c>
      <c r="B2070" s="1">
        <v>39869</v>
      </c>
      <c r="AW2070" s="2">
        <v>202.39990656507581</v>
      </c>
    </row>
    <row r="2071" spans="1:89" x14ac:dyDescent="0.25">
      <c r="A2071" t="s">
        <v>154</v>
      </c>
      <c r="B2071" s="1">
        <v>39871</v>
      </c>
      <c r="AW2071" s="2">
        <v>194.75559000093369</v>
      </c>
    </row>
    <row r="2072" spans="1:89" s="30" customFormat="1" x14ac:dyDescent="0.25">
      <c r="A2072" s="30" t="s">
        <v>154</v>
      </c>
      <c r="B2072" s="31">
        <v>39873</v>
      </c>
      <c r="C2072" s="31"/>
      <c r="E2072" s="30">
        <v>137</v>
      </c>
      <c r="F2072" s="30" t="s">
        <v>21</v>
      </c>
      <c r="G2072" s="32"/>
      <c r="H2072" s="33"/>
      <c r="I2072" s="33"/>
      <c r="J2072" s="32"/>
      <c r="K2072" s="32"/>
      <c r="L2072" s="32"/>
      <c r="M2072" s="33"/>
      <c r="N2072" s="33"/>
      <c r="O2072" s="33"/>
      <c r="P2072" s="33"/>
      <c r="Q2072" s="33"/>
      <c r="R2072" s="33"/>
      <c r="S2072" s="33"/>
      <c r="T2072" s="33"/>
      <c r="U2072" s="33"/>
      <c r="V2072" s="33"/>
      <c r="W2072" s="33"/>
      <c r="X2072" s="33"/>
      <c r="Y2072" s="33"/>
      <c r="Z2072" s="33"/>
      <c r="AA2072" s="33"/>
      <c r="AB2072" s="33"/>
      <c r="AC2072" s="33"/>
      <c r="AD2072" s="33"/>
      <c r="AE2072" s="33"/>
      <c r="AF2072" s="33"/>
      <c r="AG2072" s="33">
        <v>523.1</v>
      </c>
      <c r="AH2072" s="33">
        <v>5</v>
      </c>
      <c r="AI2072" s="33">
        <v>165.4</v>
      </c>
      <c r="AJ2072" s="33">
        <v>10.5</v>
      </c>
      <c r="AK2072" s="33"/>
      <c r="AL2072" s="33"/>
      <c r="AM2072" s="33"/>
      <c r="AN2072" s="33">
        <v>3.45</v>
      </c>
      <c r="AO2072" s="33"/>
      <c r="AP2072" s="33"/>
      <c r="AQ2072" s="33"/>
      <c r="AR2072" s="33"/>
      <c r="AS2072" s="33"/>
      <c r="AT2072" s="33"/>
      <c r="AU2072" s="33"/>
      <c r="AV2072" s="33"/>
      <c r="AW2072" s="32">
        <v>218.98255645651929</v>
      </c>
      <c r="AX2072" s="33"/>
      <c r="AY2072" s="33"/>
      <c r="AZ2072" s="33"/>
      <c r="BA2072" s="33"/>
      <c r="BB2072" s="33"/>
      <c r="BC2072" s="33"/>
      <c r="BD2072" s="33"/>
      <c r="BE2072" s="33"/>
      <c r="BF2072" s="33"/>
      <c r="BG2072" s="33"/>
      <c r="BH2072" s="33"/>
      <c r="BI2072" s="33"/>
      <c r="BJ2072" s="33"/>
      <c r="BK2072" s="33"/>
      <c r="BL2072" s="33"/>
      <c r="BM2072" s="33"/>
      <c r="BN2072" s="33"/>
      <c r="BO2072" s="33"/>
      <c r="BP2072" s="33"/>
      <c r="BQ2072" s="33"/>
      <c r="BR2072" s="33"/>
      <c r="BS2072" s="33"/>
      <c r="BT2072" s="33"/>
      <c r="BU2072" s="33"/>
      <c r="BV2072" s="33"/>
      <c r="BW2072" s="33"/>
      <c r="BX2072" s="33"/>
      <c r="BY2072" s="33"/>
      <c r="BZ2072" s="33"/>
      <c r="CA2072" s="33"/>
      <c r="CB2072" s="33"/>
      <c r="CC2072" s="33"/>
      <c r="CD2072" s="33"/>
      <c r="CE2072" s="33"/>
      <c r="CF2072" s="33"/>
      <c r="CG2072" s="33"/>
      <c r="CH2072" s="33"/>
      <c r="CI2072" s="33"/>
      <c r="CJ2072" s="33"/>
      <c r="CK2072" s="33"/>
    </row>
    <row r="2073" spans="1:89" x14ac:dyDescent="0.25">
      <c r="A2073" t="s">
        <v>154</v>
      </c>
      <c r="B2073" s="1">
        <v>39877</v>
      </c>
      <c r="AW2073" s="2">
        <v>209.99412284553421</v>
      </c>
    </row>
    <row r="2074" spans="1:89" x14ac:dyDescent="0.25">
      <c r="A2074" t="s">
        <v>154</v>
      </c>
      <c r="B2074" s="1">
        <v>39882</v>
      </c>
      <c r="AW2074" s="2">
        <v>187.9738286232608</v>
      </c>
    </row>
    <row r="2075" spans="1:89" x14ac:dyDescent="0.25">
      <c r="A2075" t="s">
        <v>154</v>
      </c>
      <c r="B2075" s="1">
        <v>39885</v>
      </c>
      <c r="AW2075" s="2">
        <v>177.04433054147901</v>
      </c>
    </row>
    <row r="2076" spans="1:89" x14ac:dyDescent="0.25">
      <c r="A2076" t="s">
        <v>154</v>
      </c>
      <c r="B2076" s="1">
        <v>39887</v>
      </c>
      <c r="AW2076" s="2">
        <v>223.91792393622441</v>
      </c>
    </row>
    <row r="2077" spans="1:89" x14ac:dyDescent="0.25">
      <c r="A2077" t="s">
        <v>154</v>
      </c>
      <c r="B2077" s="1">
        <v>39895</v>
      </c>
      <c r="AW2077" s="2">
        <v>195.03408899707679</v>
      </c>
    </row>
    <row r="2078" spans="1:89" x14ac:dyDescent="0.25">
      <c r="A2078" t="s">
        <v>154</v>
      </c>
      <c r="B2078" s="1">
        <v>39901</v>
      </c>
      <c r="C2078" s="1"/>
      <c r="D2078" t="s">
        <v>19</v>
      </c>
      <c r="E2078">
        <v>165</v>
      </c>
      <c r="F2078" t="s">
        <v>21</v>
      </c>
      <c r="G2078" s="2"/>
      <c r="H2078" s="12"/>
      <c r="I2078" s="12"/>
      <c r="J2078" s="2"/>
      <c r="K2078" s="2"/>
      <c r="L2078" s="2">
        <v>165</v>
      </c>
      <c r="M2078" s="12"/>
      <c r="N2078" s="12"/>
      <c r="O2078" s="12"/>
      <c r="P2078" s="12"/>
      <c r="Q2078" s="12"/>
      <c r="R2078" s="12"/>
      <c r="S2078" s="12"/>
      <c r="T2078" s="12"/>
      <c r="U2078" s="12"/>
      <c r="V2078" s="12"/>
      <c r="W2078" s="12"/>
      <c r="X2078" s="12"/>
      <c r="Y2078" s="12"/>
      <c r="Z2078" s="12"/>
      <c r="AA2078" s="12"/>
      <c r="AB2078" s="12"/>
      <c r="AC2078" s="12"/>
      <c r="AD2078" s="12"/>
      <c r="AE2078" s="12"/>
      <c r="AF2078" s="12"/>
      <c r="AG2078" s="12"/>
      <c r="AH2078" s="12"/>
      <c r="AI2078" s="12">
        <v>39.200000000000003</v>
      </c>
      <c r="AJ2078" s="12">
        <v>108.2</v>
      </c>
      <c r="AK2078" s="12"/>
      <c r="AL2078" s="12"/>
      <c r="AM2078" s="13"/>
      <c r="AN2078" s="12">
        <v>2.38</v>
      </c>
      <c r="AO2078" s="12"/>
      <c r="AP2078" s="12"/>
      <c r="AQ2078" s="12"/>
      <c r="AR2078" s="12"/>
      <c r="AS2078" s="12"/>
      <c r="AT2078" s="12"/>
      <c r="AU2078" s="12"/>
      <c r="AV2078" s="12"/>
      <c r="AX2078" s="12"/>
      <c r="AY2078" s="12"/>
      <c r="AZ2078" s="12"/>
      <c r="BA2078" s="12"/>
      <c r="BB2078" s="12"/>
      <c r="BC2078" s="12"/>
      <c r="BD2078" s="12"/>
      <c r="BE2078" s="12"/>
      <c r="BF2078" s="12"/>
      <c r="BG2078" s="12"/>
      <c r="BH2078" s="12"/>
      <c r="BI2078" s="12"/>
      <c r="BJ2078" s="12"/>
      <c r="BK2078" s="12"/>
      <c r="BL2078" s="12"/>
      <c r="BM2078" s="12"/>
      <c r="BN2078" s="12"/>
      <c r="BO2078" s="12"/>
      <c r="BP2078" s="12"/>
      <c r="BQ2078" s="12"/>
      <c r="BR2078" s="12"/>
      <c r="BS2078" s="12"/>
      <c r="BT2078" s="12"/>
      <c r="BU2078" s="12"/>
      <c r="BV2078" s="12"/>
      <c r="BW2078" s="12"/>
      <c r="BX2078" s="12"/>
      <c r="BY2078" s="12"/>
      <c r="BZ2078" s="12"/>
      <c r="CA2078" s="12"/>
      <c r="CB2078" s="12"/>
      <c r="CC2078" s="12"/>
      <c r="CD2078" s="12"/>
      <c r="CE2078" s="12"/>
      <c r="CF2078" s="12"/>
      <c r="CG2078" s="12"/>
      <c r="CH2078" s="12"/>
      <c r="CI2078" s="12"/>
      <c r="CJ2078" s="12"/>
      <c r="CK2078" s="12"/>
    </row>
    <row r="2079" spans="1:89" x14ac:dyDescent="0.25">
      <c r="A2079" t="s">
        <v>154</v>
      </c>
      <c r="B2079" s="1">
        <v>39904</v>
      </c>
      <c r="AW2079" s="2">
        <v>176.0634345231544</v>
      </c>
    </row>
    <row r="2080" spans="1:89" x14ac:dyDescent="0.25">
      <c r="A2080" t="s">
        <v>154</v>
      </c>
      <c r="B2080" s="1">
        <v>39926</v>
      </c>
      <c r="C2080" s="1"/>
      <c r="D2080" t="s">
        <v>22</v>
      </c>
      <c r="E2080">
        <v>190</v>
      </c>
      <c r="F2080" t="s">
        <v>21</v>
      </c>
      <c r="G2080" s="2"/>
      <c r="H2080" s="12"/>
      <c r="I2080" s="12"/>
      <c r="J2080" s="2"/>
      <c r="K2080" s="2"/>
      <c r="L2080" s="2"/>
      <c r="M2080" s="12"/>
      <c r="N2080" s="12"/>
      <c r="O2080" s="12"/>
      <c r="P2080" s="12"/>
      <c r="Q2080" s="12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2"/>
      <c r="AB2080" s="12"/>
      <c r="AC2080" s="12"/>
      <c r="AD2080" s="12"/>
      <c r="AE2080" s="12"/>
      <c r="AF2080" s="12"/>
      <c r="AG2080" s="12"/>
      <c r="AH2080" s="12"/>
      <c r="AI2080" s="12"/>
      <c r="AJ2080" s="12"/>
      <c r="AK2080" s="12"/>
      <c r="AL2080" s="12"/>
      <c r="AM2080" s="13"/>
      <c r="AN2080" s="12"/>
      <c r="AO2080" s="12"/>
      <c r="AP2080" s="12">
        <v>40</v>
      </c>
      <c r="AQ2080" s="12">
        <v>2745.3816937669376</v>
      </c>
      <c r="AR2080" s="12"/>
      <c r="AS2080" s="12"/>
      <c r="AT2080" s="12">
        <v>12.1</v>
      </c>
      <c r="AU2080" s="12"/>
      <c r="AV2080" s="12"/>
      <c r="AX2080" s="12"/>
      <c r="AY2080" s="12"/>
      <c r="AZ2080" s="12"/>
      <c r="BA2080" s="12"/>
      <c r="BB2080" s="12"/>
      <c r="BC2080" s="12"/>
      <c r="BD2080" s="12"/>
      <c r="BE2080" s="12"/>
      <c r="BF2080" s="12"/>
      <c r="BG2080" s="12"/>
      <c r="BH2080" s="12"/>
      <c r="BI2080" s="12"/>
      <c r="BJ2080" s="12"/>
      <c r="BK2080" s="12"/>
      <c r="BL2080" s="12"/>
      <c r="BM2080" s="12"/>
      <c r="BN2080" s="12"/>
      <c r="BO2080" s="12"/>
      <c r="BP2080" s="12"/>
      <c r="BQ2080" s="12"/>
      <c r="BR2080" s="12"/>
      <c r="BS2080" s="12"/>
      <c r="BT2080" s="12"/>
      <c r="BU2080" s="12"/>
      <c r="BV2080" s="12"/>
      <c r="BW2080" s="12"/>
      <c r="BX2080" s="12"/>
      <c r="BY2080" s="12"/>
      <c r="BZ2080" s="12"/>
      <c r="CA2080" s="12"/>
      <c r="CB2080" s="12"/>
      <c r="CC2080" s="12"/>
      <c r="CD2080" s="12"/>
      <c r="CE2080" s="12"/>
      <c r="CF2080" s="12"/>
      <c r="CG2080" s="12"/>
      <c r="CH2080" s="12"/>
      <c r="CI2080" s="12"/>
      <c r="CJ2080" s="12"/>
      <c r="CK2080" s="12"/>
    </row>
    <row r="2081" spans="1:89" x14ac:dyDescent="0.25">
      <c r="A2081" s="3" t="s">
        <v>155</v>
      </c>
      <c r="B2081" s="11">
        <v>43773</v>
      </c>
      <c r="C2081" s="11"/>
      <c r="D2081" s="3" t="s">
        <v>14</v>
      </c>
      <c r="E2081" s="3">
        <v>0</v>
      </c>
      <c r="F2081" s="3" t="s">
        <v>156</v>
      </c>
      <c r="G2081" s="27"/>
      <c r="H2081" s="19"/>
      <c r="I2081" s="19"/>
      <c r="J2081" s="27"/>
      <c r="K2081" s="27"/>
      <c r="L2081" s="27"/>
      <c r="M2081" s="19"/>
      <c r="N2081" s="19"/>
      <c r="O2081" s="19"/>
      <c r="P2081" s="19"/>
      <c r="Q2081" s="19"/>
      <c r="R2081" s="19"/>
      <c r="S2081" s="19"/>
      <c r="T2081" s="19"/>
      <c r="U2081" s="19"/>
      <c r="V2081" s="19"/>
      <c r="W2081" s="19"/>
      <c r="X2081" s="19"/>
      <c r="Y2081" s="19"/>
      <c r="Z2081" s="19"/>
      <c r="AA2081" s="19"/>
      <c r="AB2081" s="19"/>
      <c r="AC2081" s="19"/>
      <c r="AD2081" s="19"/>
      <c r="AE2081" s="19"/>
      <c r="AF2081" s="19"/>
      <c r="AG2081" s="19"/>
      <c r="AH2081" s="19"/>
      <c r="AI2081" s="19"/>
      <c r="AJ2081" s="19"/>
      <c r="AK2081" s="19"/>
      <c r="AL2081" s="19"/>
      <c r="AM2081" s="19"/>
      <c r="AN2081" s="19"/>
      <c r="AO2081" s="19"/>
      <c r="AP2081" s="19"/>
      <c r="AQ2081" s="19"/>
      <c r="AR2081" s="12"/>
      <c r="AS2081" s="19"/>
      <c r="AT2081" s="19"/>
      <c r="AU2081" s="19"/>
      <c r="AV2081" s="19"/>
      <c r="AW2081" s="3"/>
      <c r="AX2081" s="19"/>
      <c r="AY2081" s="19"/>
      <c r="AZ2081" s="19"/>
      <c r="BA2081" s="19"/>
      <c r="BB2081" s="19"/>
      <c r="BC2081" s="19"/>
      <c r="BD2081" s="19"/>
      <c r="BE2081" s="19"/>
      <c r="BF2081" s="19"/>
      <c r="BG2081" s="19"/>
      <c r="BH2081" s="19"/>
      <c r="BI2081" s="19"/>
      <c r="BJ2081" s="19"/>
      <c r="BK2081" s="19"/>
      <c r="BL2081" s="19"/>
      <c r="BM2081" s="19"/>
      <c r="BN2081" s="19"/>
      <c r="BO2081" s="19"/>
      <c r="BP2081" s="19"/>
      <c r="BQ2081" s="19"/>
      <c r="BR2081" s="19"/>
      <c r="BS2081" s="19"/>
      <c r="BT2081" s="19"/>
      <c r="BU2081" s="19"/>
      <c r="BV2081" s="19"/>
      <c r="BW2081" s="19"/>
      <c r="BX2081" s="19"/>
      <c r="BY2081" s="19"/>
      <c r="BZ2081" s="19"/>
      <c r="CA2081" s="19"/>
      <c r="CB2081" s="19"/>
      <c r="CC2081" s="19"/>
      <c r="CD2081" s="19"/>
      <c r="CE2081" s="19"/>
      <c r="CF2081" s="19"/>
      <c r="CG2081" s="19"/>
      <c r="CH2081" s="19"/>
      <c r="CI2081" s="19"/>
      <c r="CJ2081" s="19"/>
      <c r="CK2081" s="19"/>
    </row>
    <row r="2082" spans="1:89" x14ac:dyDescent="0.25">
      <c r="A2082" t="s">
        <v>155</v>
      </c>
      <c r="B2082" s="1">
        <v>43906</v>
      </c>
      <c r="C2082" s="1"/>
      <c r="D2082" s="1" t="s">
        <v>19</v>
      </c>
      <c r="E2082" s="2">
        <v>133</v>
      </c>
      <c r="F2082" t="s">
        <v>156</v>
      </c>
      <c r="G2082" s="2"/>
      <c r="H2082" s="12"/>
      <c r="I2082" s="12"/>
      <c r="J2082" s="2"/>
      <c r="K2082" s="2"/>
      <c r="L2082" s="2"/>
      <c r="M2082" s="12"/>
      <c r="N2082" s="12"/>
      <c r="O2082" s="12"/>
      <c r="P2082" s="12"/>
      <c r="Q2082" s="12"/>
      <c r="R2082" s="19">
        <v>3176.083439365284</v>
      </c>
      <c r="S2082" s="19">
        <v>253.42053608263393</v>
      </c>
      <c r="T2082" s="25">
        <v>7.9790263990444175E-3</v>
      </c>
      <c r="U2082" s="19">
        <v>2136.4785766967443</v>
      </c>
      <c r="V2082" s="19">
        <v>559.75690502555813</v>
      </c>
      <c r="W2082" s="25">
        <v>2.6199977436282579E-2</v>
      </c>
      <c r="X2082" s="19"/>
      <c r="Y2082" s="19"/>
      <c r="Z2082" s="19"/>
      <c r="AA2082" s="19"/>
      <c r="AB2082" s="19"/>
      <c r="AC2082" s="19"/>
      <c r="AD2082" s="19">
        <v>6642.9957976806218</v>
      </c>
      <c r="AE2082" s="19">
        <v>1552.7041081988034</v>
      </c>
      <c r="AF2082" s="25">
        <v>2.3373552467712302E-2</v>
      </c>
      <c r="AG2082" s="19"/>
      <c r="AH2082" s="19"/>
      <c r="AI2082" s="19"/>
      <c r="AJ2082" s="19"/>
      <c r="AK2082" s="19"/>
      <c r="AL2082" s="19"/>
      <c r="AM2082" s="19"/>
      <c r="AN2082" s="19"/>
      <c r="AO2082" s="19"/>
      <c r="AP2082" s="19"/>
      <c r="AQ2082" s="19"/>
      <c r="AR2082" s="12">
        <f>R2082+U2082+AD2082+AQ2082</f>
        <v>11955.557813742649</v>
      </c>
      <c r="AS2082" s="19"/>
      <c r="AT2082" s="12"/>
      <c r="AU2082" s="12"/>
      <c r="AV2082" s="12"/>
      <c r="AX2082" s="12"/>
      <c r="AY2082" s="12"/>
      <c r="AZ2082" s="12"/>
      <c r="BA2082" s="12"/>
      <c r="BB2082" s="12"/>
      <c r="BC2082" s="12"/>
      <c r="BD2082" s="12"/>
      <c r="BE2082" s="12"/>
      <c r="BF2082" s="12"/>
      <c r="BG2082" s="12"/>
      <c r="BH2082" s="12"/>
      <c r="BI2082" s="12"/>
      <c r="BJ2082" s="12"/>
      <c r="BK2082" s="12"/>
      <c r="BL2082" s="12"/>
      <c r="BM2082" s="12"/>
      <c r="BN2082" s="12"/>
      <c r="BO2082" s="12"/>
      <c r="BP2082" s="12"/>
      <c r="BQ2082" s="12"/>
      <c r="BR2082" s="12"/>
      <c r="BS2082" s="12"/>
      <c r="BT2082" s="12"/>
      <c r="BU2082" s="12"/>
      <c r="BV2082" s="12"/>
      <c r="BW2082" s="12"/>
      <c r="BX2082" s="12"/>
      <c r="BY2082" s="12"/>
      <c r="BZ2082" s="12"/>
      <c r="CA2082" s="12"/>
      <c r="CB2082" s="12"/>
      <c r="CC2082" s="12"/>
      <c r="CD2082" s="12"/>
      <c r="CE2082" s="12"/>
      <c r="CF2082" s="12"/>
      <c r="CG2082" s="12"/>
      <c r="CH2082" s="12"/>
      <c r="CI2082" s="12"/>
      <c r="CJ2082" s="12"/>
      <c r="CK2082" s="12"/>
    </row>
    <row r="2083" spans="1:89" x14ac:dyDescent="0.25">
      <c r="A2083" t="s">
        <v>155</v>
      </c>
      <c r="B2083" s="1">
        <v>43996</v>
      </c>
      <c r="C2083" s="1"/>
      <c r="D2083" s="1" t="s">
        <v>22</v>
      </c>
      <c r="E2083" s="2">
        <v>223</v>
      </c>
      <c r="F2083" t="s">
        <v>156</v>
      </c>
      <c r="G2083" s="2"/>
      <c r="H2083" s="12"/>
      <c r="I2083" s="12"/>
      <c r="J2083" s="2"/>
      <c r="K2083" s="2"/>
      <c r="L2083" s="2"/>
      <c r="M2083" s="12"/>
      <c r="N2083" s="12"/>
      <c r="O2083" s="12"/>
      <c r="P2083" s="12"/>
      <c r="Q2083" s="12"/>
      <c r="R2083" s="19"/>
      <c r="S2083" s="19"/>
      <c r="U2083" s="19"/>
      <c r="V2083" s="19"/>
      <c r="X2083" s="19"/>
      <c r="Y2083" s="19"/>
      <c r="Z2083" s="19"/>
      <c r="AA2083" s="19"/>
      <c r="AB2083" s="19"/>
      <c r="AC2083" s="19"/>
      <c r="AD2083" s="19"/>
      <c r="AE2083" s="19"/>
      <c r="AG2083" s="19"/>
      <c r="AH2083" s="19"/>
      <c r="AI2083" s="19"/>
      <c r="AJ2083" s="19"/>
      <c r="AK2083" s="19"/>
      <c r="AL2083" s="19"/>
      <c r="AM2083" s="19"/>
      <c r="AN2083" s="19"/>
      <c r="AO2083" s="19"/>
      <c r="AP2083" s="19">
        <v>43.982500000000002</v>
      </c>
      <c r="AQ2083" s="19">
        <v>2073.4999999999995</v>
      </c>
      <c r="AR2083" s="12"/>
      <c r="AS2083" s="19"/>
      <c r="AT2083" s="12"/>
      <c r="AU2083" s="12"/>
      <c r="AV2083" s="12"/>
      <c r="AX2083" s="12"/>
      <c r="AY2083" s="12"/>
      <c r="AZ2083" s="12"/>
      <c r="BA2083" s="12"/>
      <c r="BB2083" s="12"/>
      <c r="BC2083" s="12"/>
      <c r="BD2083" s="12"/>
      <c r="BE2083" s="12"/>
      <c r="BF2083" s="12"/>
      <c r="BG2083" s="12"/>
      <c r="BH2083" s="12"/>
      <c r="BI2083" s="12"/>
      <c r="BJ2083" s="12"/>
      <c r="BK2083" s="12"/>
      <c r="BL2083" s="12"/>
      <c r="BM2083" s="12"/>
      <c r="BN2083" s="12"/>
      <c r="BO2083" s="12"/>
      <c r="BP2083" s="12"/>
      <c r="BQ2083" s="12"/>
      <c r="BR2083" s="12"/>
      <c r="BS2083" s="12"/>
      <c r="BT2083" s="12"/>
      <c r="BU2083" s="12"/>
      <c r="BV2083" s="12"/>
      <c r="BW2083" s="12"/>
      <c r="BX2083" s="12"/>
      <c r="BY2083" s="12"/>
      <c r="BZ2083" s="12"/>
      <c r="CA2083" s="12"/>
      <c r="CB2083" s="12"/>
      <c r="CC2083" s="12"/>
      <c r="CD2083" s="12"/>
      <c r="CE2083" s="12"/>
      <c r="CF2083" s="12"/>
      <c r="CG2083" s="12"/>
      <c r="CH2083" s="12"/>
      <c r="CI2083" s="12"/>
      <c r="CJ2083" s="12"/>
      <c r="CK2083" s="12"/>
    </row>
    <row r="2084" spans="1:89" x14ac:dyDescent="0.25">
      <c r="A2084" t="s">
        <v>157</v>
      </c>
      <c r="B2084" s="1">
        <v>43773</v>
      </c>
      <c r="C2084" s="1"/>
      <c r="D2084" t="s">
        <v>14</v>
      </c>
      <c r="E2084">
        <v>0</v>
      </c>
      <c r="F2084" t="s">
        <v>156</v>
      </c>
      <c r="G2084" s="2"/>
      <c r="H2084" s="12"/>
      <c r="I2084" s="12"/>
      <c r="J2084" s="2"/>
      <c r="K2084" s="2"/>
      <c r="L2084" s="2"/>
      <c r="M2084" s="12"/>
      <c r="N2084" s="12"/>
      <c r="O2084" s="12"/>
      <c r="P2084" s="12"/>
      <c r="Q2084" s="12"/>
      <c r="R2084" s="19"/>
      <c r="S2084" s="19"/>
      <c r="U2084" s="19"/>
      <c r="V2084" s="19"/>
      <c r="X2084" s="19"/>
      <c r="Y2084" s="19"/>
      <c r="Z2084" s="19"/>
      <c r="AA2084" s="19"/>
      <c r="AB2084" s="19"/>
      <c r="AC2084" s="19"/>
      <c r="AD2084" s="19"/>
      <c r="AE2084" s="19"/>
      <c r="AG2084" s="19"/>
      <c r="AH2084" s="19"/>
      <c r="AI2084" s="19"/>
      <c r="AJ2084" s="19"/>
      <c r="AK2084" s="19"/>
      <c r="AL2084" s="19"/>
      <c r="AM2084" s="19"/>
      <c r="AN2084" s="19"/>
      <c r="AO2084" s="19"/>
      <c r="AP2084" s="19"/>
      <c r="AQ2084" s="19"/>
      <c r="AR2084" s="12"/>
      <c r="AS2084" s="19"/>
      <c r="AT2084" s="12"/>
      <c r="AU2084" s="12"/>
      <c r="AV2084" s="12"/>
      <c r="AX2084" s="12"/>
      <c r="AY2084" s="12"/>
      <c r="AZ2084" s="12"/>
      <c r="BA2084" s="12"/>
      <c r="BB2084" s="12"/>
      <c r="BC2084" s="12"/>
      <c r="BD2084" s="12"/>
      <c r="BE2084" s="12"/>
      <c r="BF2084" s="12"/>
      <c r="BG2084" s="12"/>
      <c r="BH2084" s="12"/>
      <c r="BI2084" s="12"/>
      <c r="BJ2084" s="12"/>
      <c r="BK2084" s="12"/>
      <c r="BL2084" s="12"/>
      <c r="BM2084" s="12"/>
      <c r="BN2084" s="12"/>
      <c r="BO2084" s="12"/>
      <c r="BP2084" s="12"/>
      <c r="BQ2084" s="12"/>
      <c r="BR2084" s="12"/>
      <c r="BS2084" s="12"/>
      <c r="BT2084" s="12"/>
      <c r="BU2084" s="12"/>
      <c r="BV2084" s="12"/>
      <c r="BW2084" s="12"/>
      <c r="BX2084" s="12"/>
      <c r="BY2084" s="12"/>
      <c r="BZ2084" s="12"/>
      <c r="CA2084" s="12"/>
      <c r="CB2084" s="12"/>
      <c r="CC2084" s="12"/>
      <c r="CD2084" s="12"/>
      <c r="CE2084" s="12"/>
      <c r="CF2084" s="12"/>
      <c r="CG2084" s="12"/>
      <c r="CH2084" s="12"/>
      <c r="CI2084" s="12"/>
      <c r="CJ2084" s="12"/>
      <c r="CK2084" s="12"/>
    </row>
    <row r="2085" spans="1:89" x14ac:dyDescent="0.25">
      <c r="A2085" t="s">
        <v>157</v>
      </c>
      <c r="B2085" s="1">
        <v>43906</v>
      </c>
      <c r="C2085" s="1"/>
      <c r="D2085" s="1" t="s">
        <v>19</v>
      </c>
      <c r="E2085" s="2">
        <v>133</v>
      </c>
      <c r="F2085" t="s">
        <v>156</v>
      </c>
      <c r="G2085" s="2"/>
      <c r="H2085" s="12"/>
      <c r="I2085" s="12"/>
      <c r="J2085" s="2"/>
      <c r="K2085" s="2"/>
      <c r="L2085" s="2"/>
      <c r="M2085" s="12"/>
      <c r="N2085" s="12"/>
      <c r="O2085" s="12"/>
      <c r="P2085" s="12"/>
      <c r="Q2085" s="12"/>
      <c r="R2085" s="19">
        <v>3282.98013706862</v>
      </c>
      <c r="S2085" s="19">
        <v>267.72922303181082</v>
      </c>
      <c r="T2085" s="25">
        <v>8.1550667946126178E-3</v>
      </c>
      <c r="U2085" s="19">
        <v>2087.4840902790475</v>
      </c>
      <c r="V2085" s="19">
        <v>622.21961844422128</v>
      </c>
      <c r="W2085" s="25">
        <v>2.9807155002606278E-2</v>
      </c>
      <c r="X2085" s="19"/>
      <c r="Y2085" s="19"/>
      <c r="Z2085" s="19"/>
      <c r="AA2085" s="19"/>
      <c r="AB2085" s="19"/>
      <c r="AC2085" s="19"/>
      <c r="AD2085" s="19">
        <v>7439.5502236800658</v>
      </c>
      <c r="AE2085" s="19">
        <v>1544.0714979126078</v>
      </c>
      <c r="AF2085" s="25">
        <v>2.0754903878433845E-2</v>
      </c>
      <c r="AG2085" s="19"/>
      <c r="AH2085" s="19"/>
      <c r="AI2085" s="19"/>
      <c r="AJ2085" s="19"/>
      <c r="AK2085" s="19"/>
      <c r="AL2085" s="19"/>
      <c r="AM2085" s="19"/>
      <c r="AN2085" s="19"/>
      <c r="AO2085" s="19"/>
      <c r="AP2085" s="19"/>
      <c r="AQ2085" s="19"/>
      <c r="AR2085" s="12">
        <f>R2085+U2085+AD2085+AQ2085</f>
        <v>12810.014451027733</v>
      </c>
      <c r="AS2085" s="19"/>
      <c r="AT2085" s="12"/>
      <c r="AU2085" s="12"/>
      <c r="AV2085" s="12"/>
      <c r="AX2085" s="12"/>
      <c r="AY2085" s="12"/>
      <c r="AZ2085" s="12"/>
      <c r="BA2085" s="12"/>
      <c r="BB2085" s="12"/>
      <c r="BC2085" s="12"/>
      <c r="BD2085" s="12"/>
      <c r="BE2085" s="12"/>
      <c r="BF2085" s="12"/>
      <c r="BG2085" s="12"/>
      <c r="BH2085" s="12"/>
      <c r="BI2085" s="12"/>
      <c r="BJ2085" s="12"/>
      <c r="BK2085" s="12"/>
      <c r="BL2085" s="12"/>
      <c r="BM2085" s="12"/>
      <c r="BN2085" s="12"/>
      <c r="BO2085" s="12"/>
      <c r="BP2085" s="12"/>
      <c r="BQ2085" s="12"/>
      <c r="BR2085" s="12"/>
      <c r="BS2085" s="12"/>
      <c r="BT2085" s="12"/>
      <c r="BU2085" s="12"/>
      <c r="BV2085" s="12"/>
      <c r="BW2085" s="12"/>
      <c r="BX2085" s="12"/>
      <c r="BY2085" s="12"/>
      <c r="BZ2085" s="12"/>
      <c r="CA2085" s="12"/>
      <c r="CB2085" s="12"/>
      <c r="CC2085" s="12"/>
      <c r="CD2085" s="12"/>
      <c r="CE2085" s="12"/>
      <c r="CF2085" s="12"/>
      <c r="CG2085" s="12"/>
      <c r="CH2085" s="12"/>
      <c r="CI2085" s="12"/>
      <c r="CJ2085" s="12"/>
      <c r="CK2085" s="12"/>
    </row>
    <row r="2086" spans="1:89" x14ac:dyDescent="0.25">
      <c r="A2086" t="s">
        <v>157</v>
      </c>
      <c r="B2086" s="1">
        <v>43996</v>
      </c>
      <c r="C2086" s="1"/>
      <c r="D2086" s="1" t="s">
        <v>22</v>
      </c>
      <c r="E2086" s="2">
        <v>223</v>
      </c>
      <c r="F2086" t="s">
        <v>156</v>
      </c>
      <c r="G2086" s="2"/>
      <c r="H2086" s="12"/>
      <c r="I2086" s="12"/>
      <c r="J2086" s="2"/>
      <c r="K2086" s="2"/>
      <c r="L2086" s="2"/>
      <c r="M2086" s="12"/>
      <c r="N2086" s="12"/>
      <c r="O2086" s="12"/>
      <c r="P2086" s="12"/>
      <c r="Q2086" s="12"/>
      <c r="R2086" s="19"/>
      <c r="S2086" s="19"/>
      <c r="U2086" s="19"/>
      <c r="V2086" s="19"/>
      <c r="X2086" s="19"/>
      <c r="Y2086" s="19"/>
      <c r="Z2086" s="19"/>
      <c r="AA2086" s="19"/>
      <c r="AB2086" s="19"/>
      <c r="AC2086" s="19"/>
      <c r="AD2086" s="19"/>
      <c r="AE2086" s="19"/>
      <c r="AG2086" s="19"/>
      <c r="AH2086" s="19"/>
      <c r="AI2086" s="19"/>
      <c r="AJ2086" s="19"/>
      <c r="AK2086" s="19"/>
      <c r="AL2086" s="19"/>
      <c r="AM2086" s="19"/>
      <c r="AN2086" s="19"/>
      <c r="AO2086" s="19"/>
      <c r="AP2086" s="19">
        <v>44.05</v>
      </c>
      <c r="AQ2086" s="19">
        <v>2546.25</v>
      </c>
      <c r="AR2086" s="12"/>
      <c r="AS2086" s="19"/>
      <c r="AT2086" s="12"/>
      <c r="AU2086" s="12"/>
      <c r="AV2086" s="12"/>
      <c r="AX2086" s="12"/>
      <c r="AY2086" s="12"/>
      <c r="AZ2086" s="12"/>
      <c r="BA2086" s="12"/>
      <c r="BB2086" s="12"/>
      <c r="BC2086" s="12"/>
      <c r="BD2086" s="12"/>
      <c r="BE2086" s="12"/>
      <c r="BF2086" s="12"/>
      <c r="BG2086" s="12"/>
      <c r="BH2086" s="12"/>
      <c r="BI2086" s="12"/>
      <c r="BJ2086" s="12"/>
      <c r="BK2086" s="12"/>
      <c r="BL2086" s="12"/>
      <c r="BM2086" s="12"/>
      <c r="BN2086" s="12"/>
      <c r="BO2086" s="12"/>
      <c r="BP2086" s="12"/>
      <c r="BQ2086" s="12"/>
      <c r="BR2086" s="12"/>
      <c r="BS2086" s="12"/>
      <c r="BT2086" s="12"/>
      <c r="BU2086" s="12"/>
      <c r="BV2086" s="12"/>
      <c r="BW2086" s="12"/>
      <c r="BX2086" s="12"/>
      <c r="BY2086" s="12"/>
      <c r="BZ2086" s="12"/>
      <c r="CA2086" s="12"/>
      <c r="CB2086" s="12"/>
      <c r="CC2086" s="12"/>
      <c r="CD2086" s="12"/>
      <c r="CE2086" s="12"/>
      <c r="CF2086" s="12"/>
      <c r="CG2086" s="12"/>
      <c r="CH2086" s="12"/>
      <c r="CI2086" s="12"/>
      <c r="CJ2086" s="12"/>
      <c r="CK2086" s="12"/>
    </row>
    <row r="2087" spans="1:89" x14ac:dyDescent="0.25">
      <c r="A2087" t="s">
        <v>158</v>
      </c>
      <c r="B2087" s="1">
        <v>43773</v>
      </c>
      <c r="C2087" s="1"/>
      <c r="D2087" t="s">
        <v>14</v>
      </c>
      <c r="E2087">
        <v>0</v>
      </c>
      <c r="F2087" t="s">
        <v>156</v>
      </c>
      <c r="G2087" s="2"/>
      <c r="H2087" s="12"/>
      <c r="I2087" s="12"/>
      <c r="J2087" s="2"/>
      <c r="K2087" s="2"/>
      <c r="L2087" s="2"/>
      <c r="M2087" s="12"/>
      <c r="N2087" s="12"/>
      <c r="O2087" s="12"/>
      <c r="P2087" s="12"/>
      <c r="Q2087" s="12"/>
      <c r="R2087" s="19"/>
      <c r="S2087" s="19"/>
      <c r="U2087" s="19"/>
      <c r="V2087" s="19"/>
      <c r="X2087" s="19"/>
      <c r="Y2087" s="19"/>
      <c r="Z2087" s="19"/>
      <c r="AA2087" s="19"/>
      <c r="AB2087" s="19"/>
      <c r="AC2087" s="19"/>
      <c r="AD2087" s="19"/>
      <c r="AE2087" s="19"/>
      <c r="AG2087" s="19"/>
      <c r="AH2087" s="19"/>
      <c r="AI2087" s="19"/>
      <c r="AJ2087" s="19"/>
      <c r="AK2087" s="19"/>
      <c r="AL2087" s="19"/>
      <c r="AM2087" s="19"/>
      <c r="AN2087" s="19"/>
      <c r="AO2087" s="19"/>
      <c r="AP2087" s="19"/>
      <c r="AQ2087" s="19"/>
      <c r="AR2087" s="12"/>
      <c r="AS2087" s="19"/>
      <c r="AT2087" s="12"/>
      <c r="AU2087" s="12"/>
      <c r="AV2087" s="12"/>
      <c r="AX2087" s="12"/>
      <c r="AY2087" s="12"/>
      <c r="AZ2087" s="12"/>
      <c r="BA2087" s="12"/>
      <c r="BB2087" s="12"/>
      <c r="BC2087" s="12"/>
      <c r="BD2087" s="12"/>
      <c r="BE2087" s="12"/>
      <c r="BF2087" s="12"/>
      <c r="BG2087" s="12"/>
      <c r="BH2087" s="12"/>
      <c r="BI2087" s="12"/>
      <c r="BJ2087" s="12"/>
      <c r="BK2087" s="12"/>
      <c r="BL2087" s="12"/>
      <c r="BM2087" s="12"/>
      <c r="BN2087" s="12"/>
      <c r="BO2087" s="12"/>
      <c r="BP2087" s="12"/>
      <c r="BQ2087" s="12"/>
      <c r="BR2087" s="12"/>
      <c r="BS2087" s="12"/>
      <c r="BT2087" s="12"/>
      <c r="BU2087" s="12"/>
      <c r="BV2087" s="12"/>
      <c r="BW2087" s="12"/>
      <c r="BX2087" s="12"/>
      <c r="BY2087" s="12"/>
      <c r="BZ2087" s="12"/>
      <c r="CA2087" s="12"/>
      <c r="CB2087" s="12"/>
      <c r="CC2087" s="12"/>
      <c r="CD2087" s="12"/>
      <c r="CE2087" s="12"/>
      <c r="CF2087" s="12"/>
      <c r="CG2087" s="12"/>
      <c r="CH2087" s="12"/>
      <c r="CI2087" s="12"/>
      <c r="CJ2087" s="12"/>
      <c r="CK2087" s="12"/>
    </row>
    <row r="2088" spans="1:89" x14ac:dyDescent="0.25">
      <c r="A2088" t="s">
        <v>158</v>
      </c>
      <c r="B2088" s="1">
        <v>43906</v>
      </c>
      <c r="C2088" s="1"/>
      <c r="D2088" s="1" t="s">
        <v>19</v>
      </c>
      <c r="E2088" s="2">
        <v>133</v>
      </c>
      <c r="F2088" t="s">
        <v>156</v>
      </c>
      <c r="G2088" s="2"/>
      <c r="H2088" s="12"/>
      <c r="I2088" s="12"/>
      <c r="J2088" s="2"/>
      <c r="K2088" s="2"/>
      <c r="L2088" s="2"/>
      <c r="M2088" s="12"/>
      <c r="N2088" s="12"/>
      <c r="O2088" s="12"/>
      <c r="P2088" s="12"/>
      <c r="Q2088" s="12"/>
      <c r="R2088" s="19">
        <v>3287.7098809370614</v>
      </c>
      <c r="S2088" s="19">
        <v>269.94984588363889</v>
      </c>
      <c r="T2088" s="25">
        <v>8.2108779563815383E-3</v>
      </c>
      <c r="U2088" s="19">
        <v>2196.4354748038459</v>
      </c>
      <c r="V2088" s="19">
        <v>687.12153747149455</v>
      </c>
      <c r="W2088" s="25">
        <v>3.1283483869830438E-2</v>
      </c>
      <c r="X2088" s="19"/>
      <c r="Y2088" s="19"/>
      <c r="Z2088" s="19"/>
      <c r="AA2088" s="19"/>
      <c r="AB2088" s="19"/>
      <c r="AC2088" s="19"/>
      <c r="AD2088" s="19">
        <v>7289.0475319421366</v>
      </c>
      <c r="AE2088" s="19">
        <v>1686.8500340196383</v>
      </c>
      <c r="AF2088" s="25">
        <v>2.3142255920646799E-2</v>
      </c>
      <c r="AG2088" s="19"/>
      <c r="AH2088" s="19"/>
      <c r="AI2088" s="19"/>
      <c r="AJ2088" s="19"/>
      <c r="AK2088" s="19"/>
      <c r="AL2088" s="19"/>
      <c r="AM2088" s="19"/>
      <c r="AN2088" s="19"/>
      <c r="AO2088" s="19"/>
      <c r="AP2088" s="19"/>
      <c r="AQ2088" s="19"/>
      <c r="AR2088" s="12">
        <f>R2088+U2088+AD2088+AQ2088</f>
        <v>12773.192887683044</v>
      </c>
      <c r="AS2088" s="19"/>
      <c r="AT2088" s="13"/>
      <c r="AU2088" s="12"/>
      <c r="AV2088" s="12"/>
      <c r="AX2088" s="12"/>
      <c r="AY2088" s="12"/>
      <c r="AZ2088" s="12"/>
      <c r="BA2088" s="12"/>
      <c r="BB2088" s="12"/>
      <c r="BC2088" s="12"/>
      <c r="BD2088" s="12"/>
      <c r="BE2088" s="12"/>
      <c r="BF2088" s="12"/>
      <c r="BG2088" s="12"/>
      <c r="BH2088" s="12"/>
      <c r="BI2088" s="12"/>
      <c r="BJ2088" s="12"/>
      <c r="BK2088" s="12"/>
      <c r="BL2088" s="12"/>
      <c r="BM2088" s="12"/>
      <c r="BN2088" s="12"/>
      <c r="BO2088" s="12"/>
      <c r="BP2088" s="12"/>
      <c r="BQ2088" s="12"/>
      <c r="BR2088" s="12"/>
      <c r="BS2088" s="12"/>
      <c r="BT2088" s="12"/>
      <c r="BU2088" s="12"/>
      <c r="BV2088" s="12"/>
      <c r="BW2088" s="12"/>
      <c r="BX2088" s="12"/>
      <c r="BY2088" s="12"/>
      <c r="BZ2088" s="12"/>
      <c r="CA2088" s="12"/>
      <c r="CB2088" s="12"/>
      <c r="CC2088" s="12"/>
      <c r="CD2088" s="12"/>
      <c r="CE2088" s="12"/>
      <c r="CF2088" s="12"/>
      <c r="CG2088" s="12"/>
      <c r="CH2088" s="12"/>
      <c r="CI2088" s="12"/>
      <c r="CJ2088" s="12"/>
      <c r="CK2088" s="12"/>
    </row>
    <row r="2089" spans="1:89" x14ac:dyDescent="0.25">
      <c r="A2089" t="s">
        <v>158</v>
      </c>
      <c r="B2089" s="1">
        <v>43996</v>
      </c>
      <c r="C2089" s="1"/>
      <c r="D2089" s="1" t="s">
        <v>22</v>
      </c>
      <c r="E2089" s="2">
        <v>223</v>
      </c>
      <c r="F2089" t="s">
        <v>156</v>
      </c>
      <c r="G2089" s="2"/>
      <c r="H2089" s="12"/>
      <c r="I2089" s="12"/>
      <c r="J2089" s="2"/>
      <c r="K2089" s="2"/>
      <c r="L2089" s="2"/>
      <c r="M2089" s="12"/>
      <c r="N2089" s="12"/>
      <c r="O2089" s="12"/>
      <c r="P2089" s="12"/>
      <c r="Q2089" s="12"/>
      <c r="R2089" s="19"/>
      <c r="S2089" s="19"/>
      <c r="U2089" s="19"/>
      <c r="V2089" s="19"/>
      <c r="X2089" s="19"/>
      <c r="Y2089" s="19"/>
      <c r="Z2089" s="19"/>
      <c r="AA2089" s="19"/>
      <c r="AB2089" s="19"/>
      <c r="AC2089" s="19"/>
      <c r="AD2089" s="19"/>
      <c r="AE2089" s="19"/>
      <c r="AG2089" s="19"/>
      <c r="AH2089" s="19"/>
      <c r="AI2089" s="19"/>
      <c r="AJ2089" s="19"/>
      <c r="AK2089" s="19"/>
      <c r="AL2089" s="19"/>
      <c r="AM2089" s="19"/>
      <c r="AN2089" s="19"/>
      <c r="AO2089" s="19"/>
      <c r="AP2089" s="19">
        <v>43.835000000000001</v>
      </c>
      <c r="AQ2089" s="19">
        <v>2624</v>
      </c>
      <c r="AR2089" s="12"/>
      <c r="AS2089" s="19"/>
      <c r="AT2089" s="13"/>
      <c r="AU2089" s="12"/>
      <c r="AV2089" s="12"/>
      <c r="AX2089" s="12"/>
      <c r="AY2089" s="12"/>
      <c r="AZ2089" s="12"/>
      <c r="BA2089" s="12"/>
      <c r="BB2089" s="12"/>
      <c r="BC2089" s="12"/>
      <c r="BD2089" s="12"/>
      <c r="BE2089" s="12"/>
      <c r="BF2089" s="12"/>
      <c r="BG2089" s="12"/>
      <c r="BH2089" s="12"/>
      <c r="BI2089" s="12"/>
      <c r="BJ2089" s="12"/>
      <c r="BK2089" s="12"/>
      <c r="BL2089" s="12"/>
      <c r="BM2089" s="12"/>
      <c r="BN2089" s="12"/>
      <c r="BO2089" s="12"/>
      <c r="BP2089" s="12"/>
      <c r="BQ2089" s="12"/>
      <c r="BR2089" s="12"/>
      <c r="BS2089" s="12"/>
      <c r="BT2089" s="12"/>
      <c r="BU2089" s="12"/>
      <c r="BV2089" s="12"/>
      <c r="BW2089" s="12"/>
      <c r="BX2089" s="12"/>
      <c r="BY2089" s="12"/>
      <c r="BZ2089" s="12"/>
      <c r="CA2089" s="12"/>
      <c r="CB2089" s="12"/>
      <c r="CC2089" s="12"/>
      <c r="CD2089" s="12"/>
      <c r="CE2089" s="12"/>
      <c r="CF2089" s="12"/>
      <c r="CG2089" s="12"/>
      <c r="CH2089" s="12"/>
      <c r="CI2089" s="12"/>
      <c r="CJ2089" s="12"/>
      <c r="CK2089" s="12"/>
    </row>
    <row r="2090" spans="1:89" x14ac:dyDescent="0.25">
      <c r="A2090" t="s">
        <v>159</v>
      </c>
      <c r="B2090" s="1">
        <v>43773</v>
      </c>
      <c r="C2090" s="1"/>
      <c r="D2090" t="s">
        <v>14</v>
      </c>
      <c r="E2090">
        <v>0</v>
      </c>
      <c r="F2090" t="s">
        <v>156</v>
      </c>
      <c r="G2090" s="2"/>
      <c r="H2090" s="12"/>
      <c r="I2090" s="12"/>
      <c r="J2090" s="2"/>
      <c r="K2090" s="2"/>
      <c r="L2090" s="2"/>
      <c r="M2090" s="12"/>
      <c r="N2090" s="12"/>
      <c r="O2090" s="12"/>
      <c r="P2090" s="12"/>
      <c r="Q2090" s="12"/>
      <c r="R2090" s="19"/>
      <c r="S2090" s="19"/>
      <c r="U2090" s="19"/>
      <c r="V2090" s="19"/>
      <c r="X2090" s="19"/>
      <c r="Y2090" s="19"/>
      <c r="Z2090" s="19"/>
      <c r="AA2090" s="19"/>
      <c r="AB2090" s="19"/>
      <c r="AC2090" s="19"/>
      <c r="AD2090" s="19"/>
      <c r="AE2090" s="19"/>
      <c r="AG2090" s="19"/>
      <c r="AH2090" s="19"/>
      <c r="AI2090" s="19"/>
      <c r="AJ2090" s="19"/>
      <c r="AK2090" s="19"/>
      <c r="AL2090" s="19"/>
      <c r="AM2090" s="19"/>
      <c r="AN2090" s="19"/>
      <c r="AO2090" s="19"/>
      <c r="AP2090" s="19"/>
      <c r="AQ2090" s="19"/>
      <c r="AR2090" s="12"/>
      <c r="AS2090" s="19"/>
      <c r="AT2090" s="12"/>
      <c r="AU2090" s="12"/>
      <c r="AV2090" s="12"/>
      <c r="AX2090" s="12"/>
      <c r="AY2090" s="12"/>
      <c r="AZ2090" s="12"/>
      <c r="BA2090" s="12"/>
      <c r="BB2090" s="12"/>
      <c r="BC2090" s="12"/>
      <c r="BD2090" s="12"/>
      <c r="BE2090" s="12"/>
      <c r="BF2090" s="12"/>
      <c r="BG2090" s="12"/>
      <c r="BH2090" s="12"/>
      <c r="BI2090" s="12"/>
      <c r="BJ2090" s="12"/>
      <c r="BK2090" s="12"/>
      <c r="BL2090" s="12"/>
      <c r="BM2090" s="12"/>
      <c r="BN2090" s="12"/>
      <c r="BO2090" s="12"/>
      <c r="BP2090" s="12"/>
      <c r="BQ2090" s="12"/>
      <c r="BR2090" s="12"/>
      <c r="BS2090" s="12"/>
      <c r="BT2090" s="12"/>
      <c r="BU2090" s="12"/>
      <c r="BV2090" s="12"/>
      <c r="BW2090" s="12"/>
      <c r="BX2090" s="12"/>
      <c r="BY2090" s="12"/>
      <c r="BZ2090" s="12"/>
      <c r="CA2090" s="12"/>
      <c r="CB2090" s="12"/>
      <c r="CC2090" s="12"/>
      <c r="CD2090" s="12"/>
      <c r="CE2090" s="12"/>
      <c r="CF2090" s="12"/>
      <c r="CG2090" s="12"/>
      <c r="CH2090" s="12"/>
      <c r="CI2090" s="12"/>
      <c r="CJ2090" s="12"/>
      <c r="CK2090" s="12"/>
    </row>
    <row r="2091" spans="1:89" x14ac:dyDescent="0.25">
      <c r="A2091" t="s">
        <v>159</v>
      </c>
      <c r="B2091" s="1">
        <v>43906</v>
      </c>
      <c r="C2091" s="1"/>
      <c r="D2091" s="1" t="s">
        <v>19</v>
      </c>
      <c r="E2091" s="2">
        <v>133</v>
      </c>
      <c r="F2091" t="s">
        <v>156</v>
      </c>
      <c r="G2091" s="2"/>
      <c r="H2091" s="12"/>
      <c r="I2091" s="12"/>
      <c r="J2091" s="2"/>
      <c r="K2091" s="2"/>
      <c r="L2091" s="2"/>
      <c r="M2091" s="12"/>
      <c r="N2091" s="12"/>
      <c r="O2091" s="12"/>
      <c r="P2091" s="12"/>
      <c r="Q2091" s="12"/>
      <c r="R2091" s="19">
        <v>3600.0856945745268</v>
      </c>
      <c r="S2091" s="19">
        <v>331.31911949167591</v>
      </c>
      <c r="T2091" s="25">
        <v>9.2030898039729171E-3</v>
      </c>
      <c r="U2091" s="19">
        <v>2323.2877794607593</v>
      </c>
      <c r="V2091" s="19">
        <v>762.99664459244264</v>
      </c>
      <c r="W2091" s="25">
        <v>3.2841245554587985E-2</v>
      </c>
      <c r="X2091" s="19"/>
      <c r="Y2091" s="19"/>
      <c r="Z2091" s="19"/>
      <c r="AA2091" s="19"/>
      <c r="AB2091" s="19"/>
      <c r="AC2091" s="19"/>
      <c r="AD2091" s="19">
        <v>7323.1399581316036</v>
      </c>
      <c r="AE2091" s="19">
        <v>2365.367365450446</v>
      </c>
      <c r="AF2091" s="25">
        <v>3.2299906583431411E-2</v>
      </c>
      <c r="AG2091" s="19"/>
      <c r="AH2091" s="19"/>
      <c r="AI2091" s="19"/>
      <c r="AJ2091" s="19"/>
      <c r="AK2091" s="19"/>
      <c r="AL2091" s="19"/>
      <c r="AM2091" s="19"/>
      <c r="AN2091" s="19"/>
      <c r="AO2091" s="19"/>
      <c r="AP2091" s="19"/>
      <c r="AQ2091" s="19"/>
      <c r="AR2091" s="12">
        <f>R2091+U2091+AD2091+AQ2091</f>
        <v>13246.51343216689</v>
      </c>
      <c r="AS2091" s="19"/>
      <c r="AT2091" s="12"/>
      <c r="AU2091" s="12"/>
      <c r="AV2091" s="12"/>
      <c r="AX2091" s="12"/>
      <c r="AY2091" s="12"/>
      <c r="AZ2091" s="12"/>
      <c r="BA2091" s="12"/>
      <c r="BB2091" s="12"/>
      <c r="BC2091" s="12"/>
      <c r="BD2091" s="12"/>
      <c r="BE2091" s="12"/>
      <c r="BF2091" s="12"/>
      <c r="BG2091" s="12"/>
      <c r="BH2091" s="12"/>
      <c r="BI2091" s="12"/>
      <c r="BJ2091" s="12"/>
      <c r="BK2091" s="12"/>
      <c r="BL2091" s="12"/>
      <c r="BM2091" s="12"/>
      <c r="BN2091" s="12"/>
      <c r="BO2091" s="12"/>
      <c r="BP2091" s="12"/>
      <c r="BQ2091" s="12"/>
      <c r="BR2091" s="12"/>
      <c r="BS2091" s="12"/>
      <c r="BT2091" s="12"/>
      <c r="BU2091" s="12"/>
      <c r="BV2091" s="12"/>
      <c r="BW2091" s="12"/>
      <c r="BX2091" s="12"/>
      <c r="BY2091" s="12"/>
      <c r="BZ2091" s="12"/>
      <c r="CA2091" s="12"/>
      <c r="CB2091" s="12"/>
      <c r="CC2091" s="12"/>
      <c r="CD2091" s="12"/>
      <c r="CE2091" s="12"/>
      <c r="CF2091" s="12"/>
      <c r="CG2091" s="12"/>
      <c r="CH2091" s="12"/>
      <c r="CI2091" s="12"/>
      <c r="CJ2091" s="12"/>
      <c r="CK2091" s="12"/>
    </row>
    <row r="2092" spans="1:89" x14ac:dyDescent="0.25">
      <c r="A2092" t="s">
        <v>159</v>
      </c>
      <c r="B2092" s="1">
        <v>43996</v>
      </c>
      <c r="C2092" s="1"/>
      <c r="D2092" s="1" t="s">
        <v>22</v>
      </c>
      <c r="E2092" s="2">
        <v>223</v>
      </c>
      <c r="F2092" t="s">
        <v>156</v>
      </c>
      <c r="G2092" s="2"/>
      <c r="H2092" s="12"/>
      <c r="I2092" s="12"/>
      <c r="J2092" s="2"/>
      <c r="K2092" s="2"/>
      <c r="L2092" s="2"/>
      <c r="M2092" s="12"/>
      <c r="N2092" s="12"/>
      <c r="O2092" s="12"/>
      <c r="P2092" s="12"/>
      <c r="Q2092" s="12"/>
      <c r="R2092" s="19"/>
      <c r="S2092" s="19"/>
      <c r="U2092" s="19"/>
      <c r="V2092" s="19"/>
      <c r="X2092" s="19"/>
      <c r="Y2092" s="19"/>
      <c r="Z2092" s="19"/>
      <c r="AA2092" s="19"/>
      <c r="AB2092" s="19"/>
      <c r="AC2092" s="19"/>
      <c r="AD2092" s="19"/>
      <c r="AE2092" s="19"/>
      <c r="AG2092" s="19"/>
      <c r="AH2092" s="19"/>
      <c r="AI2092" s="19"/>
      <c r="AJ2092" s="19"/>
      <c r="AK2092" s="19"/>
      <c r="AL2092" s="19"/>
      <c r="AM2092" s="19"/>
      <c r="AN2092" s="19"/>
      <c r="AO2092" s="19"/>
      <c r="AP2092" s="19">
        <v>43.525000000000006</v>
      </c>
      <c r="AQ2092" s="19">
        <v>2296.5</v>
      </c>
      <c r="AR2092" s="12"/>
      <c r="AS2092" s="19"/>
      <c r="AT2092" s="12"/>
      <c r="AU2092" s="12"/>
      <c r="AV2092" s="12"/>
      <c r="AX2092" s="12"/>
      <c r="AY2092" s="12"/>
      <c r="AZ2092" s="12"/>
      <c r="BA2092" s="12"/>
      <c r="BB2092" s="12"/>
      <c r="BC2092" s="12"/>
      <c r="BD2092" s="12"/>
      <c r="BE2092" s="12"/>
      <c r="BF2092" s="12"/>
      <c r="BG2092" s="12"/>
      <c r="BH2092" s="12"/>
      <c r="BI2092" s="12"/>
      <c r="BJ2092" s="12"/>
      <c r="BK2092" s="12"/>
      <c r="BL2092" s="12"/>
      <c r="BM2092" s="12"/>
      <c r="BN2092" s="12"/>
      <c r="BO2092" s="12"/>
      <c r="BP2092" s="12"/>
      <c r="BQ2092" s="12"/>
      <c r="BR2092" s="12"/>
      <c r="BS2092" s="12"/>
      <c r="BT2092" s="12"/>
      <c r="BU2092" s="12"/>
      <c r="BV2092" s="12"/>
      <c r="BW2092" s="12"/>
      <c r="BX2092" s="12"/>
      <c r="BY2092" s="12"/>
      <c r="BZ2092" s="12"/>
      <c r="CA2092" s="12"/>
      <c r="CB2092" s="12"/>
      <c r="CC2092" s="12"/>
      <c r="CD2092" s="12"/>
      <c r="CE2092" s="12"/>
      <c r="CF2092" s="12"/>
      <c r="CG2092" s="12"/>
      <c r="CH2092" s="12"/>
      <c r="CI2092" s="12"/>
      <c r="CJ2092" s="12"/>
      <c r="CK2092" s="12"/>
    </row>
    <row r="2093" spans="1:89" x14ac:dyDescent="0.25">
      <c r="A2093" t="s">
        <v>160</v>
      </c>
      <c r="B2093" s="1">
        <v>43773</v>
      </c>
      <c r="C2093" s="1"/>
      <c r="D2093" t="s">
        <v>14</v>
      </c>
      <c r="E2093">
        <v>0</v>
      </c>
      <c r="F2093" t="s">
        <v>161</v>
      </c>
      <c r="G2093" s="2"/>
      <c r="H2093" s="12"/>
      <c r="I2093" s="12"/>
      <c r="J2093" s="2"/>
      <c r="K2093" s="2"/>
      <c r="L2093" s="2"/>
      <c r="M2093" s="12"/>
      <c r="N2093" s="12"/>
      <c r="O2093" s="12"/>
      <c r="P2093" s="12"/>
      <c r="Q2093" s="12"/>
      <c r="R2093" s="19"/>
      <c r="S2093" s="19"/>
      <c r="U2093" s="19"/>
      <c r="V2093" s="19"/>
      <c r="X2093" s="19"/>
      <c r="Y2093" s="19"/>
      <c r="Z2093" s="19"/>
      <c r="AA2093" s="19"/>
      <c r="AB2093" s="19"/>
      <c r="AC2093" s="19"/>
      <c r="AD2093" s="19"/>
      <c r="AE2093" s="19"/>
      <c r="AG2093" s="19"/>
      <c r="AH2093" s="19"/>
      <c r="AI2093" s="19"/>
      <c r="AJ2093" s="19"/>
      <c r="AK2093" s="19"/>
      <c r="AL2093" s="19"/>
      <c r="AM2093" s="19"/>
      <c r="AN2093" s="19"/>
      <c r="AO2093" s="19"/>
      <c r="AP2093" s="19"/>
      <c r="AQ2093" s="19"/>
      <c r="AR2093" s="12"/>
      <c r="AS2093" s="19"/>
      <c r="AT2093" s="12"/>
      <c r="AU2093" s="12"/>
      <c r="AV2093" s="12"/>
      <c r="AX2093" s="12"/>
      <c r="AY2093" s="12"/>
      <c r="AZ2093" s="12"/>
      <c r="BA2093" s="12"/>
      <c r="BB2093" s="12"/>
      <c r="BC2093" s="12"/>
      <c r="BD2093" s="12"/>
      <c r="BE2093" s="12"/>
      <c r="BF2093" s="12"/>
      <c r="BG2093" s="12"/>
      <c r="BH2093" s="12"/>
      <c r="BI2093" s="12"/>
      <c r="BJ2093" s="12"/>
      <c r="BK2093" s="12"/>
      <c r="BL2093" s="12"/>
      <c r="BM2093" s="12"/>
      <c r="BN2093" s="12"/>
      <c r="BO2093" s="12"/>
      <c r="BP2093" s="12"/>
      <c r="BQ2093" s="12"/>
      <c r="BR2093" s="12"/>
      <c r="BS2093" s="12"/>
      <c r="BT2093" s="12"/>
      <c r="BU2093" s="12"/>
      <c r="BV2093" s="12"/>
      <c r="BW2093" s="12"/>
      <c r="BX2093" s="12"/>
      <c r="BY2093" s="12"/>
      <c r="BZ2093" s="12"/>
      <c r="CA2093" s="12"/>
      <c r="CB2093" s="12"/>
      <c r="CC2093" s="12"/>
      <c r="CD2093" s="12"/>
      <c r="CE2093" s="12"/>
      <c r="CF2093" s="12"/>
      <c r="CG2093" s="12"/>
      <c r="CH2093" s="12"/>
      <c r="CI2093" s="12"/>
      <c r="CJ2093" s="12"/>
      <c r="CK2093" s="12"/>
    </row>
    <row r="2094" spans="1:89" x14ac:dyDescent="0.25">
      <c r="A2094" t="s">
        <v>160</v>
      </c>
      <c r="B2094" s="1">
        <v>43850</v>
      </c>
      <c r="C2094" s="1"/>
      <c r="D2094" t="s">
        <v>186</v>
      </c>
      <c r="E2094" s="2">
        <v>77</v>
      </c>
      <c r="F2094" t="s">
        <v>161</v>
      </c>
      <c r="G2094" s="2"/>
      <c r="H2094" s="12"/>
      <c r="I2094" s="12"/>
      <c r="J2094" s="2"/>
      <c r="K2094" s="2"/>
      <c r="L2094" s="2"/>
      <c r="M2094" s="12"/>
      <c r="N2094" s="12"/>
      <c r="O2094" s="12"/>
      <c r="P2094" s="12"/>
      <c r="Q2094" s="12"/>
      <c r="R2094" s="19">
        <v>1642.9929763881839</v>
      </c>
      <c r="S2094" s="19">
        <v>209.97940743657301</v>
      </c>
      <c r="T2094" s="25">
        <v>1.2780298543830291E-2</v>
      </c>
      <c r="U2094" s="19">
        <v>1397.4094083779801</v>
      </c>
      <c r="V2094" s="19">
        <v>544.25076627909789</v>
      </c>
      <c r="W2094" s="25">
        <v>3.8947123371011791E-2</v>
      </c>
      <c r="X2094" s="19"/>
      <c r="Y2094" s="19"/>
      <c r="Z2094" s="19"/>
      <c r="AA2094" s="19"/>
      <c r="AB2094" s="19"/>
      <c r="AC2094" s="19"/>
      <c r="AD2094" s="19">
        <v>403.29771574847712</v>
      </c>
      <c r="AE2094" s="19">
        <v>129.30047769044288</v>
      </c>
      <c r="AF2094" s="25">
        <v>3.2060800902498326E-2</v>
      </c>
      <c r="AG2094" s="19"/>
      <c r="AH2094" s="19"/>
      <c r="AI2094" s="19"/>
      <c r="AJ2094" s="19"/>
      <c r="AK2094" s="19"/>
      <c r="AL2094" s="19"/>
      <c r="AM2094" s="19"/>
      <c r="AN2094" s="19"/>
      <c r="AO2094" s="19"/>
      <c r="AP2094" s="19"/>
      <c r="AQ2094" s="19"/>
      <c r="AR2094" s="12">
        <f>R2094+U2094+AD2094+AQ2094</f>
        <v>3443.7001005146408</v>
      </c>
      <c r="AS2094" s="19"/>
      <c r="AT2094" s="12"/>
      <c r="AU2094" s="12"/>
      <c r="AV2094" s="12"/>
      <c r="AX2094" s="12"/>
      <c r="AY2094" s="12"/>
      <c r="AZ2094" s="12"/>
      <c r="BA2094" s="12"/>
      <c r="BB2094" s="12"/>
      <c r="BC2094" s="12"/>
      <c r="BD2094" s="12"/>
      <c r="BE2094" s="12"/>
      <c r="BF2094" s="12"/>
      <c r="BG2094" s="12"/>
      <c r="BH2094" s="12"/>
      <c r="BI2094" s="12"/>
      <c r="BJ2094" s="12"/>
      <c r="BK2094" s="12"/>
      <c r="BL2094" s="12"/>
      <c r="BM2094" s="12"/>
      <c r="BN2094" s="12"/>
      <c r="BO2094" s="12"/>
      <c r="BP2094" s="12"/>
      <c r="BQ2094" s="12"/>
      <c r="BR2094" s="12"/>
      <c r="BS2094" s="12"/>
      <c r="BT2094" s="12"/>
      <c r="BU2094" s="12"/>
      <c r="BV2094" s="12"/>
      <c r="BW2094" s="12"/>
      <c r="BX2094" s="12"/>
      <c r="BY2094" s="12"/>
      <c r="BZ2094" s="12"/>
      <c r="CA2094" s="12"/>
      <c r="CB2094" s="12"/>
      <c r="CC2094" s="12"/>
      <c r="CD2094" s="12"/>
      <c r="CE2094" s="12"/>
      <c r="CF2094" s="12"/>
      <c r="CG2094" s="12"/>
      <c r="CH2094" s="12"/>
      <c r="CI2094" s="12"/>
      <c r="CJ2094" s="12"/>
      <c r="CK2094" s="12"/>
    </row>
    <row r="2095" spans="1:89" x14ac:dyDescent="0.25">
      <c r="A2095" t="s">
        <v>160</v>
      </c>
      <c r="B2095" s="1">
        <v>43865</v>
      </c>
      <c r="C2095" s="1"/>
      <c r="D2095" s="1"/>
      <c r="E2095" s="2">
        <v>92</v>
      </c>
      <c r="F2095" t="s">
        <v>161</v>
      </c>
      <c r="G2095" s="2"/>
      <c r="H2095" s="12"/>
      <c r="I2095" s="12"/>
      <c r="J2095" s="2"/>
      <c r="K2095" s="2"/>
      <c r="L2095" s="2"/>
      <c r="M2095" s="12"/>
      <c r="N2095" s="12"/>
      <c r="O2095" s="12"/>
      <c r="P2095" s="12"/>
      <c r="Q2095" s="12"/>
      <c r="R2095" s="19">
        <v>2346.8582860383394</v>
      </c>
      <c r="S2095" s="19">
        <v>270.43985195539437</v>
      </c>
      <c r="T2095" s="25">
        <v>1.1523484548013153E-2</v>
      </c>
      <c r="U2095" s="19">
        <v>1809.1109851748308</v>
      </c>
      <c r="V2095" s="19">
        <v>698.70426122202753</v>
      </c>
      <c r="W2095" s="25">
        <v>3.8621414990441028E-2</v>
      </c>
      <c r="X2095" s="19"/>
      <c r="Y2095" s="19"/>
      <c r="Z2095" s="19"/>
      <c r="AA2095" s="19"/>
      <c r="AB2095" s="19"/>
      <c r="AC2095" s="19"/>
      <c r="AD2095" s="19">
        <v>1266.4452998233305</v>
      </c>
      <c r="AE2095" s="19">
        <v>392.90648115997999</v>
      </c>
      <c r="AF2095" s="25">
        <v>3.1024354641672289E-2</v>
      </c>
      <c r="AG2095" s="19"/>
      <c r="AH2095" s="19"/>
      <c r="AI2095" s="19"/>
      <c r="AJ2095" s="19"/>
      <c r="AK2095" s="19"/>
      <c r="AL2095" s="19"/>
      <c r="AM2095" s="19"/>
      <c r="AN2095" s="19"/>
      <c r="AO2095" s="19"/>
      <c r="AP2095" s="19"/>
      <c r="AQ2095" s="19"/>
      <c r="AR2095" s="12">
        <f>R2095+U2095+AD2095+AQ2095</f>
        <v>5422.414571036501</v>
      </c>
      <c r="AS2095" s="19"/>
      <c r="AT2095" s="12"/>
      <c r="AU2095" s="12"/>
      <c r="AV2095" s="12"/>
      <c r="AX2095" s="12"/>
      <c r="AY2095" s="12"/>
      <c r="AZ2095" s="12"/>
      <c r="BA2095" s="12"/>
      <c r="BB2095" s="12"/>
      <c r="BC2095" s="12"/>
      <c r="BD2095" s="12"/>
      <c r="BE2095" s="12"/>
      <c r="BF2095" s="12"/>
      <c r="BG2095" s="12"/>
      <c r="BH2095" s="12"/>
      <c r="BI2095" s="12"/>
      <c r="BJ2095" s="12"/>
      <c r="BK2095" s="12"/>
      <c r="BL2095" s="12"/>
      <c r="BM2095" s="12"/>
      <c r="BN2095" s="12"/>
      <c r="BO2095" s="12"/>
      <c r="BP2095" s="12"/>
      <c r="BQ2095" s="12"/>
      <c r="BR2095" s="12"/>
      <c r="BS2095" s="12"/>
      <c r="BT2095" s="12"/>
      <c r="BU2095" s="12"/>
      <c r="BV2095" s="12"/>
      <c r="BW2095" s="12"/>
      <c r="BX2095" s="12"/>
      <c r="BY2095" s="12"/>
      <c r="BZ2095" s="12"/>
      <c r="CA2095" s="12"/>
      <c r="CB2095" s="12"/>
      <c r="CC2095" s="12"/>
      <c r="CD2095" s="12"/>
      <c r="CE2095" s="12"/>
      <c r="CF2095" s="12"/>
      <c r="CG2095" s="12"/>
      <c r="CH2095" s="12"/>
      <c r="CI2095" s="12"/>
      <c r="CJ2095" s="12"/>
      <c r="CK2095" s="12"/>
    </row>
    <row r="2096" spans="1:89" x14ac:dyDescent="0.25">
      <c r="A2096" t="s">
        <v>160</v>
      </c>
      <c r="B2096" s="1">
        <v>43878</v>
      </c>
      <c r="C2096" s="1"/>
      <c r="D2096" s="1" t="s">
        <v>18</v>
      </c>
      <c r="E2096" s="2">
        <v>105</v>
      </c>
      <c r="F2096" t="s">
        <v>161</v>
      </c>
      <c r="G2096" s="2"/>
      <c r="H2096" s="12"/>
      <c r="I2096" s="12"/>
      <c r="J2096" s="2"/>
      <c r="K2096" s="2"/>
      <c r="L2096" s="2"/>
      <c r="M2096" s="12"/>
      <c r="N2096" s="12"/>
      <c r="O2096" s="12"/>
      <c r="P2096" s="12"/>
      <c r="Q2096" s="12"/>
      <c r="R2096" s="19">
        <v>2852.9911712053881</v>
      </c>
      <c r="S2096" s="19">
        <v>326.61389303376728</v>
      </c>
      <c r="T2096" s="25">
        <v>1.1448121407812593E-2</v>
      </c>
      <c r="U2096" s="19">
        <v>2044.7568135349527</v>
      </c>
      <c r="V2096" s="19">
        <v>652.68880630753813</v>
      </c>
      <c r="W2096" s="25">
        <v>3.1920118910335207E-2</v>
      </c>
      <c r="X2096" s="19"/>
      <c r="Y2096" s="19"/>
      <c r="Z2096" s="19"/>
      <c r="AA2096" s="19"/>
      <c r="AB2096" s="19"/>
      <c r="AC2096" s="19"/>
      <c r="AD2096" s="19">
        <v>2805.5256466990877</v>
      </c>
      <c r="AE2096" s="19">
        <v>607.70504042168011</v>
      </c>
      <c r="AF2096" s="25">
        <v>2.1661004636927515E-2</v>
      </c>
      <c r="AG2096" s="19"/>
      <c r="AH2096" s="19"/>
      <c r="AI2096" s="19"/>
      <c r="AJ2096" s="19"/>
      <c r="AK2096" s="19"/>
      <c r="AL2096" s="19"/>
      <c r="AM2096" s="19"/>
      <c r="AN2096" s="19"/>
      <c r="AO2096" s="19"/>
      <c r="AP2096" s="19"/>
      <c r="AQ2096" s="19"/>
      <c r="AR2096" s="12">
        <f>R2096+U2096+AD2096+AQ2096</f>
        <v>7703.2736314394288</v>
      </c>
      <c r="AS2096" s="19"/>
      <c r="AT2096" s="12"/>
      <c r="AU2096" s="12"/>
      <c r="AV2096" s="12"/>
      <c r="AX2096" s="12"/>
      <c r="AY2096" s="12"/>
      <c r="AZ2096" s="12"/>
      <c r="BA2096" s="12"/>
      <c r="BB2096" s="12"/>
      <c r="BC2096" s="12"/>
      <c r="BD2096" s="12"/>
      <c r="BE2096" s="12"/>
      <c r="BF2096" s="12"/>
      <c r="BG2096" s="12"/>
      <c r="BH2096" s="12"/>
      <c r="BI2096" s="12"/>
      <c r="BJ2096" s="12"/>
      <c r="BK2096" s="12"/>
      <c r="BL2096" s="12"/>
      <c r="BM2096" s="12"/>
      <c r="BN2096" s="12"/>
      <c r="BO2096" s="12"/>
      <c r="BP2096" s="12"/>
      <c r="BQ2096" s="12"/>
      <c r="BR2096" s="12"/>
      <c r="BS2096" s="12"/>
      <c r="BT2096" s="12"/>
      <c r="BU2096" s="12"/>
      <c r="BV2096" s="12"/>
      <c r="BW2096" s="12"/>
      <c r="BX2096" s="12"/>
      <c r="BY2096" s="12"/>
      <c r="BZ2096" s="12"/>
      <c r="CA2096" s="12"/>
      <c r="CB2096" s="12"/>
      <c r="CC2096" s="12"/>
      <c r="CD2096" s="12"/>
      <c r="CE2096" s="12"/>
      <c r="CF2096" s="12"/>
      <c r="CG2096" s="12"/>
      <c r="CH2096" s="12"/>
      <c r="CI2096" s="12"/>
      <c r="CJ2096" s="12"/>
      <c r="CK2096" s="12"/>
    </row>
    <row r="2097" spans="1:89" x14ac:dyDescent="0.25">
      <c r="A2097" t="s">
        <v>160</v>
      </c>
      <c r="B2097" s="1">
        <v>43906</v>
      </c>
      <c r="C2097" s="1"/>
      <c r="D2097" s="1" t="s">
        <v>19</v>
      </c>
      <c r="E2097" s="2">
        <v>133</v>
      </c>
      <c r="F2097" t="s">
        <v>161</v>
      </c>
      <c r="G2097" s="2"/>
      <c r="H2097" s="12"/>
      <c r="I2097" s="12"/>
      <c r="J2097" s="2"/>
      <c r="K2097" s="2"/>
      <c r="L2097" s="2"/>
      <c r="M2097" s="12"/>
      <c r="N2097" s="12"/>
      <c r="O2097" s="12"/>
      <c r="P2097" s="12"/>
      <c r="Q2097" s="12"/>
      <c r="R2097" s="19">
        <v>3535.2257447329066</v>
      </c>
      <c r="S2097" s="19">
        <v>247.71580183584604</v>
      </c>
      <c r="T2097" s="25">
        <v>7.0070716758304629E-3</v>
      </c>
      <c r="U2097" s="19">
        <v>2249.5000186116031</v>
      </c>
      <c r="V2097" s="19">
        <v>552.55103665577349</v>
      </c>
      <c r="W2097" s="25">
        <v>2.4563282155330195E-2</v>
      </c>
      <c r="X2097" s="19"/>
      <c r="Y2097" s="19"/>
      <c r="Z2097" s="19"/>
      <c r="AA2097" s="19"/>
      <c r="AB2097" s="19"/>
      <c r="AC2097" s="19"/>
      <c r="AD2097" s="19">
        <v>6102.0837237869218</v>
      </c>
      <c r="AE2097" s="19">
        <v>1403.721434489461</v>
      </c>
      <c r="AF2097" s="25">
        <v>2.3003968775740079E-2</v>
      </c>
      <c r="AG2097" s="19"/>
      <c r="AH2097" s="19"/>
      <c r="AI2097" s="19"/>
      <c r="AJ2097" s="19"/>
      <c r="AK2097" s="19"/>
      <c r="AL2097" s="19"/>
      <c r="AM2097" s="19"/>
      <c r="AN2097" s="19"/>
      <c r="AO2097" s="19"/>
      <c r="AP2097" s="19"/>
      <c r="AQ2097" s="19"/>
      <c r="AR2097" s="12">
        <f>R2097+U2097+AD2097+AQ2097</f>
        <v>11886.809487131432</v>
      </c>
      <c r="AS2097" s="19"/>
      <c r="AT2097" s="12"/>
      <c r="AU2097" s="12"/>
      <c r="AV2097" s="12"/>
      <c r="AX2097" s="12"/>
      <c r="AY2097" s="12"/>
      <c r="AZ2097" s="12"/>
      <c r="BA2097" s="12"/>
      <c r="BB2097" s="12"/>
      <c r="BC2097" s="12"/>
      <c r="BD2097" s="12"/>
      <c r="BE2097" s="12"/>
      <c r="BF2097" s="12"/>
      <c r="BG2097" s="12"/>
      <c r="BH2097" s="12"/>
      <c r="BI2097" s="12"/>
      <c r="BJ2097" s="12"/>
      <c r="BK2097" s="12"/>
      <c r="BL2097" s="12"/>
      <c r="BM2097" s="12"/>
      <c r="BN2097" s="12"/>
      <c r="BO2097" s="12"/>
      <c r="BP2097" s="12"/>
      <c r="BQ2097" s="12"/>
      <c r="BR2097" s="12"/>
      <c r="BS2097" s="12"/>
      <c r="BT2097" s="12"/>
      <c r="BU2097" s="12"/>
      <c r="BV2097" s="12"/>
      <c r="BW2097" s="12"/>
      <c r="BX2097" s="12"/>
      <c r="BY2097" s="12"/>
      <c r="BZ2097" s="12"/>
      <c r="CA2097" s="12"/>
      <c r="CB2097" s="12"/>
      <c r="CC2097" s="12"/>
      <c r="CD2097" s="12"/>
      <c r="CE2097" s="12"/>
      <c r="CF2097" s="12"/>
      <c r="CG2097" s="12"/>
      <c r="CH2097" s="12"/>
      <c r="CI2097" s="12"/>
      <c r="CJ2097" s="12"/>
      <c r="CK2097" s="12"/>
    </row>
    <row r="2098" spans="1:89" x14ac:dyDescent="0.25">
      <c r="A2098" t="s">
        <v>160</v>
      </c>
      <c r="B2098" s="1">
        <v>43996</v>
      </c>
      <c r="C2098" s="1"/>
      <c r="D2098" s="1" t="s">
        <v>22</v>
      </c>
      <c r="E2098" s="2">
        <v>223</v>
      </c>
      <c r="F2098" t="s">
        <v>161</v>
      </c>
      <c r="G2098" s="2"/>
      <c r="H2098" s="12"/>
      <c r="I2098" s="12"/>
      <c r="J2098" s="2"/>
      <c r="K2098" s="2"/>
      <c r="L2098" s="2"/>
      <c r="M2098" s="12"/>
      <c r="N2098" s="12"/>
      <c r="O2098" s="12"/>
      <c r="P2098" s="12"/>
      <c r="Q2098" s="12"/>
      <c r="R2098" s="19"/>
      <c r="S2098" s="19"/>
      <c r="U2098" s="19"/>
      <c r="V2098" s="19"/>
      <c r="X2098" s="19"/>
      <c r="Y2098" s="19"/>
      <c r="Z2098" s="19"/>
      <c r="AA2098" s="19"/>
      <c r="AB2098" s="19"/>
      <c r="AC2098" s="19"/>
      <c r="AD2098" s="19"/>
      <c r="AE2098" s="19"/>
      <c r="AG2098" s="19"/>
      <c r="AH2098" s="19"/>
      <c r="AI2098" s="19"/>
      <c r="AJ2098" s="19"/>
      <c r="AK2098" s="19"/>
      <c r="AL2098" s="19"/>
      <c r="AM2098" s="19"/>
      <c r="AN2098" s="19"/>
      <c r="AO2098" s="19"/>
      <c r="AP2098" s="19">
        <v>46.662499999999994</v>
      </c>
      <c r="AQ2098" s="19">
        <v>1999</v>
      </c>
      <c r="AR2098" s="12"/>
      <c r="AS2098" s="19"/>
      <c r="AT2098" s="12"/>
      <c r="AU2098" s="12"/>
      <c r="AV2098" s="12"/>
      <c r="AX2098" s="12"/>
      <c r="AY2098" s="12"/>
      <c r="AZ2098" s="12"/>
      <c r="BA2098" s="12"/>
      <c r="BB2098" s="12"/>
      <c r="BC2098" s="12"/>
      <c r="BD2098" s="12"/>
      <c r="BE2098" s="12"/>
      <c r="BF2098" s="12"/>
      <c r="BG2098" s="12"/>
      <c r="BH2098" s="12"/>
      <c r="BI2098" s="12"/>
      <c r="BJ2098" s="12"/>
      <c r="BK2098" s="12"/>
      <c r="BL2098" s="12"/>
      <c r="BM2098" s="12"/>
      <c r="BN2098" s="12"/>
      <c r="BO2098" s="12"/>
      <c r="BP2098" s="12"/>
      <c r="BQ2098" s="12"/>
      <c r="BR2098" s="12"/>
      <c r="BS2098" s="12"/>
      <c r="BT2098" s="12"/>
      <c r="BU2098" s="12"/>
      <c r="BV2098" s="12"/>
      <c r="BW2098" s="12"/>
      <c r="BX2098" s="12"/>
      <c r="BY2098" s="12"/>
      <c r="BZ2098" s="12"/>
      <c r="CA2098" s="12"/>
      <c r="CB2098" s="12"/>
      <c r="CC2098" s="12"/>
      <c r="CD2098" s="12"/>
      <c r="CE2098" s="12"/>
      <c r="CF2098" s="12"/>
      <c r="CG2098" s="12"/>
      <c r="CH2098" s="12"/>
      <c r="CI2098" s="12"/>
      <c r="CJ2098" s="12"/>
      <c r="CK2098" s="12"/>
    </row>
    <row r="2099" spans="1:89" x14ac:dyDescent="0.25">
      <c r="A2099" t="s">
        <v>162</v>
      </c>
      <c r="B2099" s="1">
        <v>43773</v>
      </c>
      <c r="C2099" s="1"/>
      <c r="D2099" t="s">
        <v>14</v>
      </c>
      <c r="E2099">
        <v>0</v>
      </c>
      <c r="F2099" t="s">
        <v>161</v>
      </c>
      <c r="G2099" s="2"/>
      <c r="H2099" s="12"/>
      <c r="I2099" s="12"/>
      <c r="J2099" s="2"/>
      <c r="K2099" s="2"/>
      <c r="L2099" s="2"/>
      <c r="M2099" s="12"/>
      <c r="N2099" s="12"/>
      <c r="O2099" s="12"/>
      <c r="P2099" s="12"/>
      <c r="Q2099" s="12"/>
      <c r="R2099" s="19"/>
      <c r="S2099" s="19"/>
      <c r="U2099" s="19"/>
      <c r="V2099" s="19"/>
      <c r="X2099" s="19"/>
      <c r="Y2099" s="19"/>
      <c r="Z2099" s="19"/>
      <c r="AA2099" s="19"/>
      <c r="AB2099" s="19"/>
      <c r="AC2099" s="19"/>
      <c r="AD2099" s="19"/>
      <c r="AE2099" s="19"/>
      <c r="AG2099" s="19"/>
      <c r="AH2099" s="19"/>
      <c r="AI2099" s="19"/>
      <c r="AJ2099" s="19"/>
      <c r="AK2099" s="19"/>
      <c r="AL2099" s="19"/>
      <c r="AM2099" s="19"/>
      <c r="AN2099" s="19"/>
      <c r="AO2099" s="19"/>
      <c r="AP2099" s="19"/>
      <c r="AQ2099" s="19"/>
      <c r="AR2099" s="12"/>
      <c r="AS2099" s="19"/>
      <c r="AT2099" s="12"/>
      <c r="AU2099" s="12"/>
      <c r="AV2099" s="12"/>
      <c r="AX2099" s="12"/>
      <c r="AY2099" s="12"/>
      <c r="AZ2099" s="12"/>
      <c r="BA2099" s="12"/>
      <c r="BB2099" s="12"/>
      <c r="BC2099" s="12"/>
      <c r="BD2099" s="12"/>
      <c r="BE2099" s="12"/>
      <c r="BF2099" s="12"/>
      <c r="BG2099" s="12"/>
      <c r="BH2099" s="12"/>
      <c r="BI2099" s="12"/>
      <c r="BJ2099" s="12"/>
      <c r="BK2099" s="12"/>
      <c r="BL2099" s="12"/>
      <c r="BM2099" s="12"/>
      <c r="BN2099" s="12"/>
      <c r="BO2099" s="12"/>
      <c r="BP2099" s="12"/>
      <c r="BQ2099" s="12"/>
      <c r="BR2099" s="12"/>
      <c r="BS2099" s="12"/>
      <c r="BT2099" s="12"/>
      <c r="BU2099" s="12"/>
      <c r="BV2099" s="12"/>
      <c r="BW2099" s="12"/>
      <c r="BX2099" s="12"/>
      <c r="BY2099" s="12"/>
      <c r="BZ2099" s="12"/>
      <c r="CA2099" s="12"/>
      <c r="CB2099" s="12"/>
      <c r="CC2099" s="12"/>
      <c r="CD2099" s="12"/>
      <c r="CE2099" s="12"/>
      <c r="CF2099" s="12"/>
      <c r="CG2099" s="12"/>
      <c r="CH2099" s="12"/>
      <c r="CI2099" s="12"/>
      <c r="CJ2099" s="12"/>
      <c r="CK2099" s="12"/>
    </row>
    <row r="2100" spans="1:89" x14ac:dyDescent="0.25">
      <c r="A2100" t="s">
        <v>162</v>
      </c>
      <c r="B2100" s="1">
        <v>43850</v>
      </c>
      <c r="C2100" s="1"/>
      <c r="D2100" t="s">
        <v>186</v>
      </c>
      <c r="E2100" s="2">
        <v>77</v>
      </c>
      <c r="F2100" t="s">
        <v>161</v>
      </c>
      <c r="G2100" s="2"/>
      <c r="H2100" s="12"/>
      <c r="I2100" s="12"/>
      <c r="J2100" s="2"/>
      <c r="K2100" s="2"/>
      <c r="L2100" s="2"/>
      <c r="M2100" s="12"/>
      <c r="N2100" s="12"/>
      <c r="O2100" s="12"/>
      <c r="P2100" s="12"/>
      <c r="Q2100" s="12"/>
      <c r="R2100" s="19">
        <v>1733.9425842336109</v>
      </c>
      <c r="S2100" s="19">
        <v>214.94050744267966</v>
      </c>
      <c r="T2100" s="25">
        <v>1.2396056789716692E-2</v>
      </c>
      <c r="U2100" s="19">
        <v>1411.9790912250053</v>
      </c>
      <c r="V2100" s="19">
        <v>534.58118258750721</v>
      </c>
      <c r="W2100" s="25">
        <v>3.7860417757582733E-2</v>
      </c>
      <c r="X2100" s="19"/>
      <c r="Y2100" s="19"/>
      <c r="Z2100" s="19"/>
      <c r="AA2100" s="19"/>
      <c r="AB2100" s="19"/>
      <c r="AC2100" s="19"/>
      <c r="AD2100" s="19">
        <v>365.4448880490479</v>
      </c>
      <c r="AE2100" s="19">
        <v>122.75693737011667</v>
      </c>
      <c r="AF2100" s="25">
        <v>3.35910944124743E-2</v>
      </c>
      <c r="AG2100" s="19"/>
      <c r="AH2100" s="19"/>
      <c r="AI2100" s="19"/>
      <c r="AJ2100" s="19"/>
      <c r="AK2100" s="19"/>
      <c r="AL2100" s="19"/>
      <c r="AM2100" s="19"/>
      <c r="AN2100" s="19"/>
      <c r="AO2100" s="19"/>
      <c r="AP2100" s="19"/>
      <c r="AQ2100" s="19"/>
      <c r="AR2100" s="12">
        <f>R2100+U2100+AD2100+AQ2100</f>
        <v>3511.3665635076641</v>
      </c>
      <c r="AS2100" s="19"/>
      <c r="AT2100" s="12"/>
      <c r="AU2100" s="12"/>
      <c r="AV2100" s="12"/>
      <c r="AX2100" s="12"/>
      <c r="AY2100" s="12"/>
      <c r="AZ2100" s="12"/>
      <c r="BA2100" s="12"/>
      <c r="BB2100" s="12"/>
      <c r="BC2100" s="12"/>
      <c r="BD2100" s="12"/>
      <c r="BE2100" s="12"/>
      <c r="BF2100" s="12"/>
      <c r="BG2100" s="12"/>
      <c r="BH2100" s="12"/>
      <c r="BI2100" s="12"/>
      <c r="BJ2100" s="12"/>
      <c r="BK2100" s="12"/>
      <c r="BL2100" s="12"/>
      <c r="BM2100" s="12"/>
      <c r="BN2100" s="12"/>
      <c r="BO2100" s="12"/>
      <c r="BP2100" s="12"/>
      <c r="BQ2100" s="12"/>
      <c r="BR2100" s="12"/>
      <c r="BS2100" s="12"/>
      <c r="BT2100" s="12"/>
      <c r="BU2100" s="12"/>
      <c r="BV2100" s="12"/>
      <c r="BW2100" s="12"/>
      <c r="BX2100" s="12"/>
      <c r="BY2100" s="12"/>
      <c r="BZ2100" s="12"/>
      <c r="CA2100" s="12"/>
      <c r="CB2100" s="12"/>
      <c r="CC2100" s="12"/>
      <c r="CD2100" s="12"/>
      <c r="CE2100" s="12"/>
      <c r="CF2100" s="12"/>
      <c r="CG2100" s="12"/>
      <c r="CH2100" s="12"/>
      <c r="CI2100" s="12"/>
      <c r="CJ2100" s="12"/>
      <c r="CK2100" s="12"/>
    </row>
    <row r="2101" spans="1:89" x14ac:dyDescent="0.25">
      <c r="A2101" t="s">
        <v>162</v>
      </c>
      <c r="B2101" s="1">
        <v>43865</v>
      </c>
      <c r="C2101" s="1"/>
      <c r="D2101" s="1"/>
      <c r="E2101" s="2">
        <v>92</v>
      </c>
      <c r="F2101" t="s">
        <v>161</v>
      </c>
      <c r="G2101" s="2"/>
      <c r="H2101" s="12"/>
      <c r="I2101" s="12"/>
      <c r="J2101" s="2"/>
      <c r="K2101" s="2"/>
      <c r="L2101" s="2"/>
      <c r="M2101" s="12"/>
      <c r="N2101" s="12"/>
      <c r="O2101" s="12"/>
      <c r="P2101" s="12"/>
      <c r="Q2101" s="12"/>
      <c r="R2101" s="19">
        <v>2552.2431470152951</v>
      </c>
      <c r="S2101" s="19">
        <v>307.11844891290093</v>
      </c>
      <c r="T2101" s="25">
        <v>1.2033275484432535E-2</v>
      </c>
      <c r="U2101" s="19">
        <v>2016.3328266341196</v>
      </c>
      <c r="V2101" s="19">
        <v>813.5902510336017</v>
      </c>
      <c r="W2101" s="25">
        <v>4.0349997792365179E-2</v>
      </c>
      <c r="X2101" s="19"/>
      <c r="Y2101" s="19"/>
      <c r="Z2101" s="19"/>
      <c r="AA2101" s="19"/>
      <c r="AB2101" s="19"/>
      <c r="AC2101" s="19"/>
      <c r="AD2101" s="19">
        <v>1517.2853743661833</v>
      </c>
      <c r="AE2101" s="19">
        <v>483.13271690693233</v>
      </c>
      <c r="AF2101" s="25">
        <v>3.1841914848006206E-2</v>
      </c>
      <c r="AG2101" s="19"/>
      <c r="AH2101" s="19"/>
      <c r="AI2101" s="19"/>
      <c r="AJ2101" s="19"/>
      <c r="AK2101" s="19"/>
      <c r="AL2101" s="19"/>
      <c r="AM2101" s="19"/>
      <c r="AN2101" s="19"/>
      <c r="AO2101" s="19"/>
      <c r="AP2101" s="19"/>
      <c r="AQ2101" s="19"/>
      <c r="AR2101" s="12">
        <f>R2101+U2101+AD2101+AQ2101</f>
        <v>6085.8613480155982</v>
      </c>
      <c r="AS2101" s="19"/>
      <c r="AT2101" s="12"/>
      <c r="AU2101" s="12"/>
      <c r="AV2101" s="12"/>
      <c r="AX2101" s="12"/>
      <c r="AY2101" s="12"/>
      <c r="AZ2101" s="12"/>
      <c r="BA2101" s="12"/>
      <c r="BB2101" s="12"/>
      <c r="BC2101" s="12"/>
      <c r="BD2101" s="12"/>
      <c r="BE2101" s="12"/>
      <c r="BF2101" s="12"/>
      <c r="BG2101" s="12"/>
      <c r="BH2101" s="12"/>
      <c r="BI2101" s="12"/>
      <c r="BJ2101" s="12"/>
      <c r="BK2101" s="12"/>
      <c r="BL2101" s="12"/>
      <c r="BM2101" s="12"/>
      <c r="BN2101" s="12"/>
      <c r="BO2101" s="12"/>
      <c r="BP2101" s="12"/>
      <c r="BQ2101" s="12"/>
      <c r="BR2101" s="12"/>
      <c r="BS2101" s="12"/>
      <c r="BT2101" s="12"/>
      <c r="BU2101" s="12"/>
      <c r="BV2101" s="12"/>
      <c r="BW2101" s="12"/>
      <c r="BX2101" s="12"/>
      <c r="BY2101" s="12"/>
      <c r="BZ2101" s="12"/>
      <c r="CA2101" s="12"/>
      <c r="CB2101" s="12"/>
      <c r="CC2101" s="12"/>
      <c r="CD2101" s="12"/>
      <c r="CE2101" s="12"/>
      <c r="CF2101" s="12"/>
      <c r="CG2101" s="12"/>
      <c r="CH2101" s="12"/>
      <c r="CI2101" s="12"/>
      <c r="CJ2101" s="12"/>
      <c r="CK2101" s="12"/>
    </row>
    <row r="2102" spans="1:89" x14ac:dyDescent="0.25">
      <c r="A2102" t="s">
        <v>162</v>
      </c>
      <c r="B2102" s="1">
        <v>43878</v>
      </c>
      <c r="C2102" s="1"/>
      <c r="D2102" s="1" t="s">
        <v>18</v>
      </c>
      <c r="E2102" s="2">
        <v>105</v>
      </c>
      <c r="F2102" t="s">
        <v>161</v>
      </c>
      <c r="G2102" s="2"/>
      <c r="H2102" s="12"/>
      <c r="I2102" s="12"/>
      <c r="J2102" s="2"/>
      <c r="K2102" s="2"/>
      <c r="L2102" s="2"/>
      <c r="M2102" s="12"/>
      <c r="N2102" s="12"/>
      <c r="O2102" s="12"/>
      <c r="P2102" s="12"/>
      <c r="Q2102" s="12"/>
      <c r="R2102" s="19">
        <v>2488.0223337704374</v>
      </c>
      <c r="S2102" s="19">
        <v>213.86329014004144</v>
      </c>
      <c r="T2102" s="25">
        <v>8.5957142440898204E-3</v>
      </c>
      <c r="U2102" s="19">
        <v>1915.1982347877924</v>
      </c>
      <c r="V2102" s="19">
        <v>642.42797249127284</v>
      </c>
      <c r="W2102" s="25">
        <v>3.3543680274039887E-2</v>
      </c>
      <c r="X2102" s="19"/>
      <c r="Y2102" s="19"/>
      <c r="Z2102" s="19"/>
      <c r="AA2102" s="19"/>
      <c r="AB2102" s="19"/>
      <c r="AC2102" s="19"/>
      <c r="AD2102" s="19">
        <v>3473.6364903764638</v>
      </c>
      <c r="AE2102" s="19">
        <v>809.12468819382775</v>
      </c>
      <c r="AF2102" s="25">
        <v>2.3293303442529677E-2</v>
      </c>
      <c r="AG2102" s="19"/>
      <c r="AH2102" s="19"/>
      <c r="AI2102" s="19"/>
      <c r="AJ2102" s="19"/>
      <c r="AK2102" s="19"/>
      <c r="AL2102" s="19"/>
      <c r="AM2102" s="19"/>
      <c r="AN2102" s="19"/>
      <c r="AO2102" s="19"/>
      <c r="AP2102" s="19"/>
      <c r="AQ2102" s="19"/>
      <c r="AR2102" s="12">
        <f>R2102+U2102+AD2102+AQ2102</f>
        <v>7876.8570589346946</v>
      </c>
      <c r="AS2102" s="19"/>
      <c r="AT2102" s="12"/>
      <c r="AU2102" s="12"/>
      <c r="AV2102" s="12"/>
      <c r="AX2102" s="12"/>
      <c r="AY2102" s="12"/>
      <c r="AZ2102" s="12"/>
      <c r="BA2102" s="12"/>
      <c r="BB2102" s="12"/>
      <c r="BC2102" s="12"/>
      <c r="BD2102" s="12"/>
      <c r="BE2102" s="12"/>
      <c r="BF2102" s="12"/>
      <c r="BG2102" s="12"/>
      <c r="BH2102" s="12"/>
      <c r="BI2102" s="12"/>
      <c r="BJ2102" s="12"/>
      <c r="BK2102" s="12"/>
      <c r="BL2102" s="12"/>
      <c r="BM2102" s="12"/>
      <c r="BN2102" s="12"/>
      <c r="BO2102" s="12"/>
      <c r="BP2102" s="12"/>
      <c r="BQ2102" s="12"/>
      <c r="BR2102" s="12"/>
      <c r="BS2102" s="12"/>
      <c r="BT2102" s="12"/>
      <c r="BU2102" s="12"/>
      <c r="BV2102" s="12"/>
      <c r="BW2102" s="12"/>
      <c r="BX2102" s="12"/>
      <c r="BY2102" s="12"/>
      <c r="BZ2102" s="12"/>
      <c r="CA2102" s="12"/>
      <c r="CB2102" s="12"/>
      <c r="CC2102" s="12"/>
      <c r="CD2102" s="12"/>
      <c r="CE2102" s="12"/>
      <c r="CF2102" s="12"/>
      <c r="CG2102" s="12"/>
      <c r="CH2102" s="12"/>
      <c r="CI2102" s="12"/>
      <c r="CJ2102" s="12"/>
      <c r="CK2102" s="12"/>
    </row>
    <row r="2103" spans="1:89" x14ac:dyDescent="0.25">
      <c r="A2103" t="s">
        <v>162</v>
      </c>
      <c r="B2103" s="1">
        <v>43906</v>
      </c>
      <c r="C2103" s="1"/>
      <c r="D2103" s="1" t="s">
        <v>19</v>
      </c>
      <c r="E2103" s="2">
        <v>133</v>
      </c>
      <c r="F2103" t="s">
        <v>161</v>
      </c>
      <c r="G2103" s="2"/>
      <c r="H2103" s="12"/>
      <c r="I2103" s="12"/>
      <c r="J2103" s="2"/>
      <c r="K2103" s="2"/>
      <c r="L2103" s="2"/>
      <c r="M2103" s="12"/>
      <c r="N2103" s="12"/>
      <c r="O2103" s="12"/>
      <c r="P2103" s="12"/>
      <c r="Q2103" s="12"/>
      <c r="R2103" s="19">
        <v>3111.3182155538721</v>
      </c>
      <c r="S2103" s="19">
        <v>245.7638835768245</v>
      </c>
      <c r="T2103" s="25">
        <v>7.8990275680648758E-3</v>
      </c>
      <c r="U2103" s="19">
        <v>2143.9284048536792</v>
      </c>
      <c r="V2103" s="19">
        <v>610.08389557365695</v>
      </c>
      <c r="W2103" s="25">
        <v>2.8456355827576923E-2</v>
      </c>
      <c r="X2103" s="19"/>
      <c r="Y2103" s="19"/>
      <c r="Z2103" s="19"/>
      <c r="AA2103" s="19"/>
      <c r="AB2103" s="19"/>
      <c r="AC2103" s="19"/>
      <c r="AD2103" s="19">
        <v>5734.4304978638593</v>
      </c>
      <c r="AE2103" s="19">
        <v>1352.3930365407618</v>
      </c>
      <c r="AF2103" s="25">
        <v>2.3583737514031151E-2</v>
      </c>
      <c r="AG2103" s="19"/>
      <c r="AH2103" s="19"/>
      <c r="AI2103" s="19"/>
      <c r="AJ2103" s="19"/>
      <c r="AK2103" s="19"/>
      <c r="AL2103" s="19"/>
      <c r="AM2103" s="19"/>
      <c r="AN2103" s="19"/>
      <c r="AO2103" s="19"/>
      <c r="AP2103" s="19"/>
      <c r="AQ2103" s="19"/>
      <c r="AR2103" s="12">
        <f>R2103+U2103+AD2103+AQ2103</f>
        <v>10989.677118271411</v>
      </c>
      <c r="AS2103" s="19"/>
      <c r="AT2103" s="12"/>
      <c r="AU2103" s="12"/>
      <c r="AV2103" s="12"/>
      <c r="AX2103" s="12"/>
      <c r="AY2103" s="12"/>
      <c r="AZ2103" s="12"/>
      <c r="BA2103" s="12"/>
      <c r="BB2103" s="12"/>
      <c r="BC2103" s="12"/>
      <c r="BD2103" s="12"/>
      <c r="BE2103" s="12"/>
      <c r="BF2103" s="12"/>
      <c r="BG2103" s="12"/>
      <c r="BH2103" s="12"/>
      <c r="BI2103" s="12"/>
      <c r="BJ2103" s="12"/>
      <c r="BK2103" s="12"/>
      <c r="BL2103" s="12"/>
      <c r="BM2103" s="12"/>
      <c r="BN2103" s="12"/>
      <c r="BO2103" s="12"/>
      <c r="BP2103" s="12"/>
      <c r="BQ2103" s="12"/>
      <c r="BR2103" s="12"/>
      <c r="BS2103" s="12"/>
      <c r="BT2103" s="12"/>
      <c r="BU2103" s="12"/>
      <c r="BV2103" s="12"/>
      <c r="BW2103" s="12"/>
      <c r="BX2103" s="12"/>
      <c r="BY2103" s="12"/>
      <c r="BZ2103" s="12"/>
      <c r="CA2103" s="12"/>
      <c r="CB2103" s="12"/>
      <c r="CC2103" s="12"/>
      <c r="CD2103" s="12"/>
      <c r="CE2103" s="12"/>
      <c r="CF2103" s="12"/>
      <c r="CG2103" s="12"/>
      <c r="CH2103" s="12"/>
      <c r="CI2103" s="12"/>
      <c r="CJ2103" s="12"/>
      <c r="CK2103" s="12"/>
    </row>
    <row r="2104" spans="1:89" x14ac:dyDescent="0.25">
      <c r="A2104" t="s">
        <v>162</v>
      </c>
      <c r="B2104" s="1">
        <v>43996</v>
      </c>
      <c r="C2104" s="1"/>
      <c r="D2104" s="1" t="s">
        <v>22</v>
      </c>
      <c r="E2104" s="2">
        <v>223</v>
      </c>
      <c r="F2104" t="s">
        <v>161</v>
      </c>
      <c r="G2104" s="2"/>
      <c r="H2104" s="12"/>
      <c r="I2104" s="12"/>
      <c r="J2104" s="2"/>
      <c r="K2104" s="2"/>
      <c r="L2104" s="2"/>
      <c r="M2104" s="12"/>
      <c r="N2104" s="12"/>
      <c r="O2104" s="12"/>
      <c r="P2104" s="12"/>
      <c r="Q2104" s="12"/>
      <c r="R2104" s="19"/>
      <c r="S2104" s="19"/>
      <c r="U2104" s="19"/>
      <c r="V2104" s="19"/>
      <c r="X2104" s="19"/>
      <c r="Y2104" s="19"/>
      <c r="Z2104" s="19"/>
      <c r="AA2104" s="19"/>
      <c r="AB2104" s="19"/>
      <c r="AC2104" s="19"/>
      <c r="AD2104" s="19"/>
      <c r="AE2104" s="19"/>
      <c r="AG2104" s="19"/>
      <c r="AH2104" s="19"/>
      <c r="AI2104" s="19"/>
      <c r="AJ2104" s="19"/>
      <c r="AK2104" s="19"/>
      <c r="AL2104" s="19"/>
      <c r="AM2104" s="19"/>
      <c r="AN2104" s="19"/>
      <c r="AO2104" s="19"/>
      <c r="AP2104" s="19">
        <v>46.152500000000003</v>
      </c>
      <c r="AQ2104" s="19">
        <v>2402.25</v>
      </c>
      <c r="AR2104" s="12"/>
      <c r="AS2104" s="19"/>
      <c r="AT2104" s="12"/>
      <c r="AU2104" s="12"/>
      <c r="AV2104" s="12"/>
      <c r="AX2104" s="12"/>
      <c r="AY2104" s="12"/>
      <c r="AZ2104" s="12"/>
      <c r="BA2104" s="12"/>
      <c r="BB2104" s="12"/>
      <c r="BC2104" s="12"/>
      <c r="BD2104" s="12"/>
      <c r="BE2104" s="12"/>
      <c r="BF2104" s="12"/>
      <c r="BG2104" s="12"/>
      <c r="BH2104" s="12"/>
      <c r="BI2104" s="12"/>
      <c r="BJ2104" s="12"/>
      <c r="BK2104" s="12"/>
      <c r="BL2104" s="12"/>
      <c r="BM2104" s="12"/>
      <c r="BN2104" s="12"/>
      <c r="BO2104" s="12"/>
      <c r="BP2104" s="12"/>
      <c r="BQ2104" s="12"/>
      <c r="BR2104" s="12"/>
      <c r="BS2104" s="12"/>
      <c r="BT2104" s="12"/>
      <c r="BU2104" s="12"/>
      <c r="BV2104" s="12"/>
      <c r="BW2104" s="12"/>
      <c r="BX2104" s="12"/>
      <c r="BY2104" s="12"/>
      <c r="BZ2104" s="12"/>
      <c r="CA2104" s="12"/>
      <c r="CB2104" s="12"/>
      <c r="CC2104" s="12"/>
      <c r="CD2104" s="12"/>
      <c r="CE2104" s="12"/>
      <c r="CF2104" s="12"/>
      <c r="CG2104" s="12"/>
      <c r="CH2104" s="12"/>
      <c r="CI2104" s="12"/>
      <c r="CJ2104" s="12"/>
      <c r="CK2104" s="12"/>
    </row>
    <row r="2105" spans="1:89" x14ac:dyDescent="0.25">
      <c r="A2105" t="s">
        <v>163</v>
      </c>
      <c r="B2105" s="1">
        <v>43773</v>
      </c>
      <c r="C2105" s="1"/>
      <c r="D2105" t="s">
        <v>14</v>
      </c>
      <c r="E2105">
        <v>0</v>
      </c>
      <c r="F2105" t="s">
        <v>161</v>
      </c>
      <c r="G2105" s="2"/>
      <c r="H2105" s="12"/>
      <c r="I2105" s="12"/>
      <c r="J2105" s="2"/>
      <c r="K2105" s="2"/>
      <c r="L2105" s="2"/>
      <c r="M2105" s="12"/>
      <c r="N2105" s="12"/>
      <c r="O2105" s="12"/>
      <c r="P2105" s="12"/>
      <c r="Q2105" s="12"/>
      <c r="R2105" s="19"/>
      <c r="S2105" s="19"/>
      <c r="U2105" s="19"/>
      <c r="V2105" s="19"/>
      <c r="X2105" s="19"/>
      <c r="Y2105" s="19"/>
      <c r="Z2105" s="19"/>
      <c r="AA2105" s="19"/>
      <c r="AB2105" s="19"/>
      <c r="AC2105" s="19"/>
      <c r="AD2105" s="19"/>
      <c r="AE2105" s="19"/>
      <c r="AG2105" s="19"/>
      <c r="AH2105" s="19"/>
      <c r="AI2105" s="19"/>
      <c r="AJ2105" s="19"/>
      <c r="AK2105" s="19"/>
      <c r="AL2105" s="19"/>
      <c r="AM2105" s="19"/>
      <c r="AN2105" s="19"/>
      <c r="AO2105" s="19"/>
      <c r="AP2105" s="19"/>
      <c r="AQ2105" s="19"/>
      <c r="AR2105" s="12"/>
      <c r="AS2105" s="19"/>
      <c r="AT2105" s="12"/>
      <c r="AU2105" s="12"/>
      <c r="AV2105" s="12"/>
      <c r="AX2105" s="12"/>
      <c r="AY2105" s="12"/>
      <c r="AZ2105" s="12"/>
      <c r="BA2105" s="12"/>
      <c r="BB2105" s="12"/>
      <c r="BC2105" s="12"/>
      <c r="BD2105" s="12"/>
      <c r="BE2105" s="12"/>
      <c r="BF2105" s="12"/>
      <c r="BG2105" s="12"/>
      <c r="BH2105" s="12"/>
      <c r="BI2105" s="12"/>
      <c r="BJ2105" s="12"/>
      <c r="BK2105" s="12"/>
      <c r="BL2105" s="12"/>
      <c r="BM2105" s="12"/>
      <c r="BN2105" s="12"/>
      <c r="BO2105" s="12"/>
      <c r="BP2105" s="12"/>
      <c r="BQ2105" s="12"/>
      <c r="BR2105" s="12"/>
      <c r="BS2105" s="12"/>
      <c r="BT2105" s="12"/>
      <c r="BU2105" s="12"/>
      <c r="BV2105" s="12"/>
      <c r="BW2105" s="12"/>
      <c r="BX2105" s="12"/>
      <c r="BY2105" s="12"/>
      <c r="BZ2105" s="12"/>
      <c r="CA2105" s="12"/>
      <c r="CB2105" s="12"/>
      <c r="CC2105" s="12"/>
      <c r="CD2105" s="12"/>
      <c r="CE2105" s="12"/>
      <c r="CF2105" s="12"/>
      <c r="CG2105" s="12"/>
      <c r="CH2105" s="12"/>
      <c r="CI2105" s="12"/>
      <c r="CJ2105" s="12"/>
      <c r="CK2105" s="12"/>
    </row>
    <row r="2106" spans="1:89" x14ac:dyDescent="0.25">
      <c r="A2106" t="s">
        <v>163</v>
      </c>
      <c r="B2106" s="1">
        <v>43850</v>
      </c>
      <c r="C2106" s="1"/>
      <c r="D2106" t="s">
        <v>186</v>
      </c>
      <c r="E2106" s="2">
        <v>77</v>
      </c>
      <c r="F2106" t="s">
        <v>161</v>
      </c>
      <c r="G2106" s="2"/>
      <c r="H2106" s="12"/>
      <c r="I2106" s="12"/>
      <c r="J2106" s="2"/>
      <c r="K2106" s="2"/>
      <c r="L2106" s="2"/>
      <c r="M2106" s="12"/>
      <c r="N2106" s="12"/>
      <c r="O2106" s="12"/>
      <c r="P2106" s="12"/>
      <c r="Q2106" s="12"/>
      <c r="R2106" s="19">
        <v>1917.4337272036544</v>
      </c>
      <c r="S2106" s="19">
        <v>269.72997869588789</v>
      </c>
      <c r="T2106" s="25">
        <v>1.4067238667448315E-2</v>
      </c>
      <c r="U2106" s="19">
        <v>1582.4362449931459</v>
      </c>
      <c r="V2106" s="19">
        <v>655.68597973122587</v>
      </c>
      <c r="W2106" s="25">
        <v>4.1435222544088393E-2</v>
      </c>
      <c r="X2106" s="19"/>
      <c r="Y2106" s="19"/>
      <c r="Z2106" s="19"/>
      <c r="AA2106" s="19"/>
      <c r="AB2106" s="19"/>
      <c r="AC2106" s="19"/>
      <c r="AD2106" s="19">
        <v>394.28414233972251</v>
      </c>
      <c r="AE2106" s="19">
        <v>133.1359122977417</v>
      </c>
      <c r="AF2106" s="25">
        <v>3.3766489189166859E-2</v>
      </c>
      <c r="AG2106" s="19"/>
      <c r="AH2106" s="19"/>
      <c r="AI2106" s="19"/>
      <c r="AJ2106" s="19"/>
      <c r="AK2106" s="19"/>
      <c r="AL2106" s="19"/>
      <c r="AM2106" s="19"/>
      <c r="AN2106" s="19"/>
      <c r="AO2106" s="19"/>
      <c r="AP2106" s="19"/>
      <c r="AQ2106" s="19"/>
      <c r="AR2106" s="12">
        <f>R2106+U2106+AD2106+AQ2106</f>
        <v>3894.1541145365231</v>
      </c>
      <c r="AS2106" s="19"/>
      <c r="AT2106" s="12"/>
      <c r="AU2106" s="12"/>
      <c r="AV2106" s="12"/>
      <c r="AX2106" s="12"/>
      <c r="AY2106" s="12"/>
      <c r="AZ2106" s="12"/>
      <c r="BA2106" s="12"/>
      <c r="BB2106" s="12"/>
      <c r="BC2106" s="12"/>
      <c r="BD2106" s="12"/>
      <c r="BE2106" s="12"/>
      <c r="BF2106" s="12"/>
      <c r="BG2106" s="12"/>
      <c r="BH2106" s="12"/>
      <c r="BI2106" s="12"/>
      <c r="BJ2106" s="12"/>
      <c r="BK2106" s="12"/>
      <c r="BL2106" s="12"/>
      <c r="BM2106" s="12"/>
      <c r="BN2106" s="12"/>
      <c r="BO2106" s="12"/>
      <c r="BP2106" s="12"/>
      <c r="BQ2106" s="12"/>
      <c r="BR2106" s="12"/>
      <c r="BS2106" s="12"/>
      <c r="BT2106" s="12"/>
      <c r="BU2106" s="12"/>
      <c r="BV2106" s="12"/>
      <c r="BW2106" s="12"/>
      <c r="BX2106" s="12"/>
      <c r="BY2106" s="12"/>
      <c r="BZ2106" s="12"/>
      <c r="CA2106" s="12"/>
      <c r="CB2106" s="12"/>
      <c r="CC2106" s="12"/>
      <c r="CD2106" s="12"/>
      <c r="CE2106" s="12"/>
      <c r="CF2106" s="12"/>
      <c r="CG2106" s="12"/>
      <c r="CH2106" s="12"/>
      <c r="CI2106" s="12"/>
      <c r="CJ2106" s="12"/>
      <c r="CK2106" s="12"/>
    </row>
    <row r="2107" spans="1:89" x14ac:dyDescent="0.25">
      <c r="A2107" t="s">
        <v>163</v>
      </c>
      <c r="B2107" s="1">
        <v>43865</v>
      </c>
      <c r="C2107" s="1"/>
      <c r="D2107" s="1"/>
      <c r="E2107" s="2">
        <v>92</v>
      </c>
      <c r="F2107" t="s">
        <v>161</v>
      </c>
      <c r="G2107" s="2"/>
      <c r="H2107" s="12"/>
      <c r="I2107" s="12"/>
      <c r="J2107" s="2"/>
      <c r="K2107" s="2"/>
      <c r="L2107" s="2"/>
      <c r="M2107" s="12"/>
      <c r="N2107" s="12"/>
      <c r="O2107" s="12"/>
      <c r="P2107" s="12"/>
      <c r="Q2107" s="12"/>
      <c r="R2107" s="19">
        <v>2754.193715048681</v>
      </c>
      <c r="S2107" s="19">
        <v>353.56799734404069</v>
      </c>
      <c r="T2107" s="25">
        <v>1.2837441150641478E-2</v>
      </c>
      <c r="U2107" s="19">
        <v>2141.811352671029</v>
      </c>
      <c r="V2107" s="19">
        <v>871.02285644582685</v>
      </c>
      <c r="W2107" s="25">
        <v>4.0667580520552575E-2</v>
      </c>
      <c r="X2107" s="19"/>
      <c r="Y2107" s="19"/>
      <c r="Z2107" s="19"/>
      <c r="AA2107" s="19"/>
      <c r="AB2107" s="19"/>
      <c r="AC2107" s="19"/>
      <c r="AD2107" s="19">
        <v>1393.2651224987092</v>
      </c>
      <c r="AE2107" s="19">
        <v>444.71359975216052</v>
      </c>
      <c r="AF2107" s="25">
        <v>3.1918806591139125E-2</v>
      </c>
      <c r="AG2107" s="19"/>
      <c r="AH2107" s="19"/>
      <c r="AI2107" s="19"/>
      <c r="AJ2107" s="19"/>
      <c r="AK2107" s="19"/>
      <c r="AL2107" s="19"/>
      <c r="AM2107" s="19"/>
      <c r="AN2107" s="19"/>
      <c r="AO2107" s="19"/>
      <c r="AP2107" s="19"/>
      <c r="AQ2107" s="19"/>
      <c r="AR2107" s="12">
        <f>R2107+U2107+AD2107+AQ2107</f>
        <v>6289.2701902184199</v>
      </c>
      <c r="AS2107" s="19"/>
      <c r="AT2107" s="12"/>
      <c r="AU2107" s="12"/>
      <c r="AV2107" s="12"/>
      <c r="AX2107" s="12"/>
      <c r="AY2107" s="12"/>
      <c r="AZ2107" s="12"/>
      <c r="BA2107" s="12"/>
      <c r="BB2107" s="12"/>
      <c r="BC2107" s="12"/>
      <c r="BD2107" s="12"/>
      <c r="BE2107" s="12"/>
      <c r="BF2107" s="12"/>
      <c r="BG2107" s="12"/>
      <c r="BH2107" s="12"/>
      <c r="BI2107" s="12"/>
      <c r="BJ2107" s="12"/>
      <c r="BK2107" s="12"/>
      <c r="BL2107" s="12"/>
      <c r="BM2107" s="12"/>
      <c r="BN2107" s="12"/>
      <c r="BO2107" s="12"/>
      <c r="BP2107" s="12"/>
      <c r="BQ2107" s="12"/>
      <c r="BR2107" s="12"/>
      <c r="BS2107" s="12"/>
      <c r="BT2107" s="12"/>
      <c r="BU2107" s="12"/>
      <c r="BV2107" s="12"/>
      <c r="BW2107" s="12"/>
      <c r="BX2107" s="12"/>
      <c r="BY2107" s="12"/>
      <c r="BZ2107" s="12"/>
      <c r="CA2107" s="12"/>
      <c r="CB2107" s="12"/>
      <c r="CC2107" s="12"/>
      <c r="CD2107" s="12"/>
      <c r="CE2107" s="12"/>
      <c r="CF2107" s="12"/>
      <c r="CG2107" s="12"/>
      <c r="CH2107" s="12"/>
      <c r="CI2107" s="12"/>
      <c r="CJ2107" s="12"/>
      <c r="CK2107" s="12"/>
    </row>
    <row r="2108" spans="1:89" x14ac:dyDescent="0.25">
      <c r="A2108" t="s">
        <v>163</v>
      </c>
      <c r="B2108" s="1">
        <v>43878</v>
      </c>
      <c r="C2108" s="1"/>
      <c r="D2108" s="1" t="s">
        <v>18</v>
      </c>
      <c r="E2108" s="2">
        <v>105</v>
      </c>
      <c r="F2108" t="s">
        <v>161</v>
      </c>
      <c r="G2108" s="2"/>
      <c r="H2108" s="12"/>
      <c r="I2108" s="12"/>
      <c r="J2108" s="2"/>
      <c r="K2108" s="2"/>
      <c r="L2108" s="2"/>
      <c r="M2108" s="12"/>
      <c r="N2108" s="12"/>
      <c r="O2108" s="12"/>
      <c r="P2108" s="12"/>
      <c r="Q2108" s="12"/>
      <c r="R2108" s="19">
        <v>3097.0964107994319</v>
      </c>
      <c r="S2108" s="19">
        <v>273.09164820041121</v>
      </c>
      <c r="T2108" s="25">
        <v>8.8176670008771208E-3</v>
      </c>
      <c r="U2108" s="19">
        <v>2224.5526907751669</v>
      </c>
      <c r="V2108" s="19">
        <v>749.52109998093715</v>
      </c>
      <c r="W2108" s="25">
        <v>3.3693115163739247E-2</v>
      </c>
      <c r="X2108" s="19"/>
      <c r="Y2108" s="19"/>
      <c r="Z2108" s="19"/>
      <c r="AA2108" s="19"/>
      <c r="AB2108" s="19"/>
      <c r="AC2108" s="19"/>
      <c r="AD2108" s="19">
        <v>3494.5850509115439</v>
      </c>
      <c r="AE2108" s="19">
        <v>796.94997390758215</v>
      </c>
      <c r="AF2108" s="25">
        <v>2.2805281951850102E-2</v>
      </c>
      <c r="AG2108" s="19"/>
      <c r="AH2108" s="19"/>
      <c r="AI2108" s="19"/>
      <c r="AJ2108" s="19"/>
      <c r="AK2108" s="19"/>
      <c r="AL2108" s="19"/>
      <c r="AM2108" s="19"/>
      <c r="AN2108" s="19"/>
      <c r="AO2108" s="19"/>
      <c r="AP2108" s="19"/>
      <c r="AQ2108" s="19"/>
      <c r="AR2108" s="12">
        <f>R2108+U2108+AD2108+AQ2108</f>
        <v>8816.2341524861422</v>
      </c>
      <c r="AS2108" s="19"/>
      <c r="AT2108" s="12"/>
      <c r="AU2108" s="12"/>
      <c r="AV2108" s="12"/>
      <c r="AX2108" s="12"/>
      <c r="AY2108" s="12"/>
      <c r="AZ2108" s="12"/>
      <c r="BA2108" s="12"/>
      <c r="BB2108" s="12"/>
      <c r="BC2108" s="12"/>
      <c r="BD2108" s="12"/>
      <c r="BE2108" s="12"/>
      <c r="BF2108" s="12"/>
      <c r="BG2108" s="12"/>
      <c r="BH2108" s="12"/>
      <c r="BI2108" s="12"/>
      <c r="BJ2108" s="12"/>
      <c r="BK2108" s="12"/>
      <c r="BL2108" s="12"/>
      <c r="BM2108" s="12"/>
      <c r="BN2108" s="12"/>
      <c r="BO2108" s="12"/>
      <c r="BP2108" s="12"/>
      <c r="BQ2108" s="12"/>
      <c r="BR2108" s="12"/>
      <c r="BS2108" s="12"/>
      <c r="BT2108" s="12"/>
      <c r="BU2108" s="12"/>
      <c r="BV2108" s="12"/>
      <c r="BW2108" s="12"/>
      <c r="BX2108" s="12"/>
      <c r="BY2108" s="12"/>
      <c r="BZ2108" s="12"/>
      <c r="CA2108" s="12"/>
      <c r="CB2108" s="12"/>
      <c r="CC2108" s="12"/>
      <c r="CD2108" s="12"/>
      <c r="CE2108" s="12"/>
      <c r="CF2108" s="12"/>
      <c r="CG2108" s="12"/>
      <c r="CH2108" s="12"/>
      <c r="CI2108" s="12"/>
      <c r="CJ2108" s="12"/>
      <c r="CK2108" s="12"/>
    </row>
    <row r="2109" spans="1:89" x14ac:dyDescent="0.25">
      <c r="A2109" t="s">
        <v>163</v>
      </c>
      <c r="B2109" s="1">
        <v>43906</v>
      </c>
      <c r="C2109" s="1"/>
      <c r="D2109" s="1" t="s">
        <v>19</v>
      </c>
      <c r="E2109" s="2">
        <v>133</v>
      </c>
      <c r="F2109" t="s">
        <v>161</v>
      </c>
      <c r="G2109" s="2"/>
      <c r="H2109" s="12"/>
      <c r="I2109" s="12"/>
      <c r="J2109" s="2"/>
      <c r="K2109" s="2"/>
      <c r="L2109" s="2"/>
      <c r="M2109" s="12"/>
      <c r="N2109" s="12"/>
      <c r="O2109" s="12"/>
      <c r="P2109" s="12"/>
      <c r="Q2109" s="12"/>
      <c r="R2109" s="19">
        <v>4192.1940946537115</v>
      </c>
      <c r="S2109" s="19">
        <v>345.21581492735066</v>
      </c>
      <c r="T2109" s="25">
        <v>8.2347288110443898E-3</v>
      </c>
      <c r="U2109" s="19">
        <v>2790.1698765687197</v>
      </c>
      <c r="V2109" s="19">
        <v>820.23893475660486</v>
      </c>
      <c r="W2109" s="25">
        <v>2.9397455031136464E-2</v>
      </c>
      <c r="X2109" s="19"/>
      <c r="Y2109" s="19"/>
      <c r="Z2109" s="19"/>
      <c r="AA2109" s="19"/>
      <c r="AB2109" s="19"/>
      <c r="AC2109" s="19"/>
      <c r="AD2109" s="19">
        <v>6501.0582963095094</v>
      </c>
      <c r="AE2109" s="19">
        <v>1499.2575308600656</v>
      </c>
      <c r="AF2109" s="25">
        <v>2.3061745680871024E-2</v>
      </c>
      <c r="AG2109" s="19"/>
      <c r="AH2109" s="19"/>
      <c r="AI2109" s="19"/>
      <c r="AJ2109" s="19"/>
      <c r="AK2109" s="19"/>
      <c r="AL2109" s="19"/>
      <c r="AM2109" s="19"/>
      <c r="AN2109" s="19"/>
      <c r="AO2109" s="19"/>
      <c r="AP2109" s="19"/>
      <c r="AQ2109" s="19"/>
      <c r="AR2109" s="12">
        <f>R2109+U2109+AD2109+AQ2109</f>
        <v>13483.42226753194</v>
      </c>
      <c r="AS2109" s="19"/>
      <c r="AT2109" s="12"/>
      <c r="AU2109" s="12"/>
      <c r="AV2109" s="12"/>
      <c r="AX2109" s="12"/>
      <c r="AY2109" s="12"/>
      <c r="AZ2109" s="12"/>
      <c r="BA2109" s="12"/>
      <c r="BB2109" s="12"/>
      <c r="BC2109" s="12"/>
      <c r="BD2109" s="12"/>
      <c r="BE2109" s="12"/>
      <c r="BF2109" s="12"/>
      <c r="BG2109" s="12"/>
      <c r="BH2109" s="12"/>
      <c r="BI2109" s="12"/>
      <c r="BJ2109" s="12"/>
      <c r="BK2109" s="12"/>
      <c r="BL2109" s="12"/>
      <c r="BM2109" s="12"/>
      <c r="BN2109" s="12"/>
      <c r="BO2109" s="12"/>
      <c r="BP2109" s="12"/>
      <c r="BQ2109" s="12"/>
      <c r="BR2109" s="12"/>
      <c r="BS2109" s="12"/>
      <c r="BT2109" s="12"/>
      <c r="BU2109" s="12"/>
      <c r="BV2109" s="12"/>
      <c r="BW2109" s="12"/>
      <c r="BX2109" s="12"/>
      <c r="BY2109" s="12"/>
      <c r="BZ2109" s="12"/>
      <c r="CA2109" s="12"/>
      <c r="CB2109" s="12"/>
      <c r="CC2109" s="12"/>
      <c r="CD2109" s="12"/>
      <c r="CE2109" s="12"/>
      <c r="CF2109" s="12"/>
      <c r="CG2109" s="12"/>
      <c r="CH2109" s="12"/>
      <c r="CI2109" s="12"/>
      <c r="CJ2109" s="12"/>
      <c r="CK2109" s="12"/>
    </row>
    <row r="2110" spans="1:89" x14ac:dyDescent="0.25">
      <c r="A2110" t="s">
        <v>163</v>
      </c>
      <c r="B2110" s="1">
        <v>43996</v>
      </c>
      <c r="C2110" s="1"/>
      <c r="D2110" s="1" t="s">
        <v>22</v>
      </c>
      <c r="E2110" s="2">
        <v>223</v>
      </c>
      <c r="F2110" t="s">
        <v>161</v>
      </c>
      <c r="G2110" s="2"/>
      <c r="H2110" s="12"/>
      <c r="I2110" s="12"/>
      <c r="J2110" s="2"/>
      <c r="K2110" s="2"/>
      <c r="L2110" s="2"/>
      <c r="M2110" s="12"/>
      <c r="N2110" s="12"/>
      <c r="O2110" s="12"/>
      <c r="P2110" s="12"/>
      <c r="Q2110" s="12"/>
      <c r="R2110" s="19"/>
      <c r="S2110" s="19"/>
      <c r="U2110" s="19"/>
      <c r="V2110" s="19"/>
      <c r="X2110" s="19"/>
      <c r="Y2110" s="19"/>
      <c r="Z2110" s="19"/>
      <c r="AA2110" s="19"/>
      <c r="AB2110" s="19"/>
      <c r="AC2110" s="19"/>
      <c r="AD2110" s="19"/>
      <c r="AE2110" s="19"/>
      <c r="AG2110" s="19"/>
      <c r="AH2110" s="19"/>
      <c r="AI2110" s="19"/>
      <c r="AJ2110" s="19"/>
      <c r="AK2110" s="19"/>
      <c r="AL2110" s="19"/>
      <c r="AM2110" s="19"/>
      <c r="AN2110" s="19"/>
      <c r="AO2110" s="19"/>
      <c r="AP2110" s="19">
        <v>46.692499999999995</v>
      </c>
      <c r="AQ2110" s="19">
        <v>2124.25</v>
      </c>
      <c r="AR2110" s="12"/>
      <c r="AS2110" s="19"/>
      <c r="AT2110" s="12"/>
      <c r="AU2110" s="12"/>
      <c r="AV2110" s="12"/>
      <c r="AX2110" s="12"/>
      <c r="AY2110" s="12"/>
      <c r="AZ2110" s="12"/>
      <c r="BA2110" s="12"/>
      <c r="BB2110" s="12"/>
      <c r="BC2110" s="12"/>
      <c r="BD2110" s="12"/>
      <c r="BE2110" s="12"/>
      <c r="BF2110" s="12"/>
      <c r="BG2110" s="12"/>
      <c r="BH2110" s="12"/>
      <c r="BI2110" s="12"/>
      <c r="BJ2110" s="12"/>
      <c r="BK2110" s="12"/>
      <c r="BL2110" s="12"/>
      <c r="BM2110" s="12"/>
      <c r="BN2110" s="12"/>
      <c r="BO2110" s="12"/>
      <c r="BP2110" s="12"/>
      <c r="BQ2110" s="12"/>
      <c r="BR2110" s="12"/>
      <c r="BS2110" s="12"/>
      <c r="BT2110" s="12"/>
      <c r="BU2110" s="12"/>
      <c r="BV2110" s="12"/>
      <c r="BW2110" s="12"/>
      <c r="BX2110" s="12"/>
      <c r="BY2110" s="12"/>
      <c r="BZ2110" s="12"/>
      <c r="CA2110" s="12"/>
      <c r="CB2110" s="12"/>
      <c r="CC2110" s="12"/>
      <c r="CD2110" s="12"/>
      <c r="CE2110" s="12"/>
      <c r="CF2110" s="12"/>
      <c r="CG2110" s="12"/>
      <c r="CH2110" s="12"/>
      <c r="CI2110" s="12"/>
      <c r="CJ2110" s="12"/>
      <c r="CK2110" s="12"/>
    </row>
    <row r="2111" spans="1:89" x14ac:dyDescent="0.25">
      <c r="A2111" t="s">
        <v>164</v>
      </c>
      <c r="B2111" s="1">
        <v>43773</v>
      </c>
      <c r="C2111" s="1"/>
      <c r="D2111" t="s">
        <v>14</v>
      </c>
      <c r="E2111">
        <v>0</v>
      </c>
      <c r="F2111" t="s">
        <v>161</v>
      </c>
      <c r="G2111" s="2"/>
      <c r="H2111" s="12"/>
      <c r="I2111" s="12"/>
      <c r="J2111" s="2"/>
      <c r="K2111" s="2"/>
      <c r="L2111" s="2"/>
      <c r="M2111" s="12"/>
      <c r="N2111" s="12"/>
      <c r="O2111" s="12"/>
      <c r="P2111" s="12"/>
      <c r="Q2111" s="12"/>
      <c r="R2111" s="19"/>
      <c r="S2111" s="19"/>
      <c r="U2111" s="19"/>
      <c r="V2111" s="19"/>
      <c r="X2111" s="19"/>
      <c r="Y2111" s="19"/>
      <c r="Z2111" s="19"/>
      <c r="AA2111" s="19"/>
      <c r="AB2111" s="19"/>
      <c r="AC2111" s="19"/>
      <c r="AD2111" s="19"/>
      <c r="AE2111" s="19"/>
      <c r="AG2111" s="19"/>
      <c r="AH2111" s="19"/>
      <c r="AI2111" s="19"/>
      <c r="AJ2111" s="19"/>
      <c r="AK2111" s="19"/>
      <c r="AL2111" s="19"/>
      <c r="AM2111" s="19"/>
      <c r="AN2111" s="19"/>
      <c r="AO2111" s="19"/>
      <c r="AP2111" s="19"/>
      <c r="AQ2111" s="19"/>
      <c r="AR2111" s="12"/>
      <c r="AS2111" s="19"/>
      <c r="AT2111" s="12"/>
      <c r="AU2111" s="12"/>
      <c r="AV2111" s="12"/>
      <c r="AX2111" s="12"/>
      <c r="AY2111" s="12"/>
      <c r="AZ2111" s="12"/>
      <c r="BA2111" s="12"/>
      <c r="BB2111" s="12"/>
      <c r="BC2111" s="12"/>
      <c r="BD2111" s="12"/>
      <c r="BE2111" s="12"/>
      <c r="BF2111" s="12"/>
      <c r="BG2111" s="12"/>
      <c r="BH2111" s="12"/>
      <c r="BI2111" s="12"/>
      <c r="BJ2111" s="12"/>
      <c r="BK2111" s="12"/>
      <c r="BL2111" s="12"/>
      <c r="BM2111" s="12"/>
      <c r="BN2111" s="12"/>
      <c r="BO2111" s="12"/>
      <c r="BP2111" s="12"/>
      <c r="BQ2111" s="12"/>
      <c r="BR2111" s="12"/>
      <c r="BS2111" s="12"/>
      <c r="BT2111" s="12"/>
      <c r="BU2111" s="12"/>
      <c r="BV2111" s="12"/>
      <c r="BW2111" s="12"/>
      <c r="BX2111" s="12"/>
      <c r="BY2111" s="12"/>
      <c r="BZ2111" s="12"/>
      <c r="CA2111" s="12"/>
      <c r="CB2111" s="12"/>
      <c r="CC2111" s="12"/>
      <c r="CD2111" s="12"/>
      <c r="CE2111" s="12"/>
      <c r="CF2111" s="12"/>
      <c r="CG2111" s="12"/>
      <c r="CH2111" s="12"/>
      <c r="CI2111" s="12"/>
      <c r="CJ2111" s="12"/>
      <c r="CK2111" s="12"/>
    </row>
    <row r="2112" spans="1:89" x14ac:dyDescent="0.25">
      <c r="A2112" t="s">
        <v>164</v>
      </c>
      <c r="B2112" s="1">
        <v>43850</v>
      </c>
      <c r="C2112" s="1"/>
      <c r="D2112" t="s">
        <v>186</v>
      </c>
      <c r="E2112" s="2">
        <v>77</v>
      </c>
      <c r="F2112" t="s">
        <v>161</v>
      </c>
      <c r="G2112" s="2"/>
      <c r="H2112" s="12"/>
      <c r="I2112" s="12"/>
      <c r="J2112" s="2"/>
      <c r="K2112" s="2"/>
      <c r="L2112" s="2"/>
      <c r="M2112" s="12"/>
      <c r="N2112" s="12"/>
      <c r="O2112" s="12"/>
      <c r="P2112" s="12"/>
      <c r="Q2112" s="12"/>
      <c r="R2112" s="19">
        <v>1937.1512723364658</v>
      </c>
      <c r="S2112" s="19">
        <v>295.78415204410192</v>
      </c>
      <c r="T2112" s="25">
        <v>1.526902706402202E-2</v>
      </c>
      <c r="U2112" s="19">
        <v>1586.5614020797286</v>
      </c>
      <c r="V2112" s="19">
        <v>660.78718161435677</v>
      </c>
      <c r="W2112" s="25">
        <v>4.1649014072078799E-2</v>
      </c>
      <c r="X2112" s="19"/>
      <c r="Y2112" s="19"/>
      <c r="Z2112" s="19"/>
      <c r="AA2112" s="19"/>
      <c r="AB2112" s="19"/>
      <c r="AC2112" s="19"/>
      <c r="AD2112" s="19">
        <v>399.09835698270126</v>
      </c>
      <c r="AE2112" s="19">
        <v>135.98400600503845</v>
      </c>
      <c r="AF2112" s="25">
        <v>3.4072805268635216E-2</v>
      </c>
      <c r="AG2112" s="19"/>
      <c r="AH2112" s="19"/>
      <c r="AI2112" s="19"/>
      <c r="AJ2112" s="19"/>
      <c r="AK2112" s="19"/>
      <c r="AL2112" s="19"/>
      <c r="AM2112" s="19"/>
      <c r="AN2112" s="19"/>
      <c r="AO2112" s="19"/>
      <c r="AP2112" s="19"/>
      <c r="AQ2112" s="19"/>
      <c r="AR2112" s="12">
        <f>R2112+U2112+AD2112+AQ2112</f>
        <v>3922.8110313988955</v>
      </c>
      <c r="AS2112" s="19"/>
      <c r="AT2112" s="12"/>
      <c r="AU2112" s="12"/>
      <c r="AV2112" s="12"/>
      <c r="AX2112" s="12"/>
      <c r="AY2112" s="12"/>
      <c r="AZ2112" s="12"/>
      <c r="BA2112" s="12"/>
      <c r="BB2112" s="12"/>
      <c r="BC2112" s="12"/>
      <c r="BD2112" s="12"/>
      <c r="BE2112" s="12"/>
      <c r="BF2112" s="12"/>
      <c r="BG2112" s="12"/>
      <c r="BH2112" s="12"/>
      <c r="BI2112" s="12"/>
      <c r="BJ2112" s="12"/>
      <c r="BK2112" s="12"/>
      <c r="BL2112" s="12"/>
      <c r="BM2112" s="12"/>
      <c r="BN2112" s="12"/>
      <c r="BO2112" s="12"/>
      <c r="BP2112" s="12"/>
      <c r="BQ2112" s="12"/>
      <c r="BR2112" s="12"/>
      <c r="BS2112" s="12"/>
      <c r="BT2112" s="12"/>
      <c r="BU2112" s="12"/>
      <c r="BV2112" s="12"/>
      <c r="BW2112" s="12"/>
      <c r="BX2112" s="12"/>
      <c r="BY2112" s="12"/>
      <c r="BZ2112" s="12"/>
      <c r="CA2112" s="12"/>
      <c r="CB2112" s="12"/>
      <c r="CC2112" s="12"/>
      <c r="CD2112" s="12"/>
      <c r="CE2112" s="12"/>
      <c r="CF2112" s="12"/>
      <c r="CG2112" s="12"/>
      <c r="CH2112" s="12"/>
      <c r="CI2112" s="12"/>
      <c r="CJ2112" s="12"/>
      <c r="CK2112" s="12"/>
    </row>
    <row r="2113" spans="1:89" x14ac:dyDescent="0.25">
      <c r="A2113" t="s">
        <v>164</v>
      </c>
      <c r="B2113" s="1">
        <v>43865</v>
      </c>
      <c r="C2113" s="1"/>
      <c r="D2113" s="1"/>
      <c r="E2113" s="2">
        <v>92</v>
      </c>
      <c r="F2113" t="s">
        <v>161</v>
      </c>
      <c r="G2113" s="2"/>
      <c r="H2113" s="12"/>
      <c r="I2113" s="12"/>
      <c r="J2113" s="2"/>
      <c r="K2113" s="2"/>
      <c r="L2113" s="2"/>
      <c r="M2113" s="12"/>
      <c r="N2113" s="12"/>
      <c r="O2113" s="12"/>
      <c r="P2113" s="12"/>
      <c r="Q2113" s="12"/>
      <c r="R2113" s="19">
        <v>2870.5542559746368</v>
      </c>
      <c r="S2113" s="19">
        <v>393.24719852417036</v>
      </c>
      <c r="T2113" s="25">
        <v>1.3699347354458952E-2</v>
      </c>
      <c r="U2113" s="19">
        <v>2069.2074677410296</v>
      </c>
      <c r="V2113" s="19">
        <v>858.40065559186485</v>
      </c>
      <c r="W2113" s="25">
        <v>4.1484513707510814E-2</v>
      </c>
      <c r="X2113" s="19"/>
      <c r="Y2113" s="19"/>
      <c r="Z2113" s="19"/>
      <c r="AA2113" s="19"/>
      <c r="AB2113" s="19"/>
      <c r="AC2113" s="19"/>
      <c r="AD2113" s="19">
        <v>1397.9783618885544</v>
      </c>
      <c r="AE2113" s="19">
        <v>442.78908581332678</v>
      </c>
      <c r="AF2113" s="25">
        <v>3.1673529282324149E-2</v>
      </c>
      <c r="AG2113" s="19"/>
      <c r="AH2113" s="19"/>
      <c r="AI2113" s="19"/>
      <c r="AJ2113" s="19"/>
      <c r="AK2113" s="19"/>
      <c r="AL2113" s="19"/>
      <c r="AM2113" s="19"/>
      <c r="AN2113" s="19"/>
      <c r="AO2113" s="19"/>
      <c r="AP2113" s="19"/>
      <c r="AQ2113" s="19"/>
      <c r="AR2113" s="12">
        <f>R2113+U2113+AD2113+AQ2113</f>
        <v>6337.7400856042204</v>
      </c>
      <c r="AS2113" s="19"/>
      <c r="AT2113" s="12"/>
      <c r="AU2113" s="12"/>
      <c r="AV2113" s="12"/>
      <c r="AX2113" s="12"/>
      <c r="AY2113" s="12"/>
      <c r="AZ2113" s="12"/>
      <c r="BA2113" s="12"/>
      <c r="BB2113" s="12"/>
      <c r="BC2113" s="12"/>
      <c r="BD2113" s="12"/>
      <c r="BE2113" s="12"/>
      <c r="BF2113" s="12"/>
      <c r="BG2113" s="12"/>
      <c r="BH2113" s="12"/>
      <c r="BI2113" s="12"/>
      <c r="BJ2113" s="12"/>
      <c r="BK2113" s="12"/>
      <c r="BL2113" s="12"/>
      <c r="BM2113" s="12"/>
      <c r="BN2113" s="12"/>
      <c r="BO2113" s="12"/>
      <c r="BP2113" s="12"/>
      <c r="BQ2113" s="12"/>
      <c r="BR2113" s="12"/>
      <c r="BS2113" s="12"/>
      <c r="BT2113" s="12"/>
      <c r="BU2113" s="12"/>
      <c r="BV2113" s="12"/>
      <c r="BW2113" s="12"/>
      <c r="BX2113" s="12"/>
      <c r="BY2113" s="12"/>
      <c r="BZ2113" s="12"/>
      <c r="CA2113" s="12"/>
      <c r="CB2113" s="12"/>
      <c r="CC2113" s="12"/>
      <c r="CD2113" s="12"/>
      <c r="CE2113" s="12"/>
      <c r="CF2113" s="12"/>
      <c r="CG2113" s="12"/>
      <c r="CH2113" s="12"/>
      <c r="CI2113" s="12"/>
      <c r="CJ2113" s="12"/>
      <c r="CK2113" s="12"/>
    </row>
    <row r="2114" spans="1:89" x14ac:dyDescent="0.25">
      <c r="A2114" t="s">
        <v>164</v>
      </c>
      <c r="B2114" s="1">
        <v>43878</v>
      </c>
      <c r="C2114" s="1"/>
      <c r="D2114" s="1" t="s">
        <v>18</v>
      </c>
      <c r="E2114" s="2">
        <v>105</v>
      </c>
      <c r="F2114" t="s">
        <v>161</v>
      </c>
      <c r="G2114" s="2"/>
      <c r="H2114" s="12"/>
      <c r="I2114" s="12"/>
      <c r="J2114" s="2"/>
      <c r="K2114" s="2"/>
      <c r="L2114" s="2"/>
      <c r="M2114" s="12"/>
      <c r="N2114" s="12"/>
      <c r="O2114" s="12"/>
      <c r="P2114" s="12"/>
      <c r="Q2114" s="12"/>
      <c r="R2114" s="19">
        <v>3275.0202362999785</v>
      </c>
      <c r="S2114" s="19">
        <v>313.66442192518525</v>
      </c>
      <c r="T2114" s="25">
        <v>9.5774804212982231E-3</v>
      </c>
      <c r="U2114" s="19">
        <v>2376.0465200578915</v>
      </c>
      <c r="V2114" s="19">
        <v>826.9181968785731</v>
      </c>
      <c r="W2114" s="25">
        <v>3.4802273015194403E-2</v>
      </c>
      <c r="X2114" s="19"/>
      <c r="Y2114" s="19"/>
      <c r="Z2114" s="19"/>
      <c r="AA2114" s="19"/>
      <c r="AB2114" s="19"/>
      <c r="AC2114" s="19"/>
      <c r="AD2114" s="19">
        <v>3663.8828535697448</v>
      </c>
      <c r="AE2114" s="19">
        <v>870.51223238851878</v>
      </c>
      <c r="AF2114" s="25">
        <v>2.3759281264693632E-2</v>
      </c>
      <c r="AG2114" s="19"/>
      <c r="AH2114" s="19"/>
      <c r="AI2114" s="19"/>
      <c r="AJ2114" s="19"/>
      <c r="AK2114" s="19"/>
      <c r="AL2114" s="19"/>
      <c r="AM2114" s="19"/>
      <c r="AN2114" s="19"/>
      <c r="AO2114" s="19"/>
      <c r="AP2114" s="19"/>
      <c r="AQ2114" s="19"/>
      <c r="AR2114" s="12">
        <f>R2114+U2114+AD2114+AQ2114</f>
        <v>9314.9496099276148</v>
      </c>
      <c r="AS2114" s="19"/>
      <c r="AT2114" s="12"/>
      <c r="AU2114" s="12"/>
      <c r="AV2114" s="12"/>
      <c r="AX2114" s="12"/>
      <c r="AY2114" s="12"/>
      <c r="AZ2114" s="12"/>
      <c r="BA2114" s="12"/>
      <c r="BB2114" s="12"/>
      <c r="BC2114" s="12"/>
      <c r="BD2114" s="12"/>
      <c r="BE2114" s="12"/>
      <c r="BF2114" s="12"/>
      <c r="BG2114" s="12"/>
      <c r="BH2114" s="12"/>
      <c r="BI2114" s="12"/>
      <c r="BJ2114" s="12"/>
      <c r="BK2114" s="12"/>
      <c r="BL2114" s="12"/>
      <c r="BM2114" s="12"/>
      <c r="BN2114" s="12"/>
      <c r="BO2114" s="12"/>
      <c r="BP2114" s="12"/>
      <c r="BQ2114" s="12"/>
      <c r="BR2114" s="12"/>
      <c r="BS2114" s="12"/>
      <c r="BT2114" s="12"/>
      <c r="BU2114" s="12"/>
      <c r="BV2114" s="12"/>
      <c r="BW2114" s="12"/>
      <c r="BX2114" s="12"/>
      <c r="BY2114" s="12"/>
      <c r="BZ2114" s="12"/>
      <c r="CA2114" s="12"/>
      <c r="CB2114" s="12"/>
      <c r="CC2114" s="12"/>
      <c r="CD2114" s="12"/>
      <c r="CE2114" s="12"/>
      <c r="CF2114" s="12"/>
      <c r="CG2114" s="12"/>
      <c r="CH2114" s="12"/>
      <c r="CI2114" s="12"/>
      <c r="CJ2114" s="12"/>
      <c r="CK2114" s="12"/>
    </row>
    <row r="2115" spans="1:89" x14ac:dyDescent="0.25">
      <c r="A2115" t="s">
        <v>164</v>
      </c>
      <c r="B2115" s="1">
        <v>43906</v>
      </c>
      <c r="C2115" s="1"/>
      <c r="D2115" s="1" t="s">
        <v>19</v>
      </c>
      <c r="E2115" s="2">
        <v>133</v>
      </c>
      <c r="F2115" t="s">
        <v>161</v>
      </c>
      <c r="G2115" s="2"/>
      <c r="H2115" s="12"/>
      <c r="I2115" s="12"/>
      <c r="J2115" s="2"/>
      <c r="K2115" s="2"/>
      <c r="L2115" s="2"/>
      <c r="M2115" s="12"/>
      <c r="N2115" s="12"/>
      <c r="O2115" s="12"/>
      <c r="P2115" s="12"/>
      <c r="Q2115" s="12"/>
      <c r="R2115" s="19">
        <v>4113.3525554803618</v>
      </c>
      <c r="S2115" s="19">
        <v>371.84267777259333</v>
      </c>
      <c r="T2115" s="25">
        <v>9.0398931955680394E-3</v>
      </c>
      <c r="U2115" s="19">
        <v>2573.9033490823795</v>
      </c>
      <c r="V2115" s="19">
        <v>855.33769472218205</v>
      </c>
      <c r="W2115" s="25">
        <v>3.3231150463637962E-2</v>
      </c>
      <c r="X2115" s="19"/>
      <c r="Y2115" s="19"/>
      <c r="Z2115" s="19"/>
      <c r="AA2115" s="19"/>
      <c r="AB2115" s="19"/>
      <c r="AC2115" s="19"/>
      <c r="AD2115" s="19">
        <v>7300.6329059553036</v>
      </c>
      <c r="AE2115" s="19">
        <v>1672.9439989235871</v>
      </c>
      <c r="AF2115" s="25">
        <v>2.2915054358628634E-2</v>
      </c>
      <c r="AG2115" s="19"/>
      <c r="AH2115" s="19"/>
      <c r="AI2115" s="19"/>
      <c r="AJ2115" s="19"/>
      <c r="AK2115" s="19"/>
      <c r="AL2115" s="19"/>
      <c r="AM2115" s="19"/>
      <c r="AN2115" s="19"/>
      <c r="AO2115" s="19"/>
      <c r="AP2115" s="19"/>
      <c r="AQ2115" s="19"/>
      <c r="AR2115" s="12">
        <f>R2115+U2115+AD2115+AQ2115</f>
        <v>13987.888810518045</v>
      </c>
      <c r="AS2115" s="19"/>
      <c r="AT2115" s="12"/>
      <c r="AU2115" s="12"/>
      <c r="AV2115" s="12"/>
      <c r="AX2115" s="12"/>
      <c r="AY2115" s="12"/>
      <c r="AZ2115" s="12"/>
      <c r="BA2115" s="12"/>
      <c r="BB2115" s="12"/>
      <c r="BC2115" s="12"/>
      <c r="BD2115" s="12"/>
      <c r="BE2115" s="12"/>
      <c r="BF2115" s="12"/>
      <c r="BG2115" s="12"/>
      <c r="BH2115" s="12"/>
      <c r="BI2115" s="12"/>
      <c r="BJ2115" s="12"/>
      <c r="BK2115" s="12"/>
      <c r="BL2115" s="12"/>
      <c r="BM2115" s="12"/>
      <c r="BN2115" s="12"/>
      <c r="BO2115" s="12"/>
      <c r="BP2115" s="12"/>
      <c r="BQ2115" s="12"/>
      <c r="BR2115" s="12"/>
      <c r="BS2115" s="12"/>
      <c r="BT2115" s="12"/>
      <c r="BU2115" s="12"/>
      <c r="BV2115" s="12"/>
      <c r="BW2115" s="12"/>
      <c r="BX2115" s="12"/>
      <c r="BY2115" s="12"/>
      <c r="BZ2115" s="12"/>
      <c r="CA2115" s="12"/>
      <c r="CB2115" s="12"/>
      <c r="CC2115" s="12"/>
      <c r="CD2115" s="12"/>
      <c r="CE2115" s="12"/>
      <c r="CF2115" s="12"/>
      <c r="CG2115" s="12"/>
      <c r="CH2115" s="12"/>
      <c r="CI2115" s="12"/>
      <c r="CJ2115" s="12"/>
      <c r="CK2115" s="12"/>
    </row>
    <row r="2116" spans="1:89" x14ac:dyDescent="0.25">
      <c r="A2116" t="s">
        <v>164</v>
      </c>
      <c r="B2116" s="1">
        <v>43996</v>
      </c>
      <c r="C2116" s="1"/>
      <c r="D2116" s="1" t="s">
        <v>22</v>
      </c>
      <c r="E2116" s="2">
        <v>223</v>
      </c>
      <c r="F2116" t="s">
        <v>161</v>
      </c>
      <c r="G2116" s="2"/>
      <c r="H2116" s="12"/>
      <c r="I2116" s="12"/>
      <c r="J2116" s="2"/>
      <c r="K2116" s="2"/>
      <c r="L2116" s="2"/>
      <c r="M2116" s="12"/>
      <c r="N2116" s="12"/>
      <c r="O2116" s="12"/>
      <c r="P2116" s="12"/>
      <c r="Q2116" s="12"/>
      <c r="R2116" s="19"/>
      <c r="S2116" s="19"/>
      <c r="U2116" s="19"/>
      <c r="V2116" s="19"/>
      <c r="X2116" s="19"/>
      <c r="Y2116" s="19"/>
      <c r="Z2116" s="19"/>
      <c r="AA2116" s="19"/>
      <c r="AB2116" s="19"/>
      <c r="AC2116" s="19"/>
      <c r="AD2116" s="19"/>
      <c r="AE2116" s="19"/>
      <c r="AG2116" s="19"/>
      <c r="AH2116" s="19"/>
      <c r="AI2116" s="19"/>
      <c r="AJ2116" s="19"/>
      <c r="AK2116" s="19"/>
      <c r="AL2116" s="19"/>
      <c r="AM2116" s="19"/>
      <c r="AN2116" s="19"/>
      <c r="AO2116" s="19"/>
      <c r="AP2116" s="19">
        <v>46.405000000000001</v>
      </c>
      <c r="AQ2116" s="19">
        <v>2491</v>
      </c>
      <c r="AR2116" s="12"/>
      <c r="AS2116" s="19"/>
      <c r="AT2116" s="12"/>
      <c r="AU2116" s="12"/>
      <c r="AV2116" s="12"/>
      <c r="AX2116" s="12"/>
      <c r="AY2116" s="12"/>
      <c r="AZ2116" s="12"/>
      <c r="BA2116" s="12"/>
      <c r="BB2116" s="12"/>
      <c r="BC2116" s="12"/>
      <c r="BD2116" s="12"/>
      <c r="BE2116" s="12"/>
      <c r="BF2116" s="12"/>
      <c r="BG2116" s="12"/>
      <c r="BH2116" s="12"/>
      <c r="BI2116" s="12"/>
      <c r="BJ2116" s="12"/>
      <c r="BK2116" s="12"/>
      <c r="BL2116" s="12"/>
      <c r="BM2116" s="12"/>
      <c r="BN2116" s="12"/>
      <c r="BO2116" s="12"/>
      <c r="BP2116" s="12"/>
      <c r="BQ2116" s="12"/>
      <c r="BR2116" s="12"/>
      <c r="BS2116" s="12"/>
      <c r="BT2116" s="12"/>
      <c r="BU2116" s="12"/>
      <c r="BV2116" s="12"/>
      <c r="BW2116" s="12"/>
      <c r="BX2116" s="12"/>
      <c r="BY2116" s="12"/>
      <c r="BZ2116" s="12"/>
      <c r="CA2116" s="12"/>
      <c r="CB2116" s="12"/>
      <c r="CC2116" s="12"/>
      <c r="CD2116" s="12"/>
      <c r="CE2116" s="12"/>
      <c r="CF2116" s="12"/>
      <c r="CG2116" s="12"/>
      <c r="CH2116" s="12"/>
      <c r="CI2116" s="12"/>
      <c r="CJ2116" s="12"/>
      <c r="CK2116" s="12"/>
    </row>
    <row r="2117" spans="1:89" x14ac:dyDescent="0.25">
      <c r="A2117" t="s">
        <v>165</v>
      </c>
      <c r="B2117" s="1">
        <v>43773</v>
      </c>
      <c r="C2117" s="1"/>
      <c r="D2117" t="s">
        <v>14</v>
      </c>
      <c r="E2117">
        <v>0</v>
      </c>
      <c r="F2117" t="s">
        <v>166</v>
      </c>
      <c r="G2117" s="2"/>
      <c r="H2117" s="12"/>
      <c r="I2117" s="12"/>
      <c r="J2117" s="2"/>
      <c r="K2117" s="2"/>
      <c r="L2117" s="2"/>
      <c r="M2117" s="12"/>
      <c r="N2117" s="12"/>
      <c r="O2117" s="12"/>
      <c r="P2117" s="12"/>
      <c r="Q2117" s="12"/>
      <c r="R2117" s="19"/>
      <c r="S2117" s="19"/>
      <c r="U2117" s="19"/>
      <c r="V2117" s="19"/>
      <c r="X2117" s="19"/>
      <c r="Y2117" s="19"/>
      <c r="Z2117" s="19"/>
      <c r="AA2117" s="19"/>
      <c r="AB2117" s="19"/>
      <c r="AC2117" s="19"/>
      <c r="AD2117" s="19"/>
      <c r="AE2117" s="19"/>
      <c r="AG2117" s="19"/>
      <c r="AH2117" s="19"/>
      <c r="AI2117" s="19"/>
      <c r="AJ2117" s="19"/>
      <c r="AK2117" s="19"/>
      <c r="AL2117" s="19"/>
      <c r="AM2117" s="19"/>
      <c r="AN2117" s="19"/>
      <c r="AO2117" s="19"/>
      <c r="AP2117" s="19"/>
      <c r="AQ2117" s="19"/>
      <c r="AR2117" s="12"/>
      <c r="AS2117" s="19"/>
      <c r="AT2117" s="12"/>
      <c r="AU2117" s="12"/>
      <c r="AV2117" s="12"/>
      <c r="AX2117" s="12"/>
      <c r="AY2117" s="12"/>
      <c r="AZ2117" s="12"/>
      <c r="BA2117" s="12"/>
      <c r="BB2117" s="12"/>
      <c r="BC2117" s="12"/>
      <c r="BD2117" s="12"/>
      <c r="BE2117" s="12"/>
      <c r="BF2117" s="12"/>
      <c r="BG2117" s="12"/>
      <c r="BH2117" s="12"/>
      <c r="BI2117" s="12"/>
      <c r="BJ2117" s="12"/>
      <c r="BK2117" s="12"/>
      <c r="BL2117" s="12"/>
      <c r="BM2117" s="12"/>
      <c r="BN2117" s="12"/>
      <c r="BO2117" s="12"/>
      <c r="BP2117" s="12"/>
      <c r="BQ2117" s="12"/>
      <c r="BR2117" s="12"/>
      <c r="BS2117" s="12"/>
      <c r="BT2117" s="12"/>
      <c r="BU2117" s="12"/>
      <c r="BV2117" s="12"/>
      <c r="BW2117" s="12"/>
      <c r="BX2117" s="12"/>
      <c r="BY2117" s="12"/>
      <c r="BZ2117" s="12"/>
      <c r="CA2117" s="12"/>
      <c r="CB2117" s="12"/>
      <c r="CC2117" s="12"/>
      <c r="CD2117" s="12"/>
      <c r="CE2117" s="12"/>
      <c r="CF2117" s="12"/>
      <c r="CG2117" s="12"/>
      <c r="CH2117" s="12"/>
      <c r="CI2117" s="12"/>
      <c r="CJ2117" s="12"/>
      <c r="CK2117" s="12"/>
    </row>
    <row r="2118" spans="1:89" x14ac:dyDescent="0.25">
      <c r="A2118" t="s">
        <v>165</v>
      </c>
      <c r="B2118" s="1">
        <v>43850</v>
      </c>
      <c r="C2118" s="1"/>
      <c r="D2118" t="s">
        <v>186</v>
      </c>
      <c r="E2118" s="2">
        <v>77</v>
      </c>
      <c r="F2118" t="s">
        <v>166</v>
      </c>
      <c r="G2118" s="2"/>
      <c r="H2118" s="12"/>
      <c r="I2118" s="12"/>
      <c r="J2118" s="2"/>
      <c r="K2118" s="2"/>
      <c r="L2118" s="2"/>
      <c r="M2118" s="12"/>
      <c r="N2118" s="12"/>
      <c r="O2118" s="12"/>
      <c r="P2118" s="12"/>
      <c r="Q2118" s="12"/>
      <c r="R2118" s="19">
        <v>1930.018799233894</v>
      </c>
      <c r="S2118" s="19">
        <v>240.77977695024521</v>
      </c>
      <c r="T2118" s="25">
        <v>1.2475514593216443E-2</v>
      </c>
      <c r="U2118" s="19">
        <v>1627.7161556732096</v>
      </c>
      <c r="V2118" s="19">
        <v>601.50059591423246</v>
      </c>
      <c r="W2118" s="25">
        <v>3.6953653978169E-2</v>
      </c>
      <c r="X2118" s="19"/>
      <c r="Y2118" s="19"/>
      <c r="Z2118" s="19"/>
      <c r="AA2118" s="19"/>
      <c r="AB2118" s="19"/>
      <c r="AC2118" s="19"/>
      <c r="AD2118" s="19">
        <v>412.61862049583488</v>
      </c>
      <c r="AE2118" s="19">
        <v>127.00154125394027</v>
      </c>
      <c r="AF2118" s="25">
        <v>3.0779401351622295E-2</v>
      </c>
      <c r="AG2118" s="19"/>
      <c r="AH2118" s="19"/>
      <c r="AI2118" s="19"/>
      <c r="AJ2118" s="19"/>
      <c r="AK2118" s="19"/>
      <c r="AL2118" s="19"/>
      <c r="AM2118" s="19"/>
      <c r="AN2118" s="19"/>
      <c r="AO2118" s="19"/>
      <c r="AP2118" s="19"/>
      <c r="AQ2118" s="19"/>
      <c r="AR2118" s="12">
        <f>R2118+U2118+AD2118+AQ2118</f>
        <v>3970.3535754029385</v>
      </c>
      <c r="AS2118" s="19"/>
      <c r="AT2118" s="12"/>
      <c r="AU2118" s="12"/>
      <c r="AV2118" s="12"/>
      <c r="AX2118" s="12"/>
      <c r="AY2118" s="12"/>
      <c r="AZ2118" s="12"/>
      <c r="BA2118" s="12"/>
      <c r="BB2118" s="12"/>
      <c r="BC2118" s="12"/>
      <c r="BD2118" s="12"/>
      <c r="BE2118" s="12"/>
      <c r="BF2118" s="12"/>
      <c r="BG2118" s="12"/>
      <c r="BH2118" s="12"/>
      <c r="BI2118" s="12"/>
      <c r="BJ2118" s="12"/>
      <c r="BK2118" s="12"/>
      <c r="BL2118" s="12"/>
      <c r="BM2118" s="12"/>
      <c r="BN2118" s="12"/>
      <c r="BO2118" s="12"/>
      <c r="BP2118" s="12"/>
      <c r="BQ2118" s="12"/>
      <c r="BR2118" s="12"/>
      <c r="BS2118" s="12"/>
      <c r="BT2118" s="12"/>
      <c r="BU2118" s="12"/>
      <c r="BV2118" s="12"/>
      <c r="BW2118" s="12"/>
      <c r="BX2118" s="12"/>
      <c r="BY2118" s="12"/>
      <c r="BZ2118" s="12"/>
      <c r="CA2118" s="12"/>
      <c r="CB2118" s="12"/>
      <c r="CC2118" s="12"/>
      <c r="CD2118" s="12"/>
      <c r="CE2118" s="12"/>
      <c r="CF2118" s="12"/>
      <c r="CG2118" s="12"/>
      <c r="CH2118" s="12"/>
      <c r="CI2118" s="12"/>
      <c r="CJ2118" s="12"/>
      <c r="CK2118" s="12"/>
    </row>
    <row r="2119" spans="1:89" x14ac:dyDescent="0.25">
      <c r="A2119" t="s">
        <v>165</v>
      </c>
      <c r="B2119" s="1">
        <v>43865</v>
      </c>
      <c r="C2119" s="1"/>
      <c r="D2119" s="1"/>
      <c r="E2119" s="2">
        <v>92</v>
      </c>
      <c r="F2119" t="s">
        <v>166</v>
      </c>
      <c r="G2119" s="2"/>
      <c r="H2119" s="12"/>
      <c r="I2119" s="12"/>
      <c r="J2119" s="2"/>
      <c r="K2119" s="2"/>
      <c r="L2119" s="2"/>
      <c r="M2119" s="12"/>
      <c r="N2119" s="12"/>
      <c r="O2119" s="12"/>
      <c r="P2119" s="12"/>
      <c r="Q2119" s="12"/>
      <c r="R2119" s="19">
        <v>2568.4685485251157</v>
      </c>
      <c r="S2119" s="19">
        <v>293.71554160833705</v>
      </c>
      <c r="T2119" s="25">
        <v>1.1435434620252464E-2</v>
      </c>
      <c r="U2119" s="19">
        <v>1941.2214361388317</v>
      </c>
      <c r="V2119" s="19">
        <v>757.65752821749982</v>
      </c>
      <c r="W2119" s="25">
        <v>3.9029938270438193E-2</v>
      </c>
      <c r="X2119" s="19"/>
      <c r="Y2119" s="19"/>
      <c r="Z2119" s="19"/>
      <c r="AA2119" s="19"/>
      <c r="AB2119" s="19"/>
      <c r="AC2119" s="19"/>
      <c r="AD2119" s="19">
        <v>1468.9783788048053</v>
      </c>
      <c r="AE2119" s="19">
        <v>418.14053561075616</v>
      </c>
      <c r="AF2119" s="25">
        <v>2.8464716815707329E-2</v>
      </c>
      <c r="AG2119" s="19"/>
      <c r="AH2119" s="19"/>
      <c r="AI2119" s="19"/>
      <c r="AJ2119" s="19"/>
      <c r="AK2119" s="19"/>
      <c r="AL2119" s="19"/>
      <c r="AM2119" s="19"/>
      <c r="AN2119" s="19"/>
      <c r="AO2119" s="19"/>
      <c r="AP2119" s="19"/>
      <c r="AQ2119" s="19"/>
      <c r="AR2119" s="12">
        <f>R2119+U2119+AD2119+AQ2119</f>
        <v>5978.6683634687524</v>
      </c>
      <c r="AS2119" s="19"/>
      <c r="AT2119" s="12"/>
      <c r="AU2119" s="12"/>
      <c r="AV2119" s="12"/>
      <c r="AX2119" s="12"/>
      <c r="AY2119" s="12"/>
      <c r="AZ2119" s="12"/>
      <c r="BA2119" s="12"/>
      <c r="BB2119" s="12"/>
      <c r="BC2119" s="12"/>
      <c r="BD2119" s="12"/>
      <c r="BE2119" s="12"/>
      <c r="BF2119" s="12"/>
      <c r="BG2119" s="12"/>
      <c r="BH2119" s="12"/>
      <c r="BI2119" s="12"/>
      <c r="BJ2119" s="12"/>
      <c r="BK2119" s="12"/>
      <c r="BL2119" s="12"/>
      <c r="BM2119" s="12"/>
      <c r="BN2119" s="12"/>
      <c r="BO2119" s="12"/>
      <c r="BP2119" s="12"/>
      <c r="BQ2119" s="12"/>
      <c r="BR2119" s="12"/>
      <c r="BS2119" s="12"/>
      <c r="BT2119" s="12"/>
      <c r="BU2119" s="12"/>
      <c r="BV2119" s="12"/>
      <c r="BW2119" s="12"/>
      <c r="BX2119" s="12"/>
      <c r="BY2119" s="12"/>
      <c r="BZ2119" s="12"/>
      <c r="CA2119" s="12"/>
      <c r="CB2119" s="12"/>
      <c r="CC2119" s="12"/>
      <c r="CD2119" s="12"/>
      <c r="CE2119" s="12"/>
      <c r="CF2119" s="12"/>
      <c r="CG2119" s="12"/>
      <c r="CH2119" s="12"/>
      <c r="CI2119" s="12"/>
      <c r="CJ2119" s="12"/>
      <c r="CK2119" s="12"/>
    </row>
    <row r="2120" spans="1:89" x14ac:dyDescent="0.25">
      <c r="A2120" t="s">
        <v>165</v>
      </c>
      <c r="B2120" s="1">
        <v>43878</v>
      </c>
      <c r="C2120" s="1"/>
      <c r="D2120" s="1" t="s">
        <v>18</v>
      </c>
      <c r="E2120" s="2">
        <v>105</v>
      </c>
      <c r="F2120" t="s">
        <v>166</v>
      </c>
      <c r="G2120" s="2"/>
      <c r="H2120" s="12"/>
      <c r="I2120" s="12"/>
      <c r="J2120" s="2"/>
      <c r="K2120" s="2"/>
      <c r="L2120" s="2"/>
      <c r="M2120" s="12"/>
      <c r="N2120" s="12"/>
      <c r="O2120" s="12"/>
      <c r="P2120" s="12"/>
      <c r="Q2120" s="12"/>
      <c r="R2120" s="19">
        <v>3108.9405643444861</v>
      </c>
      <c r="S2120" s="19">
        <v>266.0295359707643</v>
      </c>
      <c r="T2120" s="25">
        <v>8.5569193255663305E-3</v>
      </c>
      <c r="U2120" s="19">
        <v>2154.9351789281072</v>
      </c>
      <c r="V2120" s="19">
        <v>683.18129873160717</v>
      </c>
      <c r="W2120" s="25">
        <v>3.1703102042792322E-2</v>
      </c>
      <c r="X2120" s="19"/>
      <c r="Y2120" s="19"/>
      <c r="Z2120" s="19"/>
      <c r="AA2120" s="19"/>
      <c r="AB2120" s="19"/>
      <c r="AC2120" s="19"/>
      <c r="AD2120" s="19">
        <v>2670.1135071438421</v>
      </c>
      <c r="AE2120" s="19">
        <v>583.33374721495215</v>
      </c>
      <c r="AF2120" s="25">
        <v>2.1846777137161131E-2</v>
      </c>
      <c r="AG2120" s="19"/>
      <c r="AH2120" s="19"/>
      <c r="AI2120" s="19"/>
      <c r="AJ2120" s="19"/>
      <c r="AK2120" s="19"/>
      <c r="AL2120" s="19"/>
      <c r="AM2120" s="19"/>
      <c r="AN2120" s="19"/>
      <c r="AO2120" s="19"/>
      <c r="AP2120" s="19"/>
      <c r="AQ2120" s="19"/>
      <c r="AR2120" s="12">
        <f>R2120+U2120+AD2120+AQ2120</f>
        <v>7933.9892504164354</v>
      </c>
      <c r="AS2120" s="19"/>
      <c r="AT2120" s="12"/>
      <c r="AU2120" s="12"/>
      <c r="AV2120" s="12"/>
      <c r="AX2120" s="12"/>
      <c r="AY2120" s="12"/>
      <c r="AZ2120" s="12"/>
      <c r="BA2120" s="12"/>
      <c r="BB2120" s="12"/>
      <c r="BC2120" s="12"/>
      <c r="BD2120" s="12"/>
      <c r="BE2120" s="12"/>
      <c r="BF2120" s="12"/>
      <c r="BG2120" s="12"/>
      <c r="BH2120" s="12"/>
      <c r="BI2120" s="12"/>
      <c r="BJ2120" s="12"/>
      <c r="BK2120" s="12"/>
      <c r="BL2120" s="12"/>
      <c r="BM2120" s="12"/>
      <c r="BN2120" s="12"/>
      <c r="BO2120" s="12"/>
      <c r="BP2120" s="12"/>
      <c r="BQ2120" s="12"/>
      <c r="BR2120" s="12"/>
      <c r="BS2120" s="12"/>
      <c r="BT2120" s="12"/>
      <c r="BU2120" s="12"/>
      <c r="BV2120" s="12"/>
      <c r="BW2120" s="12"/>
      <c r="BX2120" s="12"/>
      <c r="BY2120" s="12"/>
      <c r="BZ2120" s="12"/>
      <c r="CA2120" s="12"/>
      <c r="CB2120" s="12"/>
      <c r="CC2120" s="12"/>
      <c r="CD2120" s="12"/>
      <c r="CE2120" s="12"/>
      <c r="CF2120" s="12"/>
      <c r="CG2120" s="12"/>
      <c r="CH2120" s="12"/>
      <c r="CI2120" s="12"/>
      <c r="CJ2120" s="12"/>
      <c r="CK2120" s="12"/>
    </row>
    <row r="2121" spans="1:89" x14ac:dyDescent="0.25">
      <c r="A2121" t="s">
        <v>165</v>
      </c>
      <c r="B2121" s="1">
        <v>43906</v>
      </c>
      <c r="C2121" s="1"/>
      <c r="D2121" s="1" t="s">
        <v>19</v>
      </c>
      <c r="E2121" s="2">
        <v>133</v>
      </c>
      <c r="F2121" t="s">
        <v>166</v>
      </c>
      <c r="G2121" s="2"/>
      <c r="H2121" s="12"/>
      <c r="I2121" s="12"/>
      <c r="J2121" s="2"/>
      <c r="K2121" s="2"/>
      <c r="L2121" s="2"/>
      <c r="M2121" s="12"/>
      <c r="N2121" s="12"/>
      <c r="O2121" s="12"/>
      <c r="P2121" s="12"/>
      <c r="Q2121" s="12"/>
      <c r="R2121" s="19">
        <v>3470.3596341910488</v>
      </c>
      <c r="S2121" s="19">
        <v>299.04665483994398</v>
      </c>
      <c r="T2121" s="25">
        <v>8.6171661257710749E-3</v>
      </c>
      <c r="U2121" s="19">
        <v>2277.1392532712221</v>
      </c>
      <c r="V2121" s="19">
        <v>678.82820013379387</v>
      </c>
      <c r="W2121" s="25">
        <v>2.9810570396984894E-2</v>
      </c>
      <c r="X2121" s="19"/>
      <c r="Y2121" s="19"/>
      <c r="Z2121" s="19"/>
      <c r="AA2121" s="19"/>
      <c r="AB2121" s="19"/>
      <c r="AC2121" s="19"/>
      <c r="AD2121" s="19">
        <v>5715.8481397939386</v>
      </c>
      <c r="AE2121" s="19">
        <v>1313.380975011132</v>
      </c>
      <c r="AF2121" s="25">
        <v>2.2977884346984778E-2</v>
      </c>
      <c r="AG2121" s="19"/>
      <c r="AH2121" s="19"/>
      <c r="AI2121" s="19"/>
      <c r="AJ2121" s="19"/>
      <c r="AK2121" s="19"/>
      <c r="AL2121" s="19"/>
      <c r="AM2121" s="19"/>
      <c r="AN2121" s="19"/>
      <c r="AO2121" s="19"/>
      <c r="AP2121" s="19"/>
      <c r="AQ2121" s="19"/>
      <c r="AR2121" s="12">
        <f>R2121+U2121+AD2121+AQ2121</f>
        <v>11463.347027256208</v>
      </c>
      <c r="AS2121" s="19"/>
      <c r="AT2121" s="12"/>
      <c r="AU2121" s="12"/>
      <c r="AV2121" s="12"/>
      <c r="AX2121" s="12"/>
      <c r="AY2121" s="12"/>
      <c r="AZ2121" s="12"/>
      <c r="BA2121" s="12"/>
      <c r="BB2121" s="12"/>
      <c r="BC2121" s="12"/>
      <c r="BD2121" s="12"/>
      <c r="BE2121" s="12"/>
      <c r="BF2121" s="12"/>
      <c r="BG2121" s="12"/>
      <c r="BH2121" s="12"/>
      <c r="BI2121" s="12"/>
      <c r="BJ2121" s="12"/>
      <c r="BK2121" s="12"/>
      <c r="BL2121" s="12"/>
      <c r="BM2121" s="12"/>
      <c r="BN2121" s="12"/>
      <c r="BO2121" s="12"/>
      <c r="BP2121" s="12"/>
      <c r="BQ2121" s="12"/>
      <c r="BR2121" s="12"/>
      <c r="BS2121" s="12"/>
      <c r="BT2121" s="12"/>
      <c r="BU2121" s="12"/>
      <c r="BV2121" s="12"/>
      <c r="BW2121" s="12"/>
      <c r="BX2121" s="12"/>
      <c r="BY2121" s="12"/>
      <c r="BZ2121" s="12"/>
      <c r="CA2121" s="12"/>
      <c r="CB2121" s="12"/>
      <c r="CC2121" s="12"/>
      <c r="CD2121" s="12"/>
      <c r="CE2121" s="12"/>
      <c r="CF2121" s="12"/>
      <c r="CG2121" s="12"/>
      <c r="CH2121" s="12"/>
      <c r="CI2121" s="12"/>
      <c r="CJ2121" s="12"/>
      <c r="CK2121" s="12"/>
    </row>
    <row r="2122" spans="1:89" x14ac:dyDescent="0.25">
      <c r="A2122" t="s">
        <v>165</v>
      </c>
      <c r="B2122" s="1">
        <v>43996</v>
      </c>
      <c r="C2122" s="1"/>
      <c r="D2122" s="1" t="s">
        <v>22</v>
      </c>
      <c r="E2122" s="2">
        <v>223</v>
      </c>
      <c r="F2122" t="s">
        <v>166</v>
      </c>
      <c r="G2122" s="2"/>
      <c r="H2122" s="12"/>
      <c r="I2122" s="12"/>
      <c r="J2122" s="2"/>
      <c r="K2122" s="2"/>
      <c r="L2122" s="2"/>
      <c r="M2122" s="12"/>
      <c r="N2122" s="12"/>
      <c r="O2122" s="12"/>
      <c r="P2122" s="12"/>
      <c r="Q2122" s="12"/>
      <c r="R2122" s="19"/>
      <c r="S2122" s="19"/>
      <c r="U2122" s="19"/>
      <c r="V2122" s="19"/>
      <c r="X2122" s="19"/>
      <c r="Y2122" s="19"/>
      <c r="Z2122" s="19"/>
      <c r="AA2122" s="19"/>
      <c r="AB2122" s="19"/>
      <c r="AC2122" s="19"/>
      <c r="AD2122" s="19"/>
      <c r="AE2122" s="19"/>
      <c r="AG2122" s="19"/>
      <c r="AH2122" s="19"/>
      <c r="AI2122" s="19"/>
      <c r="AJ2122" s="19"/>
      <c r="AK2122" s="19"/>
      <c r="AL2122" s="19"/>
      <c r="AM2122" s="19"/>
      <c r="AN2122" s="19"/>
      <c r="AO2122" s="19"/>
      <c r="AP2122" s="19">
        <v>40.98</v>
      </c>
      <c r="AQ2122" s="19">
        <v>1577.0000000000002</v>
      </c>
      <c r="AR2122" s="12"/>
      <c r="AS2122" s="19"/>
      <c r="AT2122" s="12"/>
      <c r="AU2122" s="12"/>
      <c r="AV2122" s="12"/>
      <c r="AX2122" s="12"/>
      <c r="AY2122" s="12"/>
      <c r="AZ2122" s="12"/>
      <c r="BA2122" s="12"/>
      <c r="BB2122" s="12"/>
      <c r="BC2122" s="12"/>
      <c r="BD2122" s="12"/>
      <c r="BE2122" s="12"/>
      <c r="BF2122" s="12"/>
      <c r="BG2122" s="12"/>
      <c r="BH2122" s="12"/>
      <c r="BI2122" s="12"/>
      <c r="BJ2122" s="12"/>
      <c r="BK2122" s="12"/>
      <c r="BL2122" s="12"/>
      <c r="BM2122" s="12"/>
      <c r="BN2122" s="12"/>
      <c r="BO2122" s="12"/>
      <c r="BP2122" s="12"/>
      <c r="BQ2122" s="12"/>
      <c r="BR2122" s="12"/>
      <c r="BS2122" s="12"/>
      <c r="BT2122" s="12"/>
      <c r="BU2122" s="12"/>
      <c r="BV2122" s="12"/>
      <c r="BW2122" s="12"/>
      <c r="BX2122" s="12"/>
      <c r="BY2122" s="12"/>
      <c r="BZ2122" s="12"/>
      <c r="CA2122" s="12"/>
      <c r="CB2122" s="12"/>
      <c r="CC2122" s="12"/>
      <c r="CD2122" s="12"/>
      <c r="CE2122" s="12"/>
      <c r="CF2122" s="12"/>
      <c r="CG2122" s="12"/>
      <c r="CH2122" s="12"/>
      <c r="CI2122" s="12"/>
      <c r="CJ2122" s="12"/>
      <c r="CK2122" s="12"/>
    </row>
    <row r="2123" spans="1:89" x14ac:dyDescent="0.25">
      <c r="A2123" t="s">
        <v>167</v>
      </c>
      <c r="B2123" s="1">
        <v>43773</v>
      </c>
      <c r="C2123" s="1"/>
      <c r="D2123" t="s">
        <v>14</v>
      </c>
      <c r="E2123">
        <v>0</v>
      </c>
      <c r="F2123" t="s">
        <v>166</v>
      </c>
      <c r="G2123" s="2"/>
      <c r="H2123" s="12"/>
      <c r="I2123" s="12"/>
      <c r="J2123" s="2"/>
      <c r="K2123" s="2"/>
      <c r="L2123" s="2"/>
      <c r="M2123" s="12"/>
      <c r="N2123" s="12"/>
      <c r="O2123" s="12"/>
      <c r="P2123" s="12"/>
      <c r="Q2123" s="12"/>
      <c r="R2123" s="19"/>
      <c r="S2123" s="19"/>
      <c r="U2123" s="19"/>
      <c r="V2123" s="19"/>
      <c r="X2123" s="19"/>
      <c r="Y2123" s="19"/>
      <c r="Z2123" s="19"/>
      <c r="AA2123" s="19"/>
      <c r="AB2123" s="19"/>
      <c r="AC2123" s="19"/>
      <c r="AD2123" s="19"/>
      <c r="AE2123" s="19"/>
      <c r="AG2123" s="19"/>
      <c r="AH2123" s="19"/>
      <c r="AI2123" s="19"/>
      <c r="AJ2123" s="19"/>
      <c r="AK2123" s="19"/>
      <c r="AL2123" s="19"/>
      <c r="AM2123" s="19"/>
      <c r="AN2123" s="19"/>
      <c r="AO2123" s="19"/>
      <c r="AP2123" s="19"/>
      <c r="AQ2123" s="19"/>
      <c r="AR2123" s="12"/>
      <c r="AS2123" s="19"/>
      <c r="AT2123" s="12"/>
      <c r="AU2123" s="12"/>
      <c r="AV2123" s="12"/>
      <c r="AX2123" s="12"/>
      <c r="AY2123" s="12"/>
      <c r="AZ2123" s="12"/>
      <c r="BA2123" s="12"/>
      <c r="BB2123" s="12"/>
      <c r="BC2123" s="12"/>
      <c r="BD2123" s="12"/>
      <c r="BE2123" s="12"/>
      <c r="BF2123" s="12"/>
      <c r="BG2123" s="12"/>
      <c r="BH2123" s="12"/>
      <c r="BI2123" s="12"/>
      <c r="BJ2123" s="12"/>
      <c r="BK2123" s="12"/>
      <c r="BL2123" s="12"/>
      <c r="BM2123" s="12"/>
      <c r="BN2123" s="12"/>
      <c r="BO2123" s="12"/>
      <c r="BP2123" s="12"/>
      <c r="BQ2123" s="12"/>
      <c r="BR2123" s="12"/>
      <c r="BS2123" s="12"/>
      <c r="BT2123" s="12"/>
      <c r="BU2123" s="12"/>
      <c r="BV2123" s="12"/>
      <c r="BW2123" s="12"/>
      <c r="BX2123" s="12"/>
      <c r="BY2123" s="12"/>
      <c r="BZ2123" s="12"/>
      <c r="CA2123" s="12"/>
      <c r="CB2123" s="12"/>
      <c r="CC2123" s="12"/>
      <c r="CD2123" s="12"/>
      <c r="CE2123" s="12"/>
      <c r="CF2123" s="12"/>
      <c r="CG2123" s="12"/>
      <c r="CH2123" s="12"/>
      <c r="CI2123" s="12"/>
      <c r="CJ2123" s="12"/>
      <c r="CK2123" s="12"/>
    </row>
    <row r="2124" spans="1:89" x14ac:dyDescent="0.25">
      <c r="A2124" t="s">
        <v>167</v>
      </c>
      <c r="B2124" s="1">
        <v>43850</v>
      </c>
      <c r="C2124" s="1"/>
      <c r="D2124" t="s">
        <v>186</v>
      </c>
      <c r="E2124" s="2">
        <v>77</v>
      </c>
      <c r="F2124" t="s">
        <v>166</v>
      </c>
      <c r="G2124" s="2"/>
      <c r="H2124" s="12"/>
      <c r="I2124" s="12"/>
      <c r="J2124" s="2"/>
      <c r="K2124" s="2"/>
      <c r="L2124" s="2"/>
      <c r="M2124" s="12"/>
      <c r="N2124" s="12"/>
      <c r="O2124" s="12"/>
      <c r="P2124" s="12"/>
      <c r="Q2124" s="12"/>
      <c r="R2124" s="19">
        <v>1892.1185677691556</v>
      </c>
      <c r="S2124" s="19">
        <v>273.49810888366545</v>
      </c>
      <c r="T2124" s="25">
        <v>1.4454596743697989E-2</v>
      </c>
      <c r="U2124" s="19">
        <v>1602.6219376103318</v>
      </c>
      <c r="V2124" s="19">
        <v>634.34393792463561</v>
      </c>
      <c r="W2124" s="25">
        <v>3.9581633262209384E-2</v>
      </c>
      <c r="X2124" s="19"/>
      <c r="Y2124" s="19"/>
      <c r="Z2124" s="19"/>
      <c r="AA2124" s="19"/>
      <c r="AB2124" s="19"/>
      <c r="AC2124" s="19"/>
      <c r="AD2124" s="19">
        <v>302.63998143859556</v>
      </c>
      <c r="AE2124" s="19">
        <v>101.62056773178111</v>
      </c>
      <c r="AF2124" s="25">
        <v>3.357803792107341E-2</v>
      </c>
      <c r="AG2124" s="19"/>
      <c r="AH2124" s="19"/>
      <c r="AI2124" s="19"/>
      <c r="AJ2124" s="19"/>
      <c r="AK2124" s="19"/>
      <c r="AL2124" s="19"/>
      <c r="AM2124" s="19"/>
      <c r="AN2124" s="19"/>
      <c r="AO2124" s="19"/>
      <c r="AP2124" s="19"/>
      <c r="AQ2124" s="19"/>
      <c r="AR2124" s="12">
        <f>R2124+U2124+AD2124+AQ2124</f>
        <v>3797.3804868180828</v>
      </c>
      <c r="AS2124" s="19"/>
      <c r="AT2124" s="12"/>
      <c r="AU2124" s="12"/>
      <c r="AV2124" s="12"/>
      <c r="AX2124" s="12"/>
      <c r="AY2124" s="12"/>
      <c r="AZ2124" s="12"/>
      <c r="BA2124" s="12"/>
      <c r="BB2124" s="12"/>
      <c r="BC2124" s="12"/>
      <c r="BD2124" s="12"/>
      <c r="BE2124" s="12"/>
      <c r="BF2124" s="12"/>
      <c r="BG2124" s="12"/>
      <c r="BH2124" s="12"/>
      <c r="BI2124" s="12"/>
      <c r="BJ2124" s="12"/>
      <c r="BK2124" s="12"/>
      <c r="BL2124" s="12"/>
      <c r="BM2124" s="12"/>
      <c r="BN2124" s="12"/>
      <c r="BO2124" s="12"/>
      <c r="BP2124" s="12"/>
      <c r="BQ2124" s="12"/>
      <c r="BR2124" s="12"/>
      <c r="BS2124" s="12"/>
      <c r="BT2124" s="12"/>
      <c r="BU2124" s="12"/>
      <c r="BV2124" s="12"/>
      <c r="BW2124" s="12"/>
      <c r="BX2124" s="12"/>
      <c r="BY2124" s="12"/>
      <c r="BZ2124" s="12"/>
      <c r="CA2124" s="12"/>
      <c r="CB2124" s="12"/>
      <c r="CC2124" s="12"/>
      <c r="CD2124" s="12"/>
      <c r="CE2124" s="12"/>
      <c r="CF2124" s="12"/>
      <c r="CG2124" s="12"/>
      <c r="CH2124" s="12"/>
      <c r="CI2124" s="12"/>
      <c r="CJ2124" s="12"/>
      <c r="CK2124" s="12"/>
    </row>
    <row r="2125" spans="1:89" x14ac:dyDescent="0.25">
      <c r="A2125" t="s">
        <v>167</v>
      </c>
      <c r="B2125" s="1">
        <v>43865</v>
      </c>
      <c r="C2125" s="1"/>
      <c r="D2125" s="1"/>
      <c r="E2125" s="2">
        <v>92</v>
      </c>
      <c r="F2125" t="s">
        <v>166</v>
      </c>
      <c r="G2125" s="2"/>
      <c r="H2125" s="12"/>
      <c r="I2125" s="12"/>
      <c r="J2125" s="2"/>
      <c r="K2125" s="2"/>
      <c r="L2125" s="2"/>
      <c r="M2125" s="12"/>
      <c r="N2125" s="12"/>
      <c r="O2125" s="12"/>
      <c r="P2125" s="12"/>
      <c r="Q2125" s="12"/>
      <c r="R2125" s="19">
        <v>3030.9047813953403</v>
      </c>
      <c r="S2125" s="19">
        <v>390.59278025786818</v>
      </c>
      <c r="T2125" s="25">
        <v>1.288700267509066E-2</v>
      </c>
      <c r="U2125" s="19">
        <v>2374.4286413289246</v>
      </c>
      <c r="V2125" s="19">
        <v>967.26555805539738</v>
      </c>
      <c r="W2125" s="25">
        <v>4.0736770994896539E-2</v>
      </c>
      <c r="X2125" s="19"/>
      <c r="Y2125" s="19"/>
      <c r="Z2125" s="19"/>
      <c r="AA2125" s="19"/>
      <c r="AB2125" s="19"/>
      <c r="AC2125" s="19"/>
      <c r="AD2125" s="19">
        <v>1244.0831029793378</v>
      </c>
      <c r="AE2125" s="19">
        <v>394.4332672349824</v>
      </c>
      <c r="AF2125" s="25">
        <v>3.1704736306633473E-2</v>
      </c>
      <c r="AG2125" s="19"/>
      <c r="AH2125" s="19"/>
      <c r="AI2125" s="19"/>
      <c r="AJ2125" s="19"/>
      <c r="AK2125" s="19"/>
      <c r="AL2125" s="19"/>
      <c r="AM2125" s="19"/>
      <c r="AN2125" s="19"/>
      <c r="AO2125" s="19"/>
      <c r="AP2125" s="19"/>
      <c r="AQ2125" s="19"/>
      <c r="AR2125" s="12">
        <f>R2125+U2125+AD2125+AQ2125</f>
        <v>6649.4165257036029</v>
      </c>
      <c r="AS2125" s="19"/>
      <c r="AT2125" s="12"/>
      <c r="AU2125" s="12"/>
      <c r="AV2125" s="12"/>
      <c r="AX2125" s="12"/>
      <c r="AY2125" s="12"/>
      <c r="AZ2125" s="12"/>
      <c r="BA2125" s="12"/>
      <c r="BB2125" s="12"/>
      <c r="BC2125" s="12"/>
      <c r="BD2125" s="12"/>
      <c r="BE2125" s="12"/>
      <c r="BF2125" s="12"/>
      <c r="BG2125" s="12"/>
      <c r="BH2125" s="12"/>
      <c r="BI2125" s="12"/>
      <c r="BJ2125" s="12"/>
      <c r="BK2125" s="12"/>
      <c r="BL2125" s="12"/>
      <c r="BM2125" s="12"/>
      <c r="BN2125" s="12"/>
      <c r="BO2125" s="12"/>
      <c r="BP2125" s="12"/>
      <c r="BQ2125" s="12"/>
      <c r="BR2125" s="12"/>
      <c r="BS2125" s="12"/>
      <c r="BT2125" s="12"/>
      <c r="BU2125" s="12"/>
      <c r="BV2125" s="12"/>
      <c r="BW2125" s="12"/>
      <c r="BX2125" s="12"/>
      <c r="BY2125" s="12"/>
      <c r="BZ2125" s="12"/>
      <c r="CA2125" s="12"/>
      <c r="CB2125" s="12"/>
      <c r="CC2125" s="12"/>
      <c r="CD2125" s="12"/>
      <c r="CE2125" s="12"/>
      <c r="CF2125" s="12"/>
      <c r="CG2125" s="12"/>
      <c r="CH2125" s="12"/>
      <c r="CI2125" s="12"/>
      <c r="CJ2125" s="12"/>
      <c r="CK2125" s="12"/>
    </row>
    <row r="2126" spans="1:89" x14ac:dyDescent="0.25">
      <c r="A2126" t="s">
        <v>167</v>
      </c>
      <c r="B2126" s="1">
        <v>43878</v>
      </c>
      <c r="C2126" s="1"/>
      <c r="D2126" s="1" t="s">
        <v>18</v>
      </c>
      <c r="E2126" s="2">
        <v>105</v>
      </c>
      <c r="F2126" t="s">
        <v>166</v>
      </c>
      <c r="G2126" s="2"/>
      <c r="H2126" s="12"/>
      <c r="I2126" s="12"/>
      <c r="J2126" s="2"/>
      <c r="K2126" s="2"/>
      <c r="L2126" s="2"/>
      <c r="M2126" s="12"/>
      <c r="N2126" s="12"/>
      <c r="O2126" s="12"/>
      <c r="P2126" s="12"/>
      <c r="Q2126" s="12"/>
      <c r="R2126" s="19">
        <v>2969.7826716259306</v>
      </c>
      <c r="S2126" s="19">
        <v>294.50222003200577</v>
      </c>
      <c r="T2126" s="25">
        <v>9.9166253088401358E-3</v>
      </c>
      <c r="U2126" s="19">
        <v>2155.1812888371078</v>
      </c>
      <c r="V2126" s="19">
        <v>752.14890306787186</v>
      </c>
      <c r="W2126" s="25">
        <v>3.4899565385226414E-2</v>
      </c>
      <c r="X2126" s="19"/>
      <c r="Y2126" s="19"/>
      <c r="Z2126" s="19"/>
      <c r="AA2126" s="19"/>
      <c r="AB2126" s="19"/>
      <c r="AC2126" s="19"/>
      <c r="AD2126" s="19">
        <v>3031.9065432760094</v>
      </c>
      <c r="AE2126" s="19">
        <v>724.30395279220591</v>
      </c>
      <c r="AF2126" s="25">
        <v>2.388938915015458E-2</v>
      </c>
      <c r="AG2126" s="19"/>
      <c r="AH2126" s="19"/>
      <c r="AI2126" s="19"/>
      <c r="AJ2126" s="19"/>
      <c r="AK2126" s="19"/>
      <c r="AL2126" s="19"/>
      <c r="AM2126" s="19"/>
      <c r="AN2126" s="19"/>
      <c r="AO2126" s="19"/>
      <c r="AP2126" s="19"/>
      <c r="AQ2126" s="19"/>
      <c r="AR2126" s="12">
        <f>R2126+U2126+AD2126+AQ2126</f>
        <v>8156.8705037390482</v>
      </c>
      <c r="AS2126" s="19"/>
      <c r="AT2126" s="12"/>
      <c r="AU2126" s="12"/>
      <c r="AV2126" s="12"/>
      <c r="AX2126" s="12"/>
      <c r="AY2126" s="12"/>
      <c r="AZ2126" s="12"/>
      <c r="BA2126" s="12"/>
      <c r="BB2126" s="12"/>
      <c r="BC2126" s="12"/>
      <c r="BD2126" s="12"/>
      <c r="BE2126" s="12"/>
      <c r="BF2126" s="12"/>
      <c r="BG2126" s="12"/>
      <c r="BH2126" s="12"/>
      <c r="BI2126" s="12"/>
      <c r="BJ2126" s="12"/>
      <c r="BK2126" s="12"/>
      <c r="BL2126" s="12"/>
      <c r="BM2126" s="12"/>
      <c r="BN2126" s="12"/>
      <c r="BO2126" s="12"/>
      <c r="BP2126" s="12"/>
      <c r="BQ2126" s="12"/>
      <c r="BR2126" s="12"/>
      <c r="BS2126" s="12"/>
      <c r="BT2126" s="12"/>
      <c r="BU2126" s="12"/>
      <c r="BV2126" s="12"/>
      <c r="BW2126" s="12"/>
      <c r="BX2126" s="12"/>
      <c r="BY2126" s="12"/>
      <c r="BZ2126" s="12"/>
      <c r="CA2126" s="12"/>
      <c r="CB2126" s="12"/>
      <c r="CC2126" s="12"/>
      <c r="CD2126" s="12"/>
      <c r="CE2126" s="12"/>
      <c r="CF2126" s="12"/>
      <c r="CG2126" s="12"/>
      <c r="CH2126" s="12"/>
      <c r="CI2126" s="12"/>
      <c r="CJ2126" s="12"/>
      <c r="CK2126" s="12"/>
    </row>
    <row r="2127" spans="1:89" x14ac:dyDescent="0.25">
      <c r="A2127" t="s">
        <v>167</v>
      </c>
      <c r="B2127" s="1">
        <v>43906</v>
      </c>
      <c r="C2127" s="1"/>
      <c r="D2127" s="1" t="s">
        <v>19</v>
      </c>
      <c r="E2127" s="2">
        <v>133</v>
      </c>
      <c r="F2127" t="s">
        <v>166</v>
      </c>
      <c r="G2127" s="2"/>
      <c r="H2127" s="12"/>
      <c r="I2127" s="12"/>
      <c r="J2127" s="2"/>
      <c r="K2127" s="2"/>
      <c r="L2127" s="2"/>
      <c r="M2127" s="12"/>
      <c r="N2127" s="12"/>
      <c r="O2127" s="12"/>
      <c r="P2127" s="12"/>
      <c r="Q2127" s="12"/>
      <c r="R2127" s="19">
        <v>4538.339245801455</v>
      </c>
      <c r="S2127" s="19">
        <v>397.36644420837928</v>
      </c>
      <c r="T2127" s="25">
        <v>8.7557677530606375E-3</v>
      </c>
      <c r="U2127" s="19">
        <v>2745.9707802577891</v>
      </c>
      <c r="V2127" s="19">
        <v>862.9366501397817</v>
      </c>
      <c r="W2127" s="25">
        <v>3.142555836150486E-2</v>
      </c>
      <c r="X2127" s="19"/>
      <c r="Y2127" s="19"/>
      <c r="Z2127" s="19"/>
      <c r="AA2127" s="19"/>
      <c r="AB2127" s="19"/>
      <c r="AC2127" s="19"/>
      <c r="AD2127" s="19">
        <v>7117.8517793691681</v>
      </c>
      <c r="AE2127" s="19">
        <v>1673.1271159496941</v>
      </c>
      <c r="AF2127" s="25">
        <v>2.3506068513525269E-2</v>
      </c>
      <c r="AG2127" s="19"/>
      <c r="AH2127" s="19"/>
      <c r="AI2127" s="19"/>
      <c r="AJ2127" s="19"/>
      <c r="AK2127" s="19"/>
      <c r="AL2127" s="19"/>
      <c r="AM2127" s="19"/>
      <c r="AN2127" s="19"/>
      <c r="AO2127" s="19"/>
      <c r="AP2127" s="19"/>
      <c r="AQ2127" s="19"/>
      <c r="AR2127" s="12">
        <f>R2127+U2127+AD2127+AQ2127</f>
        <v>14402.161805428412</v>
      </c>
      <c r="AS2127" s="19"/>
      <c r="AT2127" s="12"/>
      <c r="AU2127" s="12"/>
      <c r="AV2127" s="12"/>
      <c r="AX2127" s="12"/>
      <c r="AY2127" s="12"/>
      <c r="AZ2127" s="12"/>
      <c r="BA2127" s="12"/>
      <c r="BB2127" s="12"/>
      <c r="BC2127" s="12"/>
      <c r="BD2127" s="12"/>
      <c r="BE2127" s="12"/>
      <c r="BF2127" s="12"/>
      <c r="BG2127" s="12"/>
      <c r="BH2127" s="12"/>
      <c r="BI2127" s="12"/>
      <c r="BJ2127" s="12"/>
      <c r="BK2127" s="12"/>
      <c r="BL2127" s="12"/>
      <c r="BM2127" s="12"/>
      <c r="BN2127" s="12"/>
      <c r="BO2127" s="12"/>
      <c r="BP2127" s="12"/>
      <c r="BQ2127" s="12"/>
      <c r="BR2127" s="12"/>
      <c r="BS2127" s="12"/>
      <c r="BT2127" s="12"/>
      <c r="BU2127" s="12"/>
      <c r="BV2127" s="12"/>
      <c r="BW2127" s="12"/>
      <c r="BX2127" s="12"/>
      <c r="BY2127" s="12"/>
      <c r="BZ2127" s="12"/>
      <c r="CA2127" s="12"/>
      <c r="CB2127" s="12"/>
      <c r="CC2127" s="12"/>
      <c r="CD2127" s="12"/>
      <c r="CE2127" s="12"/>
      <c r="CF2127" s="12"/>
      <c r="CG2127" s="12"/>
      <c r="CH2127" s="12"/>
      <c r="CI2127" s="12"/>
      <c r="CJ2127" s="12"/>
      <c r="CK2127" s="12"/>
    </row>
    <row r="2128" spans="1:89" x14ac:dyDescent="0.25">
      <c r="A2128" t="s">
        <v>167</v>
      </c>
      <c r="B2128" s="1">
        <v>43996</v>
      </c>
      <c r="C2128" s="1"/>
      <c r="D2128" s="1" t="s">
        <v>22</v>
      </c>
      <c r="E2128" s="2">
        <v>223</v>
      </c>
      <c r="F2128" t="s">
        <v>166</v>
      </c>
      <c r="G2128" s="2"/>
      <c r="H2128" s="12"/>
      <c r="I2128" s="12"/>
      <c r="J2128" s="2"/>
      <c r="K2128" s="2"/>
      <c r="L2128" s="2"/>
      <c r="M2128" s="12"/>
      <c r="N2128" s="12"/>
      <c r="O2128" s="12"/>
      <c r="P2128" s="12"/>
      <c r="Q2128" s="12"/>
      <c r="R2128" s="19"/>
      <c r="S2128" s="19"/>
      <c r="U2128" s="19"/>
      <c r="V2128" s="19"/>
      <c r="X2128" s="19"/>
      <c r="Y2128" s="19"/>
      <c r="Z2128" s="19"/>
      <c r="AA2128" s="19"/>
      <c r="AB2128" s="19"/>
      <c r="AC2128" s="19"/>
      <c r="AD2128" s="19"/>
      <c r="AE2128" s="19"/>
      <c r="AG2128" s="19"/>
      <c r="AH2128" s="19"/>
      <c r="AI2128" s="19"/>
      <c r="AJ2128" s="19"/>
      <c r="AK2128" s="19"/>
      <c r="AL2128" s="19"/>
      <c r="AM2128" s="19"/>
      <c r="AN2128" s="19"/>
      <c r="AO2128" s="19"/>
      <c r="AP2128" s="19">
        <v>40.782499999999999</v>
      </c>
      <c r="AQ2128" s="19">
        <v>1664.25</v>
      </c>
      <c r="AR2128" s="12"/>
      <c r="AS2128" s="19"/>
      <c r="AT2128" s="12"/>
      <c r="AU2128" s="12"/>
      <c r="AV2128" s="12"/>
      <c r="AX2128" s="12"/>
      <c r="AY2128" s="12"/>
      <c r="AZ2128" s="12"/>
      <c r="BA2128" s="12"/>
      <c r="BB2128" s="12"/>
      <c r="BC2128" s="12"/>
      <c r="BD2128" s="12"/>
      <c r="BE2128" s="12"/>
      <c r="BF2128" s="12"/>
      <c r="BG2128" s="12"/>
      <c r="BH2128" s="12"/>
      <c r="BI2128" s="12"/>
      <c r="BJ2128" s="12"/>
      <c r="BK2128" s="12"/>
      <c r="BL2128" s="12"/>
      <c r="BM2128" s="12"/>
      <c r="BN2128" s="12"/>
      <c r="BO2128" s="12"/>
      <c r="BP2128" s="12"/>
      <c r="BQ2128" s="12"/>
      <c r="BR2128" s="12"/>
      <c r="BS2128" s="12"/>
      <c r="BT2128" s="12"/>
      <c r="BU2128" s="12"/>
      <c r="BV2128" s="12"/>
      <c r="BW2128" s="12"/>
      <c r="BX2128" s="12"/>
      <c r="BY2128" s="12"/>
      <c r="BZ2128" s="12"/>
      <c r="CA2128" s="12"/>
      <c r="CB2128" s="12"/>
      <c r="CC2128" s="12"/>
      <c r="CD2128" s="12"/>
      <c r="CE2128" s="12"/>
      <c r="CF2128" s="12"/>
      <c r="CG2128" s="12"/>
      <c r="CH2128" s="12"/>
      <c r="CI2128" s="12"/>
      <c r="CJ2128" s="12"/>
      <c r="CK2128" s="12"/>
    </row>
    <row r="2129" spans="1:89" x14ac:dyDescent="0.25">
      <c r="A2129" t="s">
        <v>168</v>
      </c>
      <c r="B2129" s="1">
        <v>43773</v>
      </c>
      <c r="C2129" s="1"/>
      <c r="D2129" t="s">
        <v>14</v>
      </c>
      <c r="E2129">
        <v>0</v>
      </c>
      <c r="F2129" t="s">
        <v>166</v>
      </c>
      <c r="G2129" s="2"/>
      <c r="H2129" s="12"/>
      <c r="I2129" s="12"/>
      <c r="J2129" s="2"/>
      <c r="K2129" s="2"/>
      <c r="L2129" s="2"/>
      <c r="M2129" s="12"/>
      <c r="N2129" s="12"/>
      <c r="O2129" s="12"/>
      <c r="P2129" s="12"/>
      <c r="Q2129" s="12"/>
      <c r="R2129" s="19"/>
      <c r="S2129" s="19"/>
      <c r="U2129" s="19"/>
      <c r="V2129" s="19"/>
      <c r="X2129" s="19"/>
      <c r="Y2129" s="19"/>
      <c r="Z2129" s="19"/>
      <c r="AA2129" s="19"/>
      <c r="AB2129" s="19"/>
      <c r="AC2129" s="19"/>
      <c r="AD2129" s="19"/>
      <c r="AE2129" s="19"/>
      <c r="AG2129" s="19"/>
      <c r="AH2129" s="19"/>
      <c r="AI2129" s="19"/>
      <c r="AJ2129" s="19"/>
      <c r="AK2129" s="19"/>
      <c r="AL2129" s="19"/>
      <c r="AM2129" s="19"/>
      <c r="AN2129" s="19"/>
      <c r="AO2129" s="19"/>
      <c r="AP2129" s="19"/>
      <c r="AQ2129" s="19"/>
      <c r="AR2129" s="12"/>
      <c r="AS2129" s="19"/>
      <c r="AT2129" s="12"/>
      <c r="AU2129" s="12"/>
      <c r="AV2129" s="12"/>
      <c r="AX2129" s="12"/>
      <c r="AY2129" s="12"/>
      <c r="AZ2129" s="12"/>
      <c r="BA2129" s="12"/>
      <c r="BB2129" s="12"/>
      <c r="BC2129" s="12"/>
      <c r="BD2129" s="12"/>
      <c r="BE2129" s="12"/>
      <c r="BF2129" s="12"/>
      <c r="BG2129" s="12"/>
      <c r="BH2129" s="12"/>
      <c r="BI2129" s="12"/>
      <c r="BJ2129" s="12"/>
      <c r="BK2129" s="12"/>
      <c r="BL2129" s="12"/>
      <c r="BM2129" s="12"/>
      <c r="BN2129" s="12"/>
      <c r="BO2129" s="12"/>
      <c r="BP2129" s="12"/>
      <c r="BQ2129" s="12"/>
      <c r="BR2129" s="12"/>
      <c r="BS2129" s="12"/>
      <c r="BT2129" s="12"/>
      <c r="BU2129" s="12"/>
      <c r="BV2129" s="12"/>
      <c r="BW2129" s="12"/>
      <c r="BX2129" s="12"/>
      <c r="BY2129" s="12"/>
      <c r="BZ2129" s="12"/>
      <c r="CA2129" s="12"/>
      <c r="CB2129" s="12"/>
      <c r="CC2129" s="12"/>
      <c r="CD2129" s="12"/>
      <c r="CE2129" s="12"/>
      <c r="CF2129" s="12"/>
      <c r="CG2129" s="12"/>
      <c r="CH2129" s="12"/>
      <c r="CI2129" s="12"/>
      <c r="CJ2129" s="12"/>
      <c r="CK2129" s="12"/>
    </row>
    <row r="2130" spans="1:89" x14ac:dyDescent="0.25">
      <c r="A2130" t="s">
        <v>168</v>
      </c>
      <c r="B2130" s="1">
        <v>43850</v>
      </c>
      <c r="C2130" s="1"/>
      <c r="D2130" t="s">
        <v>186</v>
      </c>
      <c r="E2130" s="2">
        <v>77</v>
      </c>
      <c r="F2130" t="s">
        <v>166</v>
      </c>
      <c r="G2130" s="2"/>
      <c r="H2130" s="12"/>
      <c r="I2130" s="12"/>
      <c r="J2130" s="2"/>
      <c r="K2130" s="2"/>
      <c r="L2130" s="2"/>
      <c r="M2130" s="12"/>
      <c r="N2130" s="12"/>
      <c r="O2130" s="12"/>
      <c r="P2130" s="12"/>
      <c r="Q2130" s="12"/>
      <c r="R2130" s="19">
        <v>2017.3230577901347</v>
      </c>
      <c r="S2130" s="19">
        <v>319.01396632343199</v>
      </c>
      <c r="T2130" s="25">
        <v>1.5813727260565492E-2</v>
      </c>
      <c r="U2130" s="19">
        <v>1694.7859313003821</v>
      </c>
      <c r="V2130" s="19">
        <v>706.47862237679078</v>
      </c>
      <c r="W2130" s="25">
        <v>4.1685419339935234E-2</v>
      </c>
      <c r="X2130" s="19"/>
      <c r="Y2130" s="19"/>
      <c r="Z2130" s="19"/>
      <c r="AA2130" s="19"/>
      <c r="AB2130" s="19"/>
      <c r="AC2130" s="19"/>
      <c r="AD2130" s="19">
        <v>302.1758413258022</v>
      </c>
      <c r="AE2130" s="19">
        <v>106.02568624769815</v>
      </c>
      <c r="AF2130" s="25">
        <v>3.5087413269872414E-2</v>
      </c>
      <c r="AG2130" s="19"/>
      <c r="AH2130" s="19"/>
      <c r="AI2130" s="19"/>
      <c r="AJ2130" s="19"/>
      <c r="AK2130" s="19"/>
      <c r="AL2130" s="19"/>
      <c r="AM2130" s="19"/>
      <c r="AN2130" s="19"/>
      <c r="AO2130" s="19"/>
      <c r="AP2130" s="19"/>
      <c r="AQ2130" s="19"/>
      <c r="AR2130" s="12">
        <f>R2130+U2130+AD2130+AQ2130</f>
        <v>4014.284830416319</v>
      </c>
      <c r="AS2130" s="19"/>
      <c r="AT2130" s="12"/>
      <c r="AU2130" s="12"/>
      <c r="AV2130" s="12"/>
      <c r="AX2130" s="12"/>
      <c r="AY2130" s="12"/>
      <c r="AZ2130" s="12"/>
      <c r="BA2130" s="12"/>
      <c r="BB2130" s="12"/>
      <c r="BC2130" s="12"/>
      <c r="BD2130" s="12"/>
      <c r="BE2130" s="12"/>
      <c r="BF2130" s="12"/>
      <c r="BG2130" s="12"/>
      <c r="BH2130" s="12"/>
      <c r="BI2130" s="12"/>
      <c r="BJ2130" s="12"/>
      <c r="BK2130" s="12"/>
      <c r="BL2130" s="12"/>
      <c r="BM2130" s="12"/>
      <c r="BN2130" s="12"/>
      <c r="BO2130" s="12"/>
      <c r="BP2130" s="12"/>
      <c r="BQ2130" s="12"/>
      <c r="BR2130" s="12"/>
      <c r="BS2130" s="12"/>
      <c r="BT2130" s="12"/>
      <c r="BU2130" s="12"/>
      <c r="BV2130" s="12"/>
      <c r="BW2130" s="12"/>
      <c r="BX2130" s="12"/>
      <c r="BY2130" s="12"/>
      <c r="BZ2130" s="12"/>
      <c r="CA2130" s="12"/>
      <c r="CB2130" s="12"/>
      <c r="CC2130" s="12"/>
      <c r="CD2130" s="12"/>
      <c r="CE2130" s="12"/>
      <c r="CF2130" s="12"/>
      <c r="CG2130" s="12"/>
      <c r="CH2130" s="12"/>
      <c r="CI2130" s="12"/>
      <c r="CJ2130" s="12"/>
      <c r="CK2130" s="12"/>
    </row>
    <row r="2131" spans="1:89" x14ac:dyDescent="0.25">
      <c r="A2131" t="s">
        <v>168</v>
      </c>
      <c r="B2131" s="1">
        <v>43865</v>
      </c>
      <c r="C2131" s="1"/>
      <c r="D2131" s="1"/>
      <c r="E2131" s="2">
        <v>92</v>
      </c>
      <c r="F2131" t="s">
        <v>166</v>
      </c>
      <c r="G2131" s="2"/>
      <c r="H2131" s="12"/>
      <c r="I2131" s="12"/>
      <c r="J2131" s="2"/>
      <c r="K2131" s="2"/>
      <c r="L2131" s="2"/>
      <c r="M2131" s="12"/>
      <c r="N2131" s="12"/>
      <c r="O2131" s="12"/>
      <c r="P2131" s="12"/>
      <c r="Q2131" s="12"/>
      <c r="R2131" s="19">
        <v>3081.6598568193021</v>
      </c>
      <c r="S2131" s="19">
        <v>419.93421523889316</v>
      </c>
      <c r="T2131" s="25">
        <v>1.3626884041392002E-2</v>
      </c>
      <c r="U2131" s="19">
        <v>2370.3942372925976</v>
      </c>
      <c r="V2131" s="19">
        <v>990.93305145860336</v>
      </c>
      <c r="W2131" s="25">
        <v>4.1804567184166849E-2</v>
      </c>
      <c r="X2131" s="19"/>
      <c r="Y2131" s="19"/>
      <c r="Z2131" s="19"/>
      <c r="AA2131" s="19"/>
      <c r="AB2131" s="19"/>
      <c r="AC2131" s="19"/>
      <c r="AD2131" s="19">
        <v>851.50829715245084</v>
      </c>
      <c r="AE2131" s="19">
        <v>275.68056675334498</v>
      </c>
      <c r="AF2131" s="25">
        <v>3.2375558485484512E-2</v>
      </c>
      <c r="AG2131" s="19"/>
      <c r="AH2131" s="19"/>
      <c r="AI2131" s="19"/>
      <c r="AJ2131" s="19"/>
      <c r="AK2131" s="19"/>
      <c r="AL2131" s="19"/>
      <c r="AM2131" s="19"/>
      <c r="AN2131" s="19"/>
      <c r="AO2131" s="19"/>
      <c r="AP2131" s="19"/>
      <c r="AQ2131" s="19"/>
      <c r="AR2131" s="12">
        <f>R2131+U2131+AD2131+AQ2131</f>
        <v>6303.5623912643505</v>
      </c>
      <c r="AS2131" s="19"/>
      <c r="AT2131" s="12"/>
      <c r="AU2131" s="12"/>
      <c r="AV2131" s="12"/>
      <c r="AX2131" s="12"/>
      <c r="AY2131" s="12"/>
      <c r="AZ2131" s="12"/>
      <c r="BA2131" s="12"/>
      <c r="BB2131" s="12"/>
      <c r="BC2131" s="12"/>
      <c r="BD2131" s="12"/>
      <c r="BE2131" s="12"/>
      <c r="BF2131" s="12"/>
      <c r="BG2131" s="12"/>
      <c r="BH2131" s="12"/>
      <c r="BI2131" s="12"/>
      <c r="BJ2131" s="12"/>
      <c r="BK2131" s="12"/>
      <c r="BL2131" s="12"/>
      <c r="BM2131" s="12"/>
      <c r="BN2131" s="12"/>
      <c r="BO2131" s="12"/>
      <c r="BP2131" s="12"/>
      <c r="BQ2131" s="12"/>
      <c r="BR2131" s="12"/>
      <c r="BS2131" s="12"/>
      <c r="BT2131" s="12"/>
      <c r="BU2131" s="12"/>
      <c r="BV2131" s="12"/>
      <c r="BW2131" s="12"/>
      <c r="BX2131" s="12"/>
      <c r="BY2131" s="12"/>
      <c r="BZ2131" s="12"/>
      <c r="CA2131" s="12"/>
      <c r="CB2131" s="12"/>
      <c r="CC2131" s="12"/>
      <c r="CD2131" s="12"/>
      <c r="CE2131" s="12"/>
      <c r="CF2131" s="12"/>
      <c r="CG2131" s="12"/>
      <c r="CH2131" s="12"/>
      <c r="CI2131" s="12"/>
      <c r="CJ2131" s="12"/>
      <c r="CK2131" s="12"/>
    </row>
    <row r="2132" spans="1:89" x14ac:dyDescent="0.25">
      <c r="A2132" t="s">
        <v>168</v>
      </c>
      <c r="B2132" s="1">
        <v>43878</v>
      </c>
      <c r="C2132" s="1"/>
      <c r="D2132" s="1" t="s">
        <v>18</v>
      </c>
      <c r="E2132" s="2">
        <v>105</v>
      </c>
      <c r="F2132" t="s">
        <v>166</v>
      </c>
      <c r="G2132" s="2"/>
      <c r="H2132" s="12"/>
      <c r="I2132" s="12"/>
      <c r="J2132" s="2"/>
      <c r="K2132" s="2"/>
      <c r="L2132" s="2"/>
      <c r="M2132" s="12"/>
      <c r="N2132" s="12"/>
      <c r="O2132" s="12"/>
      <c r="P2132" s="12"/>
      <c r="Q2132" s="12"/>
      <c r="R2132" s="19">
        <v>3364.1478684589815</v>
      </c>
      <c r="S2132" s="19">
        <v>327.01868608720929</v>
      </c>
      <c r="T2132" s="25">
        <v>9.7206989369645926E-3</v>
      </c>
      <c r="U2132" s="19">
        <v>2381.6499663153513</v>
      </c>
      <c r="V2132" s="19">
        <v>845.09452328761859</v>
      </c>
      <c r="W2132" s="25">
        <v>3.5483573792964365E-2</v>
      </c>
      <c r="X2132" s="19"/>
      <c r="Y2132" s="19"/>
      <c r="Z2132" s="19"/>
      <c r="AA2132" s="19"/>
      <c r="AB2132" s="19"/>
      <c r="AC2132" s="19"/>
      <c r="AD2132" s="19">
        <v>3255.5457383878847</v>
      </c>
      <c r="AE2132" s="19">
        <v>790.96939659845907</v>
      </c>
      <c r="AF2132" s="25">
        <v>2.4296061556491583E-2</v>
      </c>
      <c r="AG2132" s="19"/>
      <c r="AH2132" s="19"/>
      <c r="AI2132" s="19"/>
      <c r="AJ2132" s="19"/>
      <c r="AK2132" s="19"/>
      <c r="AL2132" s="19"/>
      <c r="AM2132" s="19"/>
      <c r="AN2132" s="19"/>
      <c r="AO2132" s="19"/>
      <c r="AP2132" s="19"/>
      <c r="AQ2132" s="19"/>
      <c r="AR2132" s="12">
        <f>R2132+U2132+AD2132+AQ2132</f>
        <v>9001.3435731622176</v>
      </c>
      <c r="AS2132" s="19"/>
      <c r="AT2132" s="12"/>
      <c r="AU2132" s="12"/>
      <c r="AV2132" s="12"/>
      <c r="AX2132" s="12"/>
      <c r="AY2132" s="12"/>
      <c r="AZ2132" s="12"/>
      <c r="BA2132" s="12"/>
      <c r="BB2132" s="12"/>
      <c r="BC2132" s="12"/>
      <c r="BD2132" s="12"/>
      <c r="BE2132" s="12"/>
      <c r="BF2132" s="12"/>
      <c r="BG2132" s="12"/>
      <c r="BH2132" s="12"/>
      <c r="BI2132" s="12"/>
      <c r="BJ2132" s="12"/>
      <c r="BK2132" s="12"/>
      <c r="BL2132" s="12"/>
      <c r="BM2132" s="12"/>
      <c r="BN2132" s="12"/>
      <c r="BO2132" s="12"/>
      <c r="BP2132" s="12"/>
      <c r="BQ2132" s="12"/>
      <c r="BR2132" s="12"/>
      <c r="BS2132" s="12"/>
      <c r="BT2132" s="12"/>
      <c r="BU2132" s="12"/>
      <c r="BV2132" s="12"/>
      <c r="BW2132" s="12"/>
      <c r="BX2132" s="12"/>
      <c r="BY2132" s="12"/>
      <c r="BZ2132" s="12"/>
      <c r="CA2132" s="12"/>
      <c r="CB2132" s="12"/>
      <c r="CC2132" s="12"/>
      <c r="CD2132" s="12"/>
      <c r="CE2132" s="12"/>
      <c r="CF2132" s="12"/>
      <c r="CG2132" s="12"/>
      <c r="CH2132" s="12"/>
      <c r="CI2132" s="12"/>
      <c r="CJ2132" s="12"/>
      <c r="CK2132" s="12"/>
    </row>
    <row r="2133" spans="1:89" x14ac:dyDescent="0.25">
      <c r="A2133" t="s">
        <v>168</v>
      </c>
      <c r="B2133" s="1">
        <v>43906</v>
      </c>
      <c r="C2133" s="1"/>
      <c r="D2133" s="1" t="s">
        <v>19</v>
      </c>
      <c r="E2133" s="2">
        <v>133</v>
      </c>
      <c r="F2133" t="s">
        <v>166</v>
      </c>
      <c r="G2133" s="2"/>
      <c r="H2133" s="12"/>
      <c r="I2133" s="12"/>
      <c r="J2133" s="2"/>
      <c r="K2133" s="2"/>
      <c r="L2133" s="2"/>
      <c r="M2133" s="12"/>
      <c r="N2133" s="12"/>
      <c r="O2133" s="12"/>
      <c r="P2133" s="12"/>
      <c r="Q2133" s="12"/>
      <c r="R2133" s="19">
        <v>3895.7250172526169</v>
      </c>
      <c r="S2133" s="19">
        <v>367.83073604981951</v>
      </c>
      <c r="T2133" s="25">
        <v>9.4419070755980845E-3</v>
      </c>
      <c r="U2133" s="19">
        <v>2358.2463019951274</v>
      </c>
      <c r="V2133" s="19">
        <v>765.60065817477312</v>
      </c>
      <c r="W2133" s="25">
        <v>3.2464830222655637E-2</v>
      </c>
      <c r="X2133" s="19"/>
      <c r="Y2133" s="19"/>
      <c r="Z2133" s="19"/>
      <c r="AA2133" s="19"/>
      <c r="AB2133" s="19"/>
      <c r="AC2133" s="19"/>
      <c r="AD2133" s="19">
        <v>5298.8435039963806</v>
      </c>
      <c r="AE2133" s="19">
        <v>1609.138692303015</v>
      </c>
      <c r="AF2133" s="25">
        <v>3.0367733847761393E-2</v>
      </c>
      <c r="AG2133" s="19"/>
      <c r="AH2133" s="19"/>
      <c r="AI2133" s="19"/>
      <c r="AJ2133" s="19"/>
      <c r="AK2133" s="19"/>
      <c r="AL2133" s="19"/>
      <c r="AM2133" s="19"/>
      <c r="AN2133" s="19"/>
      <c r="AO2133" s="19"/>
      <c r="AP2133" s="19"/>
      <c r="AQ2133" s="19"/>
      <c r="AR2133" s="12">
        <f>R2133+U2133+AD2133+AQ2133</f>
        <v>11552.814823244125</v>
      </c>
      <c r="AS2133" s="19"/>
      <c r="AT2133" s="12"/>
      <c r="AU2133" s="12"/>
      <c r="AV2133" s="12"/>
      <c r="AX2133" s="12"/>
      <c r="AY2133" s="12"/>
      <c r="AZ2133" s="12"/>
      <c r="BA2133" s="12"/>
      <c r="BB2133" s="12"/>
      <c r="BC2133" s="12"/>
      <c r="BD2133" s="12"/>
      <c r="BE2133" s="12"/>
      <c r="BF2133" s="12"/>
      <c r="BG2133" s="12"/>
      <c r="BH2133" s="12"/>
      <c r="BI2133" s="12"/>
      <c r="BJ2133" s="12"/>
      <c r="BK2133" s="12"/>
      <c r="BL2133" s="12"/>
      <c r="BM2133" s="12"/>
      <c r="BN2133" s="12"/>
      <c r="BO2133" s="12"/>
      <c r="BP2133" s="12"/>
      <c r="BQ2133" s="12"/>
      <c r="BR2133" s="12"/>
      <c r="BS2133" s="12"/>
      <c r="BT2133" s="12"/>
      <c r="BU2133" s="12"/>
      <c r="BV2133" s="12"/>
      <c r="BW2133" s="12"/>
      <c r="BX2133" s="12"/>
      <c r="BY2133" s="12"/>
      <c r="BZ2133" s="12"/>
      <c r="CA2133" s="12"/>
      <c r="CB2133" s="12"/>
      <c r="CC2133" s="12"/>
      <c r="CD2133" s="12"/>
      <c r="CE2133" s="12"/>
      <c r="CF2133" s="12"/>
      <c r="CG2133" s="12"/>
      <c r="CH2133" s="12"/>
      <c r="CI2133" s="12"/>
      <c r="CJ2133" s="12"/>
      <c r="CK2133" s="12"/>
    </row>
    <row r="2134" spans="1:89" x14ac:dyDescent="0.25">
      <c r="A2134" t="s">
        <v>168</v>
      </c>
      <c r="B2134" s="1">
        <v>43996</v>
      </c>
      <c r="C2134" s="1"/>
      <c r="D2134" s="1" t="s">
        <v>22</v>
      </c>
      <c r="E2134" s="2">
        <v>223</v>
      </c>
      <c r="F2134" t="s">
        <v>166</v>
      </c>
      <c r="G2134" s="2"/>
      <c r="H2134" s="12"/>
      <c r="I2134" s="12"/>
      <c r="J2134" s="2"/>
      <c r="K2134" s="2"/>
      <c r="L2134" s="2"/>
      <c r="M2134" s="12"/>
      <c r="N2134" s="12"/>
      <c r="O2134" s="12"/>
      <c r="P2134" s="12"/>
      <c r="Q2134" s="12"/>
      <c r="R2134" s="19"/>
      <c r="S2134" s="19"/>
      <c r="U2134" s="19"/>
      <c r="V2134" s="19"/>
      <c r="X2134" s="19"/>
      <c r="Y2134" s="19"/>
      <c r="Z2134" s="19"/>
      <c r="AA2134" s="19"/>
      <c r="AB2134" s="19"/>
      <c r="AC2134" s="19"/>
      <c r="AD2134" s="19"/>
      <c r="AE2134" s="19"/>
      <c r="AG2134" s="19"/>
      <c r="AH2134" s="19"/>
      <c r="AI2134" s="19"/>
      <c r="AJ2134" s="19"/>
      <c r="AK2134" s="19"/>
      <c r="AL2134" s="19"/>
      <c r="AM2134" s="19"/>
      <c r="AN2134" s="19"/>
      <c r="AO2134" s="19"/>
      <c r="AP2134" s="19">
        <v>40.435000000000002</v>
      </c>
      <c r="AQ2134" s="19">
        <v>1749.25</v>
      </c>
      <c r="AR2134" s="12"/>
      <c r="AS2134" s="19"/>
      <c r="AT2134" s="12"/>
      <c r="AU2134" s="12"/>
      <c r="AV2134" s="12"/>
      <c r="AX2134" s="12"/>
      <c r="AY2134" s="12"/>
      <c r="AZ2134" s="12"/>
      <c r="BA2134" s="12"/>
      <c r="BB2134" s="12"/>
      <c r="BC2134" s="12"/>
      <c r="BD2134" s="12"/>
      <c r="BE2134" s="12"/>
      <c r="BF2134" s="12"/>
      <c r="BG2134" s="12"/>
      <c r="BH2134" s="12"/>
      <c r="BI2134" s="12"/>
      <c r="BJ2134" s="12"/>
      <c r="BK2134" s="12"/>
      <c r="BL2134" s="12"/>
      <c r="BM2134" s="12"/>
      <c r="BN2134" s="12"/>
      <c r="BO2134" s="12"/>
      <c r="BP2134" s="12"/>
      <c r="BQ2134" s="12"/>
      <c r="BR2134" s="12"/>
      <c r="BS2134" s="12"/>
      <c r="BT2134" s="12"/>
      <c r="BU2134" s="12"/>
      <c r="BV2134" s="12"/>
      <c r="BW2134" s="12"/>
      <c r="BX2134" s="12"/>
      <c r="BY2134" s="12"/>
      <c r="BZ2134" s="12"/>
      <c r="CA2134" s="12"/>
      <c r="CB2134" s="12"/>
      <c r="CC2134" s="12"/>
      <c r="CD2134" s="12"/>
      <c r="CE2134" s="12"/>
      <c r="CF2134" s="12"/>
      <c r="CG2134" s="12"/>
      <c r="CH2134" s="12"/>
      <c r="CI2134" s="12"/>
      <c r="CJ2134" s="12"/>
      <c r="CK2134" s="12"/>
    </row>
    <row r="2135" spans="1:89" x14ac:dyDescent="0.25">
      <c r="A2135" t="s">
        <v>169</v>
      </c>
      <c r="B2135" s="1">
        <v>43773</v>
      </c>
      <c r="C2135" s="1"/>
      <c r="D2135" t="s">
        <v>14</v>
      </c>
      <c r="E2135">
        <v>0</v>
      </c>
      <c r="F2135" t="s">
        <v>166</v>
      </c>
      <c r="G2135" s="2"/>
      <c r="H2135" s="12"/>
      <c r="I2135" s="12"/>
      <c r="J2135" s="2"/>
      <c r="K2135" s="2"/>
      <c r="L2135" s="2"/>
      <c r="M2135" s="12"/>
      <c r="N2135" s="12"/>
      <c r="O2135" s="12"/>
      <c r="P2135" s="12"/>
      <c r="Q2135" s="12"/>
      <c r="R2135" s="19"/>
      <c r="S2135" s="19"/>
      <c r="U2135" s="19"/>
      <c r="V2135" s="19"/>
      <c r="X2135" s="19"/>
      <c r="Y2135" s="19"/>
      <c r="Z2135" s="19"/>
      <c r="AA2135" s="19"/>
      <c r="AB2135" s="19"/>
      <c r="AC2135" s="19"/>
      <c r="AD2135" s="19"/>
      <c r="AE2135" s="19"/>
      <c r="AG2135" s="19"/>
      <c r="AH2135" s="19"/>
      <c r="AI2135" s="19"/>
      <c r="AJ2135" s="19"/>
      <c r="AK2135" s="19"/>
      <c r="AL2135" s="19"/>
      <c r="AM2135" s="19"/>
      <c r="AN2135" s="19"/>
      <c r="AO2135" s="19"/>
      <c r="AP2135" s="19"/>
      <c r="AQ2135" s="19"/>
      <c r="AR2135" s="12"/>
      <c r="AS2135" s="19"/>
      <c r="AT2135" s="12"/>
      <c r="AU2135" s="12"/>
      <c r="AV2135" s="12"/>
      <c r="AX2135" s="12"/>
      <c r="AY2135" s="12"/>
      <c r="AZ2135" s="12"/>
      <c r="BA2135" s="12"/>
      <c r="BB2135" s="12"/>
      <c r="BC2135" s="12"/>
      <c r="BD2135" s="12"/>
      <c r="BE2135" s="12"/>
      <c r="BF2135" s="12"/>
      <c r="BG2135" s="12"/>
      <c r="BH2135" s="12"/>
      <c r="BI2135" s="12"/>
      <c r="BJ2135" s="12"/>
      <c r="BK2135" s="12"/>
      <c r="BL2135" s="12"/>
      <c r="BM2135" s="12"/>
      <c r="BN2135" s="12"/>
      <c r="BO2135" s="12"/>
      <c r="BP2135" s="12"/>
      <c r="BQ2135" s="12"/>
      <c r="BR2135" s="12"/>
      <c r="BS2135" s="12"/>
      <c r="BT2135" s="12"/>
      <c r="BU2135" s="12"/>
      <c r="BV2135" s="12"/>
      <c r="BW2135" s="12"/>
      <c r="BX2135" s="12"/>
      <c r="BY2135" s="12"/>
      <c r="BZ2135" s="12"/>
      <c r="CA2135" s="12"/>
      <c r="CB2135" s="12"/>
      <c r="CC2135" s="12"/>
      <c r="CD2135" s="12"/>
      <c r="CE2135" s="12"/>
      <c r="CF2135" s="12"/>
      <c r="CG2135" s="12"/>
      <c r="CH2135" s="12"/>
      <c r="CI2135" s="12"/>
      <c r="CJ2135" s="12"/>
      <c r="CK2135" s="12"/>
    </row>
    <row r="2136" spans="1:89" x14ac:dyDescent="0.25">
      <c r="A2136" t="s">
        <v>169</v>
      </c>
      <c r="B2136" s="1">
        <v>43850</v>
      </c>
      <c r="C2136" s="1"/>
      <c r="D2136" t="s">
        <v>186</v>
      </c>
      <c r="E2136" s="2">
        <v>77</v>
      </c>
      <c r="F2136" t="s">
        <v>166</v>
      </c>
      <c r="G2136" s="2"/>
      <c r="H2136" s="12"/>
      <c r="I2136" s="12"/>
      <c r="J2136" s="2"/>
      <c r="K2136" s="2"/>
      <c r="L2136" s="2"/>
      <c r="M2136" s="12"/>
      <c r="N2136" s="12"/>
      <c r="O2136" s="12"/>
      <c r="P2136" s="12"/>
      <c r="Q2136" s="12"/>
      <c r="R2136" s="19">
        <v>2226.8421180389432</v>
      </c>
      <c r="S2136" s="19">
        <v>348.48716083224008</v>
      </c>
      <c r="T2136" s="25">
        <v>1.5649387893701842E-2</v>
      </c>
      <c r="U2136" s="19">
        <v>1950.6506452901046</v>
      </c>
      <c r="V2136" s="19">
        <v>804.31827991525086</v>
      </c>
      <c r="W2136" s="25">
        <v>4.1233333188456775E-2</v>
      </c>
      <c r="X2136" s="19"/>
      <c r="Y2136" s="19"/>
      <c r="Z2136" s="19"/>
      <c r="AA2136" s="19"/>
      <c r="AB2136" s="19"/>
      <c r="AC2136" s="19"/>
      <c r="AD2136" s="19">
        <v>284.02775027841562</v>
      </c>
      <c r="AE2136" s="19">
        <v>98.631536090443717</v>
      </c>
      <c r="AF2136" s="25">
        <v>3.4726020958783438E-2</v>
      </c>
      <c r="AG2136" s="19"/>
      <c r="AH2136" s="19"/>
      <c r="AI2136" s="19"/>
      <c r="AJ2136" s="19"/>
      <c r="AK2136" s="19"/>
      <c r="AL2136" s="19"/>
      <c r="AM2136" s="19"/>
      <c r="AN2136" s="19"/>
      <c r="AO2136" s="19"/>
      <c r="AP2136" s="19"/>
      <c r="AQ2136" s="19"/>
      <c r="AR2136" s="12">
        <f>R2136+U2136+AD2136+AQ2136</f>
        <v>4461.5205136074637</v>
      </c>
      <c r="AS2136" s="19"/>
      <c r="AT2136" s="12"/>
      <c r="AU2136" s="12"/>
      <c r="AV2136" s="12"/>
      <c r="AX2136" s="12"/>
      <c r="AY2136" s="12"/>
      <c r="AZ2136" s="12"/>
      <c r="BA2136" s="12"/>
      <c r="BB2136" s="12"/>
      <c r="BC2136" s="12"/>
      <c r="BD2136" s="12"/>
      <c r="BE2136" s="12"/>
      <c r="BF2136" s="12"/>
      <c r="BG2136" s="12"/>
      <c r="BH2136" s="12"/>
      <c r="BI2136" s="12"/>
      <c r="BJ2136" s="12"/>
      <c r="BK2136" s="12"/>
      <c r="BL2136" s="12"/>
      <c r="BM2136" s="12"/>
      <c r="BN2136" s="12"/>
      <c r="BO2136" s="12"/>
      <c r="BP2136" s="12"/>
      <c r="BQ2136" s="12"/>
      <c r="BR2136" s="12"/>
      <c r="BS2136" s="12"/>
      <c r="BT2136" s="12"/>
      <c r="BU2136" s="12"/>
      <c r="BV2136" s="12"/>
      <c r="BW2136" s="12"/>
      <c r="BX2136" s="12"/>
      <c r="BY2136" s="12"/>
      <c r="BZ2136" s="12"/>
      <c r="CA2136" s="12"/>
      <c r="CB2136" s="12"/>
      <c r="CC2136" s="12"/>
      <c r="CD2136" s="12"/>
      <c r="CE2136" s="12"/>
      <c r="CF2136" s="12"/>
      <c r="CG2136" s="12"/>
      <c r="CH2136" s="12"/>
      <c r="CI2136" s="12"/>
      <c r="CJ2136" s="12"/>
      <c r="CK2136" s="12"/>
    </row>
    <row r="2137" spans="1:89" x14ac:dyDescent="0.25">
      <c r="A2137" t="s">
        <v>169</v>
      </c>
      <c r="B2137" s="1">
        <v>43865</v>
      </c>
      <c r="C2137" s="1"/>
      <c r="D2137" s="1"/>
      <c r="E2137" s="2">
        <v>92</v>
      </c>
      <c r="F2137" t="s">
        <v>166</v>
      </c>
      <c r="G2137" s="2"/>
      <c r="H2137" s="12"/>
      <c r="I2137" s="12"/>
      <c r="J2137" s="2"/>
      <c r="K2137" s="2"/>
      <c r="L2137" s="2"/>
      <c r="M2137" s="12"/>
      <c r="N2137" s="12"/>
      <c r="O2137" s="12"/>
      <c r="P2137" s="12"/>
      <c r="Q2137" s="12"/>
      <c r="R2137" s="19">
        <v>3128.4658006183413</v>
      </c>
      <c r="S2137" s="19">
        <v>423.13883031703455</v>
      </c>
      <c r="T2137" s="25">
        <v>1.3525442094760988E-2</v>
      </c>
      <c r="U2137" s="19">
        <v>2434.4054124064169</v>
      </c>
      <c r="V2137" s="19">
        <v>1002.0390375892993</v>
      </c>
      <c r="W2137" s="25">
        <v>4.1161551501759958E-2</v>
      </c>
      <c r="X2137" s="19"/>
      <c r="Y2137" s="19"/>
      <c r="Z2137" s="19"/>
      <c r="AA2137" s="19"/>
      <c r="AB2137" s="19"/>
      <c r="AC2137" s="19"/>
      <c r="AD2137" s="19">
        <v>1445.253129511492</v>
      </c>
      <c r="AE2137" s="19">
        <v>473.08257681227616</v>
      </c>
      <c r="AF2137" s="25">
        <v>3.2733544536394266E-2</v>
      </c>
      <c r="AG2137" s="19"/>
      <c r="AH2137" s="19"/>
      <c r="AI2137" s="19"/>
      <c r="AJ2137" s="19"/>
      <c r="AK2137" s="19"/>
      <c r="AL2137" s="19"/>
      <c r="AM2137" s="19"/>
      <c r="AN2137" s="19"/>
      <c r="AO2137" s="19"/>
      <c r="AP2137" s="19"/>
      <c r="AQ2137" s="19"/>
      <c r="AR2137" s="12">
        <f>R2137+U2137+AD2137+AQ2137</f>
        <v>7008.1243425362509</v>
      </c>
      <c r="AS2137" s="19"/>
      <c r="AT2137" s="12"/>
      <c r="AU2137" s="12"/>
      <c r="AV2137" s="12"/>
      <c r="AX2137" s="12"/>
      <c r="AY2137" s="12"/>
      <c r="AZ2137" s="12"/>
      <c r="BA2137" s="12"/>
      <c r="BB2137" s="12"/>
      <c r="BC2137" s="12"/>
      <c r="BD2137" s="12"/>
      <c r="BE2137" s="12"/>
      <c r="BF2137" s="12"/>
      <c r="BG2137" s="12"/>
      <c r="BH2137" s="12"/>
      <c r="BI2137" s="12"/>
      <c r="BJ2137" s="12"/>
      <c r="BK2137" s="12"/>
      <c r="BL2137" s="12"/>
      <c r="BM2137" s="12"/>
      <c r="BN2137" s="12"/>
      <c r="BO2137" s="12"/>
      <c r="BP2137" s="12"/>
      <c r="BQ2137" s="12"/>
      <c r="BR2137" s="12"/>
      <c r="BS2137" s="12"/>
      <c r="BT2137" s="12"/>
      <c r="BU2137" s="12"/>
      <c r="BV2137" s="12"/>
      <c r="BW2137" s="12"/>
      <c r="BX2137" s="12"/>
      <c r="BY2137" s="12"/>
      <c r="BZ2137" s="12"/>
      <c r="CA2137" s="12"/>
      <c r="CB2137" s="12"/>
      <c r="CC2137" s="12"/>
      <c r="CD2137" s="12"/>
      <c r="CE2137" s="12"/>
      <c r="CF2137" s="12"/>
      <c r="CG2137" s="12"/>
      <c r="CH2137" s="12"/>
      <c r="CI2137" s="12"/>
      <c r="CJ2137" s="12"/>
      <c r="CK2137" s="12"/>
    </row>
    <row r="2138" spans="1:89" x14ac:dyDescent="0.25">
      <c r="A2138" t="s">
        <v>169</v>
      </c>
      <c r="B2138" s="1">
        <v>43878</v>
      </c>
      <c r="C2138" s="1"/>
      <c r="D2138" s="1" t="s">
        <v>18</v>
      </c>
      <c r="E2138" s="2">
        <v>105</v>
      </c>
      <c r="F2138" t="s">
        <v>166</v>
      </c>
      <c r="G2138" s="2"/>
      <c r="H2138" s="12"/>
      <c r="I2138" s="12"/>
      <c r="J2138" s="2"/>
      <c r="K2138" s="2"/>
      <c r="L2138" s="2"/>
      <c r="M2138" s="12"/>
      <c r="N2138" s="12"/>
      <c r="O2138" s="12"/>
      <c r="P2138" s="12"/>
      <c r="Q2138" s="12"/>
      <c r="R2138" s="19">
        <v>4110.0970639516845</v>
      </c>
      <c r="S2138" s="19">
        <v>413.2612475171947</v>
      </c>
      <c r="T2138" s="25">
        <v>1.0054780728702825E-2</v>
      </c>
      <c r="U2138" s="19">
        <v>2726.7452861231159</v>
      </c>
      <c r="V2138" s="19">
        <v>969.41778822905985</v>
      </c>
      <c r="W2138" s="25">
        <v>3.5552194521527067E-2</v>
      </c>
      <c r="X2138" s="19"/>
      <c r="Y2138" s="19"/>
      <c r="Z2138" s="19"/>
      <c r="AA2138" s="19"/>
      <c r="AB2138" s="19"/>
      <c r="AC2138" s="19"/>
      <c r="AD2138" s="19">
        <v>2759.671506725886</v>
      </c>
      <c r="AE2138" s="19">
        <v>651.85914554163151</v>
      </c>
      <c r="AF2138" s="25">
        <v>2.3620896325990858E-2</v>
      </c>
      <c r="AG2138" s="19"/>
      <c r="AH2138" s="19"/>
      <c r="AI2138" s="19"/>
      <c r="AJ2138" s="19"/>
      <c r="AK2138" s="19"/>
      <c r="AL2138" s="19"/>
      <c r="AM2138" s="19"/>
      <c r="AN2138" s="19"/>
      <c r="AO2138" s="19"/>
      <c r="AP2138" s="19"/>
      <c r="AQ2138" s="19"/>
      <c r="AR2138" s="12">
        <f>R2138+U2138+AD2138+AQ2138</f>
        <v>9596.513856800686</v>
      </c>
      <c r="AS2138" s="19"/>
      <c r="AT2138" s="12"/>
      <c r="AU2138" s="12"/>
      <c r="AV2138" s="12"/>
      <c r="AX2138" s="12"/>
      <c r="AY2138" s="12"/>
      <c r="AZ2138" s="12"/>
      <c r="BA2138" s="12"/>
      <c r="BB2138" s="12"/>
      <c r="BC2138" s="12"/>
      <c r="BD2138" s="12"/>
      <c r="BE2138" s="12"/>
      <c r="BF2138" s="12"/>
      <c r="BG2138" s="12"/>
      <c r="BH2138" s="12"/>
      <c r="BI2138" s="12"/>
      <c r="BJ2138" s="12"/>
      <c r="BK2138" s="12"/>
      <c r="BL2138" s="12"/>
      <c r="BM2138" s="12"/>
      <c r="BN2138" s="12"/>
      <c r="BO2138" s="12"/>
      <c r="BP2138" s="12"/>
      <c r="BQ2138" s="12"/>
      <c r="BR2138" s="12"/>
      <c r="BS2138" s="12"/>
      <c r="BT2138" s="12"/>
      <c r="BU2138" s="12"/>
      <c r="BV2138" s="12"/>
      <c r="BW2138" s="12"/>
      <c r="BX2138" s="12"/>
      <c r="BY2138" s="12"/>
      <c r="BZ2138" s="12"/>
      <c r="CA2138" s="12"/>
      <c r="CB2138" s="12"/>
      <c r="CC2138" s="12"/>
      <c r="CD2138" s="12"/>
      <c r="CE2138" s="12"/>
      <c r="CF2138" s="12"/>
      <c r="CG2138" s="12"/>
      <c r="CH2138" s="12"/>
      <c r="CI2138" s="12"/>
      <c r="CJ2138" s="12"/>
      <c r="CK2138" s="12"/>
    </row>
    <row r="2139" spans="1:89" x14ac:dyDescent="0.25">
      <c r="A2139" t="s">
        <v>169</v>
      </c>
      <c r="B2139" s="1">
        <v>43906</v>
      </c>
      <c r="C2139" s="1"/>
      <c r="D2139" s="1" t="s">
        <v>19</v>
      </c>
      <c r="E2139" s="2">
        <v>133</v>
      </c>
      <c r="F2139" t="s">
        <v>166</v>
      </c>
      <c r="G2139" s="2"/>
      <c r="H2139" s="12"/>
      <c r="I2139" s="12"/>
      <c r="J2139" s="2"/>
      <c r="K2139" s="2"/>
      <c r="L2139" s="2"/>
      <c r="M2139" s="12"/>
      <c r="N2139" s="12"/>
      <c r="O2139" s="12"/>
      <c r="P2139" s="12"/>
      <c r="Q2139" s="12"/>
      <c r="R2139" s="19">
        <v>4041.892549408075</v>
      </c>
      <c r="S2139" s="19">
        <v>354.48605557782093</v>
      </c>
      <c r="T2139" s="25">
        <v>8.770298845023344E-3</v>
      </c>
      <c r="U2139" s="19">
        <v>2370.5630337255607</v>
      </c>
      <c r="V2139" s="19">
        <v>776.65058332159094</v>
      </c>
      <c r="W2139" s="25">
        <v>3.2762283570288028E-2</v>
      </c>
      <c r="X2139" s="19"/>
      <c r="Y2139" s="19"/>
      <c r="Z2139" s="19"/>
      <c r="AA2139" s="19"/>
      <c r="AB2139" s="19"/>
      <c r="AC2139" s="19"/>
      <c r="AD2139" s="19">
        <v>6399.5065086120103</v>
      </c>
      <c r="AE2139" s="19">
        <v>1445.2301671915466</v>
      </c>
      <c r="AF2139" s="25">
        <v>2.2583462728675351E-2</v>
      </c>
      <c r="AG2139" s="19"/>
      <c r="AH2139" s="19"/>
      <c r="AI2139" s="19"/>
      <c r="AJ2139" s="19"/>
      <c r="AK2139" s="19"/>
      <c r="AL2139" s="19"/>
      <c r="AM2139" s="19"/>
      <c r="AN2139" s="19"/>
      <c r="AO2139" s="19"/>
      <c r="AP2139" s="19"/>
      <c r="AQ2139" s="19"/>
      <c r="AR2139" s="12">
        <f>R2139+U2139+AD2139+AQ2139</f>
        <v>12811.962091745645</v>
      </c>
      <c r="AS2139" s="19"/>
      <c r="AT2139" s="12"/>
      <c r="AU2139" s="12"/>
      <c r="AV2139" s="12"/>
      <c r="AX2139" s="12"/>
      <c r="AY2139" s="12"/>
      <c r="AZ2139" s="12"/>
      <c r="BA2139" s="12"/>
      <c r="BB2139" s="12"/>
      <c r="BC2139" s="12"/>
      <c r="BD2139" s="12"/>
      <c r="BE2139" s="12"/>
      <c r="BF2139" s="12"/>
      <c r="BG2139" s="12"/>
      <c r="BH2139" s="12"/>
      <c r="BI2139" s="12"/>
      <c r="BJ2139" s="12"/>
      <c r="BK2139" s="12"/>
      <c r="BL2139" s="12"/>
      <c r="BM2139" s="12"/>
      <c r="BN2139" s="12"/>
      <c r="BO2139" s="12"/>
      <c r="BP2139" s="12"/>
      <c r="BQ2139" s="12"/>
      <c r="BR2139" s="12"/>
      <c r="BS2139" s="12"/>
      <c r="BT2139" s="12"/>
      <c r="BU2139" s="12"/>
      <c r="BV2139" s="12"/>
      <c r="BW2139" s="12"/>
      <c r="BX2139" s="12"/>
      <c r="BY2139" s="12"/>
      <c r="BZ2139" s="12"/>
      <c r="CA2139" s="12"/>
      <c r="CB2139" s="12"/>
      <c r="CC2139" s="12"/>
      <c r="CD2139" s="12"/>
      <c r="CE2139" s="12"/>
      <c r="CF2139" s="12"/>
      <c r="CG2139" s="12"/>
      <c r="CH2139" s="12"/>
      <c r="CI2139" s="12"/>
      <c r="CJ2139" s="12"/>
      <c r="CK2139" s="12"/>
    </row>
    <row r="2140" spans="1:89" x14ac:dyDescent="0.25">
      <c r="A2140" t="s">
        <v>169</v>
      </c>
      <c r="B2140" s="1">
        <v>43996</v>
      </c>
      <c r="C2140" s="1"/>
      <c r="D2140" s="1" t="s">
        <v>22</v>
      </c>
      <c r="E2140" s="2">
        <v>223</v>
      </c>
      <c r="F2140" t="s">
        <v>166</v>
      </c>
      <c r="G2140" s="2"/>
      <c r="H2140" s="12"/>
      <c r="I2140" s="12"/>
      <c r="J2140" s="2"/>
      <c r="K2140" s="2"/>
      <c r="L2140" s="2"/>
      <c r="M2140" s="12"/>
      <c r="N2140" s="12"/>
      <c r="O2140" s="12"/>
      <c r="P2140" s="12"/>
      <c r="Q2140" s="12"/>
      <c r="R2140" s="19"/>
      <c r="S2140" s="19"/>
      <c r="T2140" s="19"/>
      <c r="U2140" s="19"/>
      <c r="V2140" s="19"/>
      <c r="W2140" s="19"/>
      <c r="X2140" s="19"/>
      <c r="Y2140" s="19"/>
      <c r="Z2140" s="19"/>
      <c r="AA2140" s="19"/>
      <c r="AB2140" s="19"/>
      <c r="AC2140" s="19"/>
      <c r="AD2140" s="19"/>
      <c r="AE2140" s="19"/>
      <c r="AF2140" s="19"/>
      <c r="AG2140" s="19"/>
      <c r="AH2140" s="19"/>
      <c r="AI2140" s="19"/>
      <c r="AJ2140" s="19"/>
      <c r="AK2140" s="19"/>
      <c r="AL2140" s="19"/>
      <c r="AM2140" s="19"/>
      <c r="AN2140" s="19"/>
      <c r="AO2140" s="19"/>
      <c r="AP2140" s="19">
        <v>40.11</v>
      </c>
      <c r="AQ2140" s="19">
        <v>1530.25</v>
      </c>
      <c r="AR2140" s="12"/>
      <c r="AS2140" s="19"/>
      <c r="AT2140" s="12"/>
      <c r="AU2140" s="12"/>
      <c r="AV2140" s="12"/>
      <c r="AX2140" s="12"/>
      <c r="AY2140" s="12"/>
      <c r="AZ2140" s="12"/>
      <c r="BA2140" s="12"/>
      <c r="BB2140" s="12"/>
      <c r="BC2140" s="12"/>
      <c r="BD2140" s="12"/>
      <c r="BE2140" s="12"/>
      <c r="BF2140" s="12"/>
      <c r="BG2140" s="12"/>
      <c r="BH2140" s="12"/>
      <c r="BI2140" s="12"/>
      <c r="BJ2140" s="12"/>
      <c r="BK2140" s="12"/>
      <c r="BL2140" s="12"/>
      <c r="BM2140" s="12"/>
      <c r="BN2140" s="12"/>
      <c r="BO2140" s="12"/>
      <c r="BP2140" s="12"/>
      <c r="BQ2140" s="12"/>
      <c r="BR2140" s="12"/>
      <c r="BS2140" s="12"/>
      <c r="BT2140" s="12"/>
      <c r="BU2140" s="12"/>
      <c r="BV2140" s="12"/>
      <c r="BW2140" s="12"/>
      <c r="BX2140" s="12"/>
      <c r="BY2140" s="12"/>
      <c r="BZ2140" s="12"/>
      <c r="CA2140" s="12"/>
      <c r="CB2140" s="12"/>
      <c r="CC2140" s="12"/>
      <c r="CD2140" s="12"/>
      <c r="CE2140" s="12"/>
      <c r="CF2140" s="12"/>
      <c r="CG2140" s="12"/>
      <c r="CH2140" s="12"/>
      <c r="CI2140" s="12"/>
      <c r="CJ2140" s="12"/>
      <c r="CK2140" s="12"/>
    </row>
    <row r="2141" spans="1:89" x14ac:dyDescent="0.25">
      <c r="A2141" t="s">
        <v>170</v>
      </c>
      <c r="B2141" s="1">
        <v>44284</v>
      </c>
      <c r="C2141" s="1"/>
      <c r="D2141" s="1"/>
      <c r="E2141" s="1"/>
      <c r="F2141" t="s">
        <v>156</v>
      </c>
      <c r="G2141" s="2"/>
      <c r="H2141" s="12"/>
      <c r="I2141" s="12"/>
      <c r="J2141" s="2"/>
      <c r="K2141" s="2"/>
      <c r="L2141" s="2"/>
      <c r="M2141" s="12"/>
      <c r="N2141" s="12"/>
      <c r="O2141" s="12"/>
      <c r="P2141" s="12"/>
      <c r="Q2141" s="12"/>
      <c r="R2141" s="19">
        <v>2568.4976768426645</v>
      </c>
      <c r="S2141" s="19">
        <v>176.05304703076524</v>
      </c>
      <c r="T2141" s="25">
        <v>6.8543198858244288E-3</v>
      </c>
      <c r="U2141" s="19">
        <v>1132.4634057766482</v>
      </c>
      <c r="V2141" s="19">
        <v>225.67082857412072</v>
      </c>
      <c r="W2141" s="25">
        <v>1.9927427890648237E-2</v>
      </c>
      <c r="X2141" s="19"/>
      <c r="Y2141" s="19"/>
      <c r="Z2141" s="19"/>
      <c r="AA2141" s="19"/>
      <c r="AB2141" s="19"/>
      <c r="AC2141" s="19"/>
      <c r="AD2141" s="19">
        <v>7828.2719948532158</v>
      </c>
      <c r="AE2141" s="19">
        <v>1134.7638808111108</v>
      </c>
      <c r="AF2141" s="25">
        <v>1.4495713505575358E-2</v>
      </c>
      <c r="AG2141" s="19"/>
      <c r="AH2141" s="19"/>
      <c r="AI2141" s="19"/>
      <c r="AJ2141" s="19"/>
      <c r="AK2141" s="19"/>
      <c r="AL2141" s="19"/>
      <c r="AM2141" s="19"/>
      <c r="AN2141" s="19"/>
      <c r="AO2141" s="19"/>
      <c r="AP2141" s="19"/>
      <c r="AQ2141" s="19"/>
      <c r="AR2141" s="12">
        <f t="shared" ref="AR2141:AR2176" si="4">R2141+U2141+AD2141+AQ2141</f>
        <v>11529.233077472529</v>
      </c>
      <c r="AS2141" s="19"/>
      <c r="AT2141" s="12"/>
      <c r="AU2141" s="12"/>
      <c r="AV2141" s="12"/>
      <c r="AX2141" s="12"/>
      <c r="AY2141" s="12"/>
      <c r="AZ2141" s="12"/>
      <c r="BA2141" s="12"/>
      <c r="BB2141" s="12"/>
      <c r="BC2141" s="12"/>
      <c r="BD2141" s="12"/>
      <c r="BE2141" s="12"/>
      <c r="BF2141" s="12"/>
      <c r="BG2141" s="12"/>
      <c r="BH2141" s="12"/>
      <c r="BI2141" s="12"/>
      <c r="BJ2141" s="12"/>
      <c r="BK2141" s="12"/>
      <c r="BL2141" s="12"/>
      <c r="BM2141" s="12"/>
      <c r="BN2141" s="12"/>
      <c r="BO2141" s="12"/>
      <c r="BP2141" s="12"/>
      <c r="BQ2141" s="12"/>
      <c r="BR2141" s="12"/>
      <c r="BS2141" s="12"/>
      <c r="BT2141" s="12"/>
      <c r="BU2141" s="12"/>
      <c r="BV2141" s="12"/>
      <c r="BW2141" s="12"/>
      <c r="BX2141" s="12"/>
      <c r="BY2141" s="12"/>
      <c r="BZ2141" s="12"/>
      <c r="CA2141" s="12"/>
      <c r="CB2141" s="12"/>
      <c r="CC2141" s="12"/>
      <c r="CD2141" s="12"/>
      <c r="CE2141" s="12"/>
      <c r="CF2141" s="12"/>
      <c r="CG2141" s="12"/>
      <c r="CH2141" s="12"/>
      <c r="CI2141" s="12"/>
      <c r="CJ2141" s="12"/>
      <c r="CK2141" s="12"/>
    </row>
    <row r="2142" spans="1:89" x14ac:dyDescent="0.25">
      <c r="A2142" t="s">
        <v>171</v>
      </c>
      <c r="B2142" s="1">
        <v>44284</v>
      </c>
      <c r="C2142" s="1"/>
      <c r="D2142" s="1"/>
      <c r="E2142" s="1"/>
      <c r="F2142" t="s">
        <v>156</v>
      </c>
      <c r="G2142" s="2"/>
      <c r="H2142" s="12"/>
      <c r="I2142" s="12"/>
      <c r="J2142" s="2"/>
      <c r="K2142" s="2"/>
      <c r="L2142" s="2"/>
      <c r="M2142" s="12"/>
      <c r="N2142" s="12"/>
      <c r="O2142" s="12"/>
      <c r="P2142" s="12"/>
      <c r="Q2142" s="12"/>
      <c r="R2142" s="19">
        <v>2598.2816627446077</v>
      </c>
      <c r="S2142" s="19">
        <v>177.08922137397957</v>
      </c>
      <c r="T2142" s="25">
        <v>6.8156283405747956E-3</v>
      </c>
      <c r="U2142" s="19">
        <v>1333.2118428423576</v>
      </c>
      <c r="V2142" s="19">
        <v>305.94588054841375</v>
      </c>
      <c r="W2142" s="25">
        <v>2.2948032016888525E-2</v>
      </c>
      <c r="X2142" s="19"/>
      <c r="Y2142" s="19"/>
      <c r="Z2142" s="19"/>
      <c r="AA2142" s="19"/>
      <c r="AB2142" s="19"/>
      <c r="AC2142" s="19"/>
      <c r="AD2142" s="19">
        <v>8024.2603495073872</v>
      </c>
      <c r="AE2142" s="19">
        <v>1256.0838233551235</v>
      </c>
      <c r="AF2142" s="25">
        <v>1.5653577633884162E-2</v>
      </c>
      <c r="AG2142" s="19"/>
      <c r="AH2142" s="19"/>
      <c r="AI2142" s="19"/>
      <c r="AJ2142" s="19"/>
      <c r="AK2142" s="19"/>
      <c r="AL2142" s="19"/>
      <c r="AM2142" s="19"/>
      <c r="AN2142" s="19"/>
      <c r="AO2142" s="19"/>
      <c r="AP2142" s="19"/>
      <c r="AQ2142" s="19"/>
      <c r="AR2142" s="12">
        <f t="shared" si="4"/>
        <v>11955.753855094354</v>
      </c>
      <c r="AS2142" s="19"/>
      <c r="AT2142" s="12"/>
      <c r="AU2142" s="12"/>
      <c r="AV2142" s="12"/>
      <c r="AX2142" s="12"/>
      <c r="AY2142" s="12"/>
      <c r="AZ2142" s="12"/>
      <c r="BA2142" s="12"/>
      <c r="BB2142" s="12"/>
      <c r="BC2142" s="12"/>
      <c r="BD2142" s="12"/>
      <c r="BE2142" s="12"/>
      <c r="BF2142" s="12"/>
      <c r="BG2142" s="12"/>
      <c r="BH2142" s="12"/>
      <c r="BI2142" s="12"/>
      <c r="BJ2142" s="12"/>
      <c r="BK2142" s="12"/>
      <c r="BL2142" s="12"/>
      <c r="BM2142" s="12"/>
      <c r="BN2142" s="12"/>
      <c r="BO2142" s="12"/>
      <c r="BP2142" s="12"/>
      <c r="BQ2142" s="12"/>
      <c r="BR2142" s="12"/>
      <c r="BS2142" s="12"/>
      <c r="BT2142" s="12"/>
      <c r="BU2142" s="12"/>
      <c r="BV2142" s="12"/>
      <c r="BW2142" s="12"/>
      <c r="BX2142" s="12"/>
      <c r="BY2142" s="12"/>
      <c r="BZ2142" s="12"/>
      <c r="CA2142" s="12"/>
      <c r="CB2142" s="12"/>
      <c r="CC2142" s="12"/>
      <c r="CD2142" s="12"/>
      <c r="CE2142" s="12"/>
      <c r="CF2142" s="12"/>
      <c r="CG2142" s="12"/>
      <c r="CH2142" s="12"/>
      <c r="CI2142" s="12"/>
      <c r="CJ2142" s="12"/>
      <c r="CK2142" s="12"/>
    </row>
    <row r="2143" spans="1:89" x14ac:dyDescent="0.25">
      <c r="A2143" t="s">
        <v>172</v>
      </c>
      <c r="B2143" s="1">
        <v>44284</v>
      </c>
      <c r="C2143" s="1"/>
      <c r="D2143" s="1"/>
      <c r="E2143" s="1"/>
      <c r="F2143" t="s">
        <v>156</v>
      </c>
      <c r="G2143" s="2"/>
      <c r="H2143" s="12"/>
      <c r="I2143" s="12"/>
      <c r="J2143" s="2"/>
      <c r="K2143" s="2"/>
      <c r="L2143" s="2"/>
      <c r="M2143" s="12"/>
      <c r="N2143" s="12"/>
      <c r="O2143" s="12"/>
      <c r="P2143" s="12"/>
      <c r="Q2143" s="12"/>
      <c r="R2143" s="19">
        <v>2478.1785384915638</v>
      </c>
      <c r="S2143" s="19">
        <v>303.87884217126407</v>
      </c>
      <c r="T2143" s="25">
        <v>1.2262185207859612E-2</v>
      </c>
      <c r="U2143" s="19">
        <v>1156.0270779400505</v>
      </c>
      <c r="V2143" s="19">
        <v>304.16066416471006</v>
      </c>
      <c r="W2143" s="25">
        <v>2.631085983787685E-2</v>
      </c>
      <c r="X2143" s="19"/>
      <c r="Y2143" s="19"/>
      <c r="Z2143" s="19"/>
      <c r="AA2143" s="19"/>
      <c r="AB2143" s="19"/>
      <c r="AC2143" s="19"/>
      <c r="AD2143" s="19">
        <v>7824.4971815362569</v>
      </c>
      <c r="AE2143" s="19">
        <v>1413.6300927711236</v>
      </c>
      <c r="AF2143" s="25">
        <v>1.8066721221485213E-2</v>
      </c>
      <c r="AG2143" s="19"/>
      <c r="AH2143" s="19"/>
      <c r="AI2143" s="19"/>
      <c r="AJ2143" s="19"/>
      <c r="AK2143" s="19"/>
      <c r="AL2143" s="19"/>
      <c r="AM2143" s="19"/>
      <c r="AN2143" s="19"/>
      <c r="AO2143" s="19"/>
      <c r="AP2143" s="19"/>
      <c r="AQ2143" s="19"/>
      <c r="AR2143" s="12">
        <f t="shared" si="4"/>
        <v>11458.702797967871</v>
      </c>
      <c r="AS2143" s="19"/>
      <c r="AT2143" s="12"/>
      <c r="AU2143" s="12"/>
      <c r="AV2143" s="12"/>
      <c r="AX2143" s="12"/>
      <c r="AY2143" s="12"/>
      <c r="AZ2143" s="12"/>
      <c r="BA2143" s="12"/>
      <c r="BB2143" s="12"/>
      <c r="BC2143" s="12"/>
      <c r="BD2143" s="12"/>
      <c r="BE2143" s="12"/>
      <c r="BF2143" s="12"/>
      <c r="BG2143" s="12"/>
      <c r="BH2143" s="12"/>
      <c r="BI2143" s="12"/>
      <c r="BJ2143" s="12"/>
      <c r="BK2143" s="12"/>
      <c r="BL2143" s="12"/>
      <c r="BM2143" s="12"/>
      <c r="BN2143" s="12"/>
      <c r="BO2143" s="12"/>
      <c r="BP2143" s="12"/>
      <c r="BQ2143" s="12"/>
      <c r="BR2143" s="12"/>
      <c r="BS2143" s="12"/>
      <c r="BT2143" s="12"/>
      <c r="BU2143" s="12"/>
      <c r="BV2143" s="12"/>
      <c r="BW2143" s="12"/>
      <c r="BX2143" s="12"/>
      <c r="BY2143" s="12"/>
      <c r="BZ2143" s="12"/>
      <c r="CA2143" s="12"/>
      <c r="CB2143" s="12"/>
      <c r="CC2143" s="12"/>
      <c r="CD2143" s="12"/>
      <c r="CE2143" s="12"/>
      <c r="CF2143" s="12"/>
      <c r="CG2143" s="12"/>
      <c r="CH2143" s="12"/>
      <c r="CI2143" s="12"/>
      <c r="CJ2143" s="12"/>
      <c r="CK2143" s="12"/>
    </row>
    <row r="2144" spans="1:89" x14ac:dyDescent="0.25">
      <c r="A2144" t="s">
        <v>173</v>
      </c>
      <c r="B2144" s="1">
        <v>44284</v>
      </c>
      <c r="C2144" s="1"/>
      <c r="D2144" s="1"/>
      <c r="E2144" s="1"/>
      <c r="F2144" t="s">
        <v>156</v>
      </c>
      <c r="G2144" s="2"/>
      <c r="H2144" s="12"/>
      <c r="I2144" s="12"/>
      <c r="J2144" s="2"/>
      <c r="K2144" s="2"/>
      <c r="L2144" s="2"/>
      <c r="M2144" s="12"/>
      <c r="N2144" s="12"/>
      <c r="O2144" s="12"/>
      <c r="P2144" s="12"/>
      <c r="Q2144" s="12"/>
      <c r="R2144" s="19">
        <v>2623.3231512310654</v>
      </c>
      <c r="S2144" s="19">
        <v>244.04570203608608</v>
      </c>
      <c r="T2144" s="25">
        <v>9.3029218272846423E-3</v>
      </c>
      <c r="U2144" s="19">
        <v>1526.1964453843732</v>
      </c>
      <c r="V2144" s="19">
        <v>424.69420481790786</v>
      </c>
      <c r="W2144" s="25">
        <v>2.7826968546696387E-2</v>
      </c>
      <c r="X2144" s="19"/>
      <c r="Y2144" s="19"/>
      <c r="Z2144" s="19"/>
      <c r="AA2144" s="19"/>
      <c r="AB2144" s="19"/>
      <c r="AC2144" s="19"/>
      <c r="AD2144" s="19">
        <v>8691.4806396666463</v>
      </c>
      <c r="AE2144" s="19">
        <v>1474.7753348667288</v>
      </c>
      <c r="AF2144" s="25">
        <v>1.6968056376218218E-2</v>
      </c>
      <c r="AG2144" s="19"/>
      <c r="AH2144" s="19"/>
      <c r="AI2144" s="19"/>
      <c r="AJ2144" s="19"/>
      <c r="AK2144" s="19"/>
      <c r="AL2144" s="19"/>
      <c r="AM2144" s="19"/>
      <c r="AN2144" s="19"/>
      <c r="AO2144" s="19"/>
      <c r="AP2144" s="19"/>
      <c r="AQ2144" s="19"/>
      <c r="AR2144" s="12">
        <f t="shared" si="4"/>
        <v>12841.000236282085</v>
      </c>
      <c r="AS2144" s="19"/>
      <c r="AT2144" s="12"/>
      <c r="AU2144" s="12"/>
      <c r="AV2144" s="12"/>
      <c r="AX2144" s="12"/>
      <c r="AY2144" s="12"/>
      <c r="AZ2144" s="12"/>
      <c r="BA2144" s="12"/>
      <c r="BB2144" s="12"/>
      <c r="BC2144" s="12"/>
      <c r="BD2144" s="12"/>
      <c r="BE2144" s="12"/>
      <c r="BF2144" s="12"/>
      <c r="BG2144" s="12"/>
      <c r="BH2144" s="12"/>
      <c r="BI2144" s="12"/>
      <c r="BJ2144" s="12"/>
      <c r="BK2144" s="12"/>
      <c r="BL2144" s="12"/>
      <c r="BM2144" s="12"/>
      <c r="BN2144" s="12"/>
      <c r="BO2144" s="12"/>
      <c r="BP2144" s="12"/>
      <c r="BQ2144" s="12"/>
      <c r="BR2144" s="12"/>
      <c r="BS2144" s="12"/>
      <c r="BT2144" s="12"/>
      <c r="BU2144" s="12"/>
      <c r="BV2144" s="12"/>
      <c r="BW2144" s="12"/>
      <c r="BX2144" s="12"/>
      <c r="BY2144" s="12"/>
      <c r="BZ2144" s="12"/>
      <c r="CA2144" s="12"/>
      <c r="CB2144" s="12"/>
      <c r="CC2144" s="12"/>
      <c r="CD2144" s="12"/>
      <c r="CE2144" s="12"/>
      <c r="CF2144" s="12"/>
      <c r="CG2144" s="12"/>
      <c r="CH2144" s="12"/>
      <c r="CI2144" s="12"/>
      <c r="CJ2144" s="12"/>
      <c r="CK2144" s="12"/>
    </row>
    <row r="2145" spans="1:89" x14ac:dyDescent="0.25">
      <c r="A2145" t="s">
        <v>174</v>
      </c>
      <c r="B2145" s="1">
        <v>44211</v>
      </c>
      <c r="C2145" s="1"/>
      <c r="D2145" s="1"/>
      <c r="E2145" s="1"/>
      <c r="F2145" t="s">
        <v>161</v>
      </c>
      <c r="G2145" s="2"/>
      <c r="H2145" s="12"/>
      <c r="I2145" s="12"/>
      <c r="J2145" s="2"/>
      <c r="K2145" s="2"/>
      <c r="L2145" s="2"/>
      <c r="M2145" s="12"/>
      <c r="N2145" s="12"/>
      <c r="O2145" s="12"/>
      <c r="P2145" s="12"/>
      <c r="Q2145" s="12"/>
      <c r="R2145" s="19">
        <v>1623.3075778344964</v>
      </c>
      <c r="S2145" s="19">
        <v>210.52904086350466</v>
      </c>
      <c r="T2145" s="25">
        <v>1.2969140521376231E-2</v>
      </c>
      <c r="U2145" s="19">
        <v>1175.7496289686687</v>
      </c>
      <c r="V2145" s="19">
        <v>492.40396436007291</v>
      </c>
      <c r="W2145" s="25">
        <v>4.1880001679608821E-2</v>
      </c>
      <c r="X2145" s="19"/>
      <c r="Y2145" s="19"/>
      <c r="Z2145" s="19"/>
      <c r="AA2145" s="19"/>
      <c r="AB2145" s="19"/>
      <c r="AC2145" s="19"/>
      <c r="AD2145" s="19">
        <v>458.65352189331986</v>
      </c>
      <c r="AE2145" s="19">
        <v>146.92690408667295</v>
      </c>
      <c r="AF2145" s="25">
        <v>3.2034400058710825E-2</v>
      </c>
      <c r="AG2145" s="19"/>
      <c r="AH2145" s="19"/>
      <c r="AI2145" s="19"/>
      <c r="AJ2145" s="19"/>
      <c r="AK2145" s="19"/>
      <c r="AL2145" s="19"/>
      <c r="AM2145" s="19"/>
      <c r="AN2145" s="19"/>
      <c r="AO2145" s="19"/>
      <c r="AP2145" s="19"/>
      <c r="AQ2145" s="19"/>
      <c r="AR2145" s="12">
        <f t="shared" si="4"/>
        <v>3257.7107286964851</v>
      </c>
      <c r="AS2145" s="19"/>
      <c r="AT2145" s="12"/>
      <c r="AU2145" s="12"/>
      <c r="AV2145" s="12"/>
      <c r="AX2145" s="12"/>
      <c r="AY2145" s="12"/>
      <c r="AZ2145" s="12"/>
      <c r="BA2145" s="12"/>
      <c r="BB2145" s="12"/>
      <c r="BC2145" s="12"/>
      <c r="BD2145" s="12"/>
      <c r="BE2145" s="12"/>
      <c r="BF2145" s="12"/>
      <c r="BG2145" s="12"/>
      <c r="BH2145" s="12"/>
      <c r="BI2145" s="12"/>
      <c r="BJ2145" s="12"/>
      <c r="BK2145" s="12"/>
      <c r="BL2145" s="12"/>
      <c r="BM2145" s="12"/>
      <c r="BN2145" s="12"/>
      <c r="BO2145" s="12"/>
      <c r="BP2145" s="12"/>
      <c r="BQ2145" s="12"/>
      <c r="BR2145" s="12"/>
      <c r="BS2145" s="12"/>
      <c r="BT2145" s="12"/>
      <c r="BU2145" s="12"/>
      <c r="BV2145" s="12"/>
      <c r="BW2145" s="12"/>
      <c r="BX2145" s="12"/>
      <c r="BY2145" s="12"/>
      <c r="BZ2145" s="12"/>
      <c r="CA2145" s="12"/>
      <c r="CB2145" s="12"/>
      <c r="CC2145" s="12"/>
      <c r="CD2145" s="12"/>
      <c r="CE2145" s="12"/>
      <c r="CF2145" s="12"/>
      <c r="CG2145" s="12"/>
      <c r="CH2145" s="12"/>
      <c r="CI2145" s="12"/>
      <c r="CJ2145" s="12"/>
      <c r="CK2145" s="12"/>
    </row>
    <row r="2146" spans="1:89" x14ac:dyDescent="0.25">
      <c r="A2146" t="s">
        <v>174</v>
      </c>
      <c r="B2146" s="1">
        <v>44230</v>
      </c>
      <c r="C2146" s="1"/>
      <c r="D2146" s="1"/>
      <c r="E2146" s="1"/>
      <c r="F2146" t="s">
        <v>161</v>
      </c>
      <c r="G2146" s="2"/>
      <c r="H2146" s="12"/>
      <c r="I2146" s="12"/>
      <c r="J2146" s="2"/>
      <c r="K2146" s="2"/>
      <c r="L2146" s="2"/>
      <c r="M2146" s="12"/>
      <c r="N2146" s="12"/>
      <c r="O2146" s="12"/>
      <c r="P2146" s="12"/>
      <c r="Q2146" s="12"/>
      <c r="R2146" s="19">
        <v>2302.0901875131112</v>
      </c>
      <c r="S2146" s="19">
        <v>249.86730671355744</v>
      </c>
      <c r="T2146" s="25">
        <v>1.0853932138231416E-2</v>
      </c>
      <c r="U2146" s="19">
        <v>1626.8430146092464</v>
      </c>
      <c r="V2146" s="19">
        <v>623.74269319563359</v>
      </c>
      <c r="W2146" s="25">
        <v>3.834068115942036E-2</v>
      </c>
      <c r="X2146" s="19"/>
      <c r="Y2146" s="19"/>
      <c r="Z2146" s="19"/>
      <c r="AA2146" s="19"/>
      <c r="AB2146" s="19"/>
      <c r="AC2146" s="19"/>
      <c r="AD2146" s="19">
        <v>2016.1387538705644</v>
      </c>
      <c r="AE2146" s="19">
        <v>479.09971392907011</v>
      </c>
      <c r="AF2146" s="25">
        <v>2.3763231226486714E-2</v>
      </c>
      <c r="AG2146" s="19"/>
      <c r="AH2146" s="19"/>
      <c r="AI2146" s="19"/>
      <c r="AJ2146" s="19"/>
      <c r="AK2146" s="19"/>
      <c r="AL2146" s="19"/>
      <c r="AM2146" s="19"/>
      <c r="AN2146" s="19"/>
      <c r="AO2146" s="19"/>
      <c r="AP2146" s="19"/>
      <c r="AQ2146" s="19"/>
      <c r="AR2146" s="12">
        <f t="shared" si="4"/>
        <v>5945.0719559929221</v>
      </c>
      <c r="AS2146" s="19"/>
      <c r="AT2146" s="12"/>
      <c r="AU2146" s="12"/>
      <c r="AV2146" s="12"/>
      <c r="AX2146" s="12"/>
      <c r="AY2146" s="12"/>
      <c r="AZ2146" s="12"/>
      <c r="BA2146" s="12"/>
      <c r="BB2146" s="12"/>
      <c r="BC2146" s="12"/>
      <c r="BD2146" s="12"/>
      <c r="BE2146" s="12"/>
      <c r="BF2146" s="12"/>
      <c r="BG2146" s="12"/>
      <c r="BH2146" s="12"/>
      <c r="BI2146" s="12"/>
      <c r="BJ2146" s="12"/>
      <c r="BK2146" s="12"/>
      <c r="BL2146" s="12"/>
      <c r="BM2146" s="12"/>
      <c r="BN2146" s="12"/>
      <c r="BO2146" s="12"/>
      <c r="BP2146" s="12"/>
      <c r="BQ2146" s="12"/>
      <c r="BR2146" s="12"/>
      <c r="BS2146" s="12"/>
      <c r="BT2146" s="12"/>
      <c r="BU2146" s="12"/>
      <c r="BV2146" s="12"/>
      <c r="BW2146" s="12"/>
      <c r="BX2146" s="12"/>
      <c r="BY2146" s="12"/>
      <c r="BZ2146" s="12"/>
      <c r="CA2146" s="12"/>
      <c r="CB2146" s="12"/>
      <c r="CC2146" s="12"/>
      <c r="CD2146" s="12"/>
      <c r="CE2146" s="12"/>
      <c r="CF2146" s="12"/>
      <c r="CG2146" s="12"/>
      <c r="CH2146" s="12"/>
      <c r="CI2146" s="12"/>
      <c r="CJ2146" s="12"/>
      <c r="CK2146" s="12"/>
    </row>
    <row r="2147" spans="1:89" x14ac:dyDescent="0.25">
      <c r="A2147" t="s">
        <v>174</v>
      </c>
      <c r="B2147" s="1">
        <v>44242</v>
      </c>
      <c r="C2147" s="1"/>
      <c r="D2147" s="1"/>
      <c r="E2147" s="1"/>
      <c r="F2147" t="s">
        <v>161</v>
      </c>
      <c r="G2147" s="2"/>
      <c r="H2147" s="12"/>
      <c r="I2147" s="12"/>
      <c r="J2147" s="2"/>
      <c r="K2147" s="2"/>
      <c r="L2147" s="2"/>
      <c r="M2147" s="12"/>
      <c r="N2147" s="12"/>
      <c r="O2147" s="12"/>
      <c r="P2147" s="12"/>
      <c r="Q2147" s="12"/>
      <c r="R2147" s="19">
        <v>2302.0901875131112</v>
      </c>
      <c r="S2147" s="19">
        <v>196.94354668096909</v>
      </c>
      <c r="T2147" s="25">
        <v>8.5549883210145703E-3</v>
      </c>
      <c r="U2147" s="19">
        <v>1626.8430146092464</v>
      </c>
      <c r="V2147" s="19">
        <v>551.21139284430774</v>
      </c>
      <c r="W2147" s="25">
        <v>3.3882273083165555E-2</v>
      </c>
      <c r="X2147" s="19"/>
      <c r="Y2147" s="19"/>
      <c r="Z2147" s="19"/>
      <c r="AA2147" s="19"/>
      <c r="AB2147" s="19"/>
      <c r="AC2147" s="19"/>
      <c r="AD2147" s="19">
        <v>2016.1387538705644</v>
      </c>
      <c r="AE2147" s="19">
        <v>411.35071256648217</v>
      </c>
      <c r="AF2147" s="25">
        <v>2.0402896962164675E-2</v>
      </c>
      <c r="AG2147" s="19"/>
      <c r="AH2147" s="19"/>
      <c r="AI2147" s="19"/>
      <c r="AJ2147" s="19"/>
      <c r="AK2147" s="19"/>
      <c r="AL2147" s="19"/>
      <c r="AM2147" s="19"/>
      <c r="AN2147" s="19"/>
      <c r="AO2147" s="19"/>
      <c r="AP2147" s="19"/>
      <c r="AQ2147" s="19"/>
      <c r="AR2147" s="12">
        <f t="shared" si="4"/>
        <v>5945.0719559929221</v>
      </c>
      <c r="AS2147" s="19"/>
      <c r="AT2147" s="12"/>
      <c r="AU2147" s="12"/>
      <c r="AV2147" s="12"/>
      <c r="AX2147" s="12"/>
      <c r="AY2147" s="12"/>
      <c r="AZ2147" s="12"/>
      <c r="BA2147" s="12"/>
      <c r="BB2147" s="12"/>
      <c r="BC2147" s="12"/>
      <c r="BD2147" s="12"/>
      <c r="BE2147" s="12"/>
      <c r="BF2147" s="12"/>
      <c r="BG2147" s="12"/>
      <c r="BH2147" s="12"/>
      <c r="BI2147" s="12"/>
      <c r="BJ2147" s="12"/>
      <c r="BK2147" s="12"/>
      <c r="BL2147" s="12"/>
      <c r="BM2147" s="12"/>
      <c r="BN2147" s="12"/>
      <c r="BO2147" s="12"/>
      <c r="BP2147" s="12"/>
      <c r="BQ2147" s="12"/>
      <c r="BR2147" s="12"/>
      <c r="BS2147" s="12"/>
      <c r="BT2147" s="12"/>
      <c r="BU2147" s="12"/>
      <c r="BV2147" s="12"/>
      <c r="BW2147" s="12"/>
      <c r="BX2147" s="12"/>
      <c r="BY2147" s="12"/>
      <c r="BZ2147" s="12"/>
      <c r="CA2147" s="12"/>
      <c r="CB2147" s="12"/>
      <c r="CC2147" s="12"/>
      <c r="CD2147" s="12"/>
      <c r="CE2147" s="12"/>
      <c r="CF2147" s="12"/>
      <c r="CG2147" s="12"/>
      <c r="CH2147" s="12"/>
      <c r="CI2147" s="12"/>
      <c r="CJ2147" s="12"/>
      <c r="CK2147" s="12"/>
    </row>
    <row r="2148" spans="1:89" x14ac:dyDescent="0.25">
      <c r="A2148" t="s">
        <v>174</v>
      </c>
      <c r="B2148" s="1">
        <v>44284</v>
      </c>
      <c r="C2148" s="1"/>
      <c r="D2148" s="1"/>
      <c r="E2148" s="1"/>
      <c r="F2148" t="s">
        <v>161</v>
      </c>
      <c r="G2148" s="2"/>
      <c r="H2148" s="12"/>
      <c r="I2148" s="12"/>
      <c r="J2148" s="2"/>
      <c r="K2148" s="2"/>
      <c r="L2148" s="2"/>
      <c r="M2148" s="12"/>
      <c r="N2148" s="12"/>
      <c r="O2148" s="12"/>
      <c r="P2148" s="12"/>
      <c r="Q2148" s="12"/>
      <c r="R2148" s="19">
        <v>2264.4322320180272</v>
      </c>
      <c r="S2148" s="19">
        <v>163.82046070134203</v>
      </c>
      <c r="T2148" s="25">
        <v>7.2345048964149294E-3</v>
      </c>
      <c r="U2148" s="19">
        <v>1138.6026585645777</v>
      </c>
      <c r="V2148" s="19">
        <v>232.8178747364766</v>
      </c>
      <c r="W2148" s="25">
        <v>2.044768409639823E-2</v>
      </c>
      <c r="X2148" s="19"/>
      <c r="Y2148" s="19"/>
      <c r="Z2148" s="19"/>
      <c r="AA2148" s="19"/>
      <c r="AB2148" s="19"/>
      <c r="AC2148" s="19"/>
      <c r="AD2148" s="19">
        <v>7104.9963272068362</v>
      </c>
      <c r="AE2148" s="19">
        <v>1037.7170133001741</v>
      </c>
      <c r="AF2148" s="25">
        <v>1.4605454605606085E-2</v>
      </c>
      <c r="AG2148" s="19"/>
      <c r="AH2148" s="19"/>
      <c r="AI2148" s="19"/>
      <c r="AJ2148" s="19"/>
      <c r="AK2148" s="19"/>
      <c r="AL2148" s="19"/>
      <c r="AM2148" s="19"/>
      <c r="AN2148" s="19"/>
      <c r="AO2148" s="19"/>
      <c r="AP2148" s="19"/>
      <c r="AQ2148" s="19"/>
      <c r="AR2148" s="12">
        <f t="shared" si="4"/>
        <v>10508.031217789441</v>
      </c>
      <c r="AS2148" s="19"/>
      <c r="AT2148" s="12"/>
      <c r="AU2148" s="12"/>
      <c r="AV2148" s="12"/>
      <c r="AX2148" s="12"/>
      <c r="AY2148" s="12"/>
      <c r="AZ2148" s="12"/>
      <c r="BA2148" s="12"/>
      <c r="BB2148" s="12"/>
      <c r="BC2148" s="12"/>
      <c r="BD2148" s="12"/>
      <c r="BE2148" s="12"/>
      <c r="BF2148" s="12"/>
      <c r="BG2148" s="12"/>
      <c r="BH2148" s="12"/>
      <c r="BI2148" s="12"/>
      <c r="BJ2148" s="12"/>
      <c r="BK2148" s="12"/>
      <c r="BL2148" s="12"/>
      <c r="BM2148" s="12"/>
      <c r="BN2148" s="12"/>
      <c r="BO2148" s="12"/>
      <c r="BP2148" s="12"/>
      <c r="BQ2148" s="12"/>
      <c r="BR2148" s="12"/>
      <c r="BS2148" s="12"/>
      <c r="BT2148" s="12"/>
      <c r="BU2148" s="12"/>
      <c r="BV2148" s="12"/>
      <c r="BW2148" s="12"/>
      <c r="BX2148" s="12"/>
      <c r="BY2148" s="12"/>
      <c r="BZ2148" s="12"/>
      <c r="CA2148" s="12"/>
      <c r="CB2148" s="12"/>
      <c r="CC2148" s="12"/>
      <c r="CD2148" s="12"/>
      <c r="CE2148" s="12"/>
      <c r="CF2148" s="12"/>
      <c r="CG2148" s="12"/>
      <c r="CH2148" s="12"/>
      <c r="CI2148" s="12"/>
      <c r="CJ2148" s="12"/>
      <c r="CK2148" s="12"/>
    </row>
    <row r="2149" spans="1:89" x14ac:dyDescent="0.25">
      <c r="A2149" t="s">
        <v>175</v>
      </c>
      <c r="B2149" s="1">
        <v>44211</v>
      </c>
      <c r="C2149" s="1"/>
      <c r="D2149" s="1"/>
      <c r="E2149" s="1"/>
      <c r="F2149" t="s">
        <v>161</v>
      </c>
      <c r="G2149" s="2"/>
      <c r="H2149" s="12"/>
      <c r="I2149" s="12"/>
      <c r="J2149" s="2"/>
      <c r="K2149" s="2"/>
      <c r="L2149" s="2"/>
      <c r="M2149" s="12"/>
      <c r="N2149" s="12"/>
      <c r="O2149" s="12"/>
      <c r="P2149" s="12"/>
      <c r="Q2149" s="12"/>
      <c r="R2149" s="19">
        <v>1823.0958903146357</v>
      </c>
      <c r="S2149" s="19">
        <v>260.41961153997255</v>
      </c>
      <c r="T2149" s="25">
        <v>1.428447142706402E-2</v>
      </c>
      <c r="U2149" s="19">
        <v>1373.955465361817</v>
      </c>
      <c r="V2149" s="19">
        <v>598.27710834676043</v>
      </c>
      <c r="W2149" s="25">
        <v>4.3544141235262686E-2</v>
      </c>
      <c r="X2149" s="19"/>
      <c r="Y2149" s="19"/>
      <c r="Z2149" s="19"/>
      <c r="AA2149" s="19"/>
      <c r="AB2149" s="19"/>
      <c r="AC2149" s="19"/>
      <c r="AD2149" s="19">
        <v>464.0387186526288</v>
      </c>
      <c r="AE2149" s="19">
        <v>152.99395775891841</v>
      </c>
      <c r="AF2149" s="25">
        <v>3.2970084522935469E-2</v>
      </c>
      <c r="AG2149" s="19"/>
      <c r="AH2149" s="19"/>
      <c r="AI2149" s="19"/>
      <c r="AJ2149" s="19"/>
      <c r="AK2149" s="19"/>
      <c r="AL2149" s="19"/>
      <c r="AM2149" s="19"/>
      <c r="AN2149" s="19"/>
      <c r="AO2149" s="19"/>
      <c r="AP2149" s="19"/>
      <c r="AQ2149" s="19"/>
      <c r="AR2149" s="12">
        <f t="shared" si="4"/>
        <v>3661.0900743290813</v>
      </c>
      <c r="AS2149" s="19"/>
      <c r="AT2149" s="12"/>
      <c r="AU2149" s="12"/>
      <c r="AV2149" s="12"/>
      <c r="AX2149" s="12"/>
      <c r="AY2149" s="12"/>
      <c r="AZ2149" s="12"/>
      <c r="BA2149" s="12"/>
      <c r="BB2149" s="12"/>
      <c r="BC2149" s="12"/>
      <c r="BD2149" s="12"/>
      <c r="BE2149" s="12"/>
      <c r="BF2149" s="12"/>
      <c r="BG2149" s="12"/>
      <c r="BH2149" s="12"/>
      <c r="BI2149" s="12"/>
      <c r="BJ2149" s="12"/>
      <c r="BK2149" s="12"/>
      <c r="BL2149" s="12"/>
      <c r="BM2149" s="12"/>
      <c r="BN2149" s="12"/>
      <c r="BO2149" s="12"/>
      <c r="BP2149" s="12"/>
      <c r="BQ2149" s="12"/>
      <c r="BR2149" s="12"/>
      <c r="BS2149" s="12"/>
      <c r="BT2149" s="12"/>
      <c r="BU2149" s="12"/>
      <c r="BV2149" s="12"/>
      <c r="BW2149" s="12"/>
      <c r="BX2149" s="12"/>
      <c r="BY2149" s="12"/>
      <c r="BZ2149" s="12"/>
      <c r="CA2149" s="12"/>
      <c r="CB2149" s="12"/>
      <c r="CC2149" s="12"/>
      <c r="CD2149" s="12"/>
      <c r="CE2149" s="12"/>
      <c r="CF2149" s="12"/>
      <c r="CG2149" s="12"/>
      <c r="CH2149" s="12"/>
      <c r="CI2149" s="12"/>
      <c r="CJ2149" s="12"/>
      <c r="CK2149" s="12"/>
    </row>
    <row r="2150" spans="1:89" x14ac:dyDescent="0.25">
      <c r="A2150" t="s">
        <v>175</v>
      </c>
      <c r="B2150" s="1">
        <v>44230</v>
      </c>
      <c r="C2150" s="1"/>
      <c r="D2150" s="1"/>
      <c r="E2150" s="1"/>
      <c r="F2150" t="s">
        <v>161</v>
      </c>
      <c r="G2150" s="2"/>
      <c r="H2150" s="12"/>
      <c r="I2150" s="12"/>
      <c r="J2150" s="2"/>
      <c r="K2150" s="2"/>
      <c r="L2150" s="2"/>
      <c r="M2150" s="12"/>
      <c r="N2150" s="12"/>
      <c r="O2150" s="12"/>
      <c r="P2150" s="12"/>
      <c r="Q2150" s="12"/>
      <c r="R2150" s="19">
        <v>2493.5316734944745</v>
      </c>
      <c r="S2150" s="19">
        <v>311.97730388117571</v>
      </c>
      <c r="T2150" s="25">
        <v>1.2511463447503189E-2</v>
      </c>
      <c r="U2150" s="19">
        <v>1852.5630632051821</v>
      </c>
      <c r="V2150" s="19">
        <v>735.8273037048815</v>
      </c>
      <c r="W2150" s="25">
        <v>3.9719419992742477E-2</v>
      </c>
      <c r="X2150" s="19"/>
      <c r="Y2150" s="19"/>
      <c r="Z2150" s="19"/>
      <c r="AA2150" s="19"/>
      <c r="AB2150" s="19"/>
      <c r="AC2150" s="19"/>
      <c r="AD2150" s="19">
        <v>2112.5708441238826</v>
      </c>
      <c r="AE2150" s="19">
        <v>531.80671314185088</v>
      </c>
      <c r="AF2150" s="25">
        <v>2.517343807054195E-2</v>
      </c>
      <c r="AG2150" s="19"/>
      <c r="AH2150" s="19"/>
      <c r="AI2150" s="19"/>
      <c r="AJ2150" s="19"/>
      <c r="AK2150" s="19"/>
      <c r="AL2150" s="19"/>
      <c r="AM2150" s="19"/>
      <c r="AN2150" s="19"/>
      <c r="AO2150" s="19"/>
      <c r="AP2150" s="19"/>
      <c r="AQ2150" s="19"/>
      <c r="AR2150" s="12">
        <f t="shared" si="4"/>
        <v>6458.6655808235391</v>
      </c>
      <c r="AS2150" s="19"/>
      <c r="AT2150" s="12"/>
      <c r="AU2150" s="12"/>
      <c r="AV2150" s="12"/>
      <c r="AX2150" s="12"/>
      <c r="AY2150" s="12"/>
      <c r="AZ2150" s="12"/>
      <c r="BA2150" s="12"/>
      <c r="BB2150" s="12"/>
      <c r="BC2150" s="12"/>
      <c r="BD2150" s="12"/>
      <c r="BE2150" s="12"/>
      <c r="BF2150" s="12"/>
      <c r="BG2150" s="12"/>
      <c r="BH2150" s="12"/>
      <c r="BI2150" s="12"/>
      <c r="BJ2150" s="12"/>
      <c r="BK2150" s="12"/>
      <c r="BL2150" s="12"/>
      <c r="BM2150" s="12"/>
      <c r="BN2150" s="12"/>
      <c r="BO2150" s="12"/>
      <c r="BP2150" s="12"/>
      <c r="BQ2150" s="12"/>
      <c r="BR2150" s="12"/>
      <c r="BS2150" s="12"/>
      <c r="BT2150" s="12"/>
      <c r="BU2150" s="12"/>
      <c r="BV2150" s="12"/>
      <c r="BW2150" s="12"/>
      <c r="BX2150" s="12"/>
      <c r="BY2150" s="12"/>
      <c r="BZ2150" s="12"/>
      <c r="CA2150" s="12"/>
      <c r="CB2150" s="12"/>
      <c r="CC2150" s="12"/>
      <c r="CD2150" s="12"/>
      <c r="CE2150" s="12"/>
      <c r="CF2150" s="12"/>
      <c r="CG2150" s="12"/>
      <c r="CH2150" s="12"/>
      <c r="CI2150" s="12"/>
      <c r="CJ2150" s="12"/>
      <c r="CK2150" s="12"/>
    </row>
    <row r="2151" spans="1:89" x14ac:dyDescent="0.25">
      <c r="A2151" t="s">
        <v>175</v>
      </c>
      <c r="B2151" s="1">
        <v>44242</v>
      </c>
      <c r="C2151" s="1"/>
      <c r="D2151" s="1"/>
      <c r="E2151" s="1"/>
      <c r="F2151" t="s">
        <v>161</v>
      </c>
      <c r="G2151" s="2"/>
      <c r="H2151" s="12"/>
      <c r="I2151" s="12"/>
      <c r="J2151" s="2"/>
      <c r="K2151" s="2"/>
      <c r="L2151" s="2"/>
      <c r="M2151" s="12"/>
      <c r="N2151" s="12"/>
      <c r="O2151" s="12"/>
      <c r="P2151" s="12"/>
      <c r="Q2151" s="12"/>
      <c r="R2151" s="19">
        <v>2493.5316734944745</v>
      </c>
      <c r="S2151" s="19">
        <v>219.02200241211204</v>
      </c>
      <c r="T2151" s="25">
        <v>8.7836061895765344E-3</v>
      </c>
      <c r="U2151" s="19">
        <v>1852.5630632051821</v>
      </c>
      <c r="V2151" s="19">
        <v>640.90893207621548</v>
      </c>
      <c r="W2151" s="25">
        <v>3.4595795673878833E-2</v>
      </c>
      <c r="X2151" s="19"/>
      <c r="Y2151" s="19"/>
      <c r="Z2151" s="19"/>
      <c r="AA2151" s="19"/>
      <c r="AB2151" s="19"/>
      <c r="AC2151" s="19"/>
      <c r="AD2151" s="19">
        <v>2112.5708441238826</v>
      </c>
      <c r="AE2151" s="19">
        <v>429.72629405441762</v>
      </c>
      <c r="AF2151" s="25">
        <v>2.0341390928957558E-2</v>
      </c>
      <c r="AG2151" s="19"/>
      <c r="AH2151" s="19"/>
      <c r="AI2151" s="19"/>
      <c r="AJ2151" s="19"/>
      <c r="AK2151" s="19"/>
      <c r="AL2151" s="19"/>
      <c r="AM2151" s="19"/>
      <c r="AN2151" s="19"/>
      <c r="AO2151" s="19"/>
      <c r="AP2151" s="19"/>
      <c r="AQ2151" s="19"/>
      <c r="AR2151" s="12">
        <f t="shared" si="4"/>
        <v>6458.6655808235391</v>
      </c>
      <c r="AS2151" s="19"/>
      <c r="AT2151" s="12"/>
      <c r="AU2151" s="12"/>
      <c r="AV2151" s="12"/>
      <c r="AX2151" s="12"/>
      <c r="AY2151" s="12"/>
      <c r="AZ2151" s="12"/>
      <c r="BA2151" s="12"/>
      <c r="BB2151" s="12"/>
      <c r="BC2151" s="12"/>
      <c r="BD2151" s="12"/>
      <c r="BE2151" s="12"/>
      <c r="BF2151" s="12"/>
      <c r="BG2151" s="12"/>
      <c r="BH2151" s="12"/>
      <c r="BI2151" s="12"/>
      <c r="BJ2151" s="12"/>
      <c r="BK2151" s="12"/>
      <c r="BL2151" s="12"/>
      <c r="BM2151" s="12"/>
      <c r="BN2151" s="12"/>
      <c r="BO2151" s="12"/>
      <c r="BP2151" s="12"/>
      <c r="BQ2151" s="12"/>
      <c r="BR2151" s="12"/>
      <c r="BS2151" s="12"/>
      <c r="BT2151" s="12"/>
      <c r="BU2151" s="12"/>
      <c r="BV2151" s="12"/>
      <c r="BW2151" s="12"/>
      <c r="BX2151" s="12"/>
      <c r="BY2151" s="12"/>
      <c r="BZ2151" s="12"/>
      <c r="CA2151" s="12"/>
      <c r="CB2151" s="12"/>
      <c r="CC2151" s="12"/>
      <c r="CD2151" s="12"/>
      <c r="CE2151" s="12"/>
      <c r="CF2151" s="12"/>
      <c r="CG2151" s="12"/>
      <c r="CH2151" s="12"/>
      <c r="CI2151" s="12"/>
      <c r="CJ2151" s="12"/>
      <c r="CK2151" s="12"/>
    </row>
    <row r="2152" spans="1:89" x14ac:dyDescent="0.25">
      <c r="A2152" t="s">
        <v>175</v>
      </c>
      <c r="B2152" s="1">
        <v>44284</v>
      </c>
      <c r="C2152" s="1"/>
      <c r="D2152" s="1"/>
      <c r="E2152" s="1"/>
      <c r="F2152" t="s">
        <v>161</v>
      </c>
      <c r="G2152" s="2"/>
      <c r="H2152" s="12"/>
      <c r="I2152" s="12"/>
      <c r="J2152" s="2"/>
      <c r="K2152" s="2"/>
      <c r="L2152" s="2"/>
      <c r="M2152" s="12"/>
      <c r="N2152" s="12"/>
      <c r="O2152" s="12"/>
      <c r="P2152" s="12"/>
      <c r="Q2152" s="12"/>
      <c r="R2152" s="19">
        <v>2514.7706539640108</v>
      </c>
      <c r="S2152" s="19">
        <v>177.62005926290504</v>
      </c>
      <c r="T2152" s="25">
        <v>7.0630718941675314E-3</v>
      </c>
      <c r="U2152" s="19">
        <v>1427.4079800554739</v>
      </c>
      <c r="V2152" s="19">
        <v>292.78024637658405</v>
      </c>
      <c r="W2152" s="25">
        <v>2.0511321953321688E-2</v>
      </c>
      <c r="X2152" s="19"/>
      <c r="Y2152" s="19"/>
      <c r="Z2152" s="19"/>
      <c r="AA2152" s="19"/>
      <c r="AB2152" s="19"/>
      <c r="AC2152" s="19"/>
      <c r="AD2152" s="19">
        <v>8363.8429809111331</v>
      </c>
      <c r="AE2152" s="19">
        <v>1167.9398420820037</v>
      </c>
      <c r="AF2152" s="25">
        <v>1.3964153138068255E-2</v>
      </c>
      <c r="AG2152" s="19"/>
      <c r="AH2152" s="19"/>
      <c r="AI2152" s="19"/>
      <c r="AJ2152" s="19"/>
      <c r="AK2152" s="19"/>
      <c r="AL2152" s="19"/>
      <c r="AM2152" s="19"/>
      <c r="AN2152" s="19"/>
      <c r="AO2152" s="19"/>
      <c r="AP2152" s="19"/>
      <c r="AQ2152" s="19"/>
      <c r="AR2152" s="12">
        <f t="shared" si="4"/>
        <v>12306.021614930618</v>
      </c>
      <c r="AS2152" s="19"/>
      <c r="AT2152" s="12"/>
      <c r="AU2152" s="12"/>
      <c r="AV2152" s="12"/>
      <c r="AX2152" s="12"/>
      <c r="AY2152" s="12"/>
      <c r="AZ2152" s="12"/>
      <c r="BA2152" s="12"/>
      <c r="BB2152" s="12"/>
      <c r="BC2152" s="12"/>
      <c r="BD2152" s="12"/>
      <c r="BE2152" s="12"/>
      <c r="BF2152" s="12"/>
      <c r="BG2152" s="12"/>
      <c r="BH2152" s="12"/>
      <c r="BI2152" s="12"/>
      <c r="BJ2152" s="12"/>
      <c r="BK2152" s="12"/>
      <c r="BL2152" s="12"/>
      <c r="BM2152" s="12"/>
      <c r="BN2152" s="12"/>
      <c r="BO2152" s="12"/>
      <c r="BP2152" s="12"/>
      <c r="BQ2152" s="12"/>
      <c r="BR2152" s="12"/>
      <c r="BS2152" s="12"/>
      <c r="BT2152" s="12"/>
      <c r="BU2152" s="12"/>
      <c r="BV2152" s="12"/>
      <c r="BW2152" s="12"/>
      <c r="BX2152" s="12"/>
      <c r="BY2152" s="12"/>
      <c r="BZ2152" s="12"/>
      <c r="CA2152" s="12"/>
      <c r="CB2152" s="12"/>
      <c r="CC2152" s="12"/>
      <c r="CD2152" s="12"/>
      <c r="CE2152" s="12"/>
      <c r="CF2152" s="12"/>
      <c r="CG2152" s="12"/>
      <c r="CH2152" s="12"/>
      <c r="CI2152" s="12"/>
      <c r="CJ2152" s="12"/>
      <c r="CK2152" s="12"/>
    </row>
    <row r="2153" spans="1:89" x14ac:dyDescent="0.25">
      <c r="A2153" t="s">
        <v>176</v>
      </c>
      <c r="B2153" s="1">
        <v>44211</v>
      </c>
      <c r="C2153" s="1"/>
      <c r="D2153" s="1"/>
      <c r="E2153" s="1"/>
      <c r="F2153" t="s">
        <v>161</v>
      </c>
      <c r="G2153" s="2"/>
      <c r="H2153" s="12"/>
      <c r="I2153" s="12"/>
      <c r="J2153" s="2"/>
      <c r="K2153" s="2"/>
      <c r="L2153" s="2"/>
      <c r="M2153" s="12"/>
      <c r="N2153" s="12"/>
      <c r="O2153" s="12"/>
      <c r="P2153" s="12"/>
      <c r="Q2153" s="12"/>
      <c r="R2153" s="19">
        <v>1486.0120764017875</v>
      </c>
      <c r="S2153" s="19">
        <v>226.87732936632676</v>
      </c>
      <c r="T2153" s="25">
        <v>1.5267529313468631E-2</v>
      </c>
      <c r="U2153" s="19">
        <v>1177.0632561044333</v>
      </c>
      <c r="V2153" s="19">
        <v>529.48231063161654</v>
      </c>
      <c r="W2153" s="25">
        <v>4.4983335252853987E-2</v>
      </c>
      <c r="X2153" s="19"/>
      <c r="Y2153" s="19"/>
      <c r="Z2153" s="19"/>
      <c r="AA2153" s="19"/>
      <c r="AB2153" s="19"/>
      <c r="AC2153" s="19"/>
      <c r="AD2153" s="19">
        <v>347.74968357018997</v>
      </c>
      <c r="AE2153" s="19">
        <v>120.94428611252596</v>
      </c>
      <c r="AF2153" s="25">
        <v>3.4779121830060419E-2</v>
      </c>
      <c r="AG2153" s="19"/>
      <c r="AH2153" s="19"/>
      <c r="AI2153" s="19"/>
      <c r="AJ2153" s="19"/>
      <c r="AK2153" s="19"/>
      <c r="AL2153" s="19"/>
      <c r="AM2153" s="19"/>
      <c r="AN2153" s="19"/>
      <c r="AO2153" s="19"/>
      <c r="AP2153" s="19"/>
      <c r="AQ2153" s="19"/>
      <c r="AR2153" s="12">
        <f t="shared" si="4"/>
        <v>3010.8250160764105</v>
      </c>
      <c r="AS2153" s="19"/>
      <c r="AT2153" s="12"/>
      <c r="AU2153" s="12"/>
      <c r="AV2153" s="12"/>
      <c r="AX2153" s="12"/>
      <c r="AY2153" s="12"/>
      <c r="AZ2153" s="12"/>
      <c r="BA2153" s="12"/>
      <c r="BB2153" s="12"/>
      <c r="BC2153" s="12"/>
      <c r="BD2153" s="12"/>
      <c r="BE2153" s="12"/>
      <c r="BF2153" s="12"/>
      <c r="BG2153" s="12"/>
      <c r="BH2153" s="12"/>
      <c r="BI2153" s="12"/>
      <c r="BJ2153" s="12"/>
      <c r="BK2153" s="12"/>
      <c r="BL2153" s="12"/>
      <c r="BM2153" s="12"/>
      <c r="BN2153" s="12"/>
      <c r="BO2153" s="12"/>
      <c r="BP2153" s="12"/>
      <c r="BQ2153" s="12"/>
      <c r="BR2153" s="12"/>
      <c r="BS2153" s="12"/>
      <c r="BT2153" s="12"/>
      <c r="BU2153" s="12"/>
      <c r="BV2153" s="12"/>
      <c r="BW2153" s="12"/>
      <c r="BX2153" s="12"/>
      <c r="BY2153" s="12"/>
      <c r="BZ2153" s="12"/>
      <c r="CA2153" s="12"/>
      <c r="CB2153" s="12"/>
      <c r="CC2153" s="12"/>
      <c r="CD2153" s="12"/>
      <c r="CE2153" s="12"/>
      <c r="CF2153" s="12"/>
      <c r="CG2153" s="12"/>
      <c r="CH2153" s="12"/>
      <c r="CI2153" s="12"/>
      <c r="CJ2153" s="12"/>
      <c r="CK2153" s="12"/>
    </row>
    <row r="2154" spans="1:89" x14ac:dyDescent="0.25">
      <c r="A2154" t="s">
        <v>176</v>
      </c>
      <c r="B2154" s="1">
        <v>44230</v>
      </c>
      <c r="C2154" s="1"/>
      <c r="D2154" s="1"/>
      <c r="E2154" s="1"/>
      <c r="F2154" t="s">
        <v>161</v>
      </c>
      <c r="G2154" s="2"/>
      <c r="H2154" s="12"/>
      <c r="I2154" s="12"/>
      <c r="J2154" s="2"/>
      <c r="K2154" s="2"/>
      <c r="L2154" s="2"/>
      <c r="M2154" s="12"/>
      <c r="N2154" s="12"/>
      <c r="O2154" s="12"/>
      <c r="P2154" s="12"/>
      <c r="Q2154" s="12"/>
      <c r="R2154" s="19">
        <v>1994.7241490933936</v>
      </c>
      <c r="S2154" s="19">
        <v>254.46423737644227</v>
      </c>
      <c r="T2154" s="25">
        <v>1.2756863523815902E-2</v>
      </c>
      <c r="U2154" s="19">
        <v>1559.9814422656698</v>
      </c>
      <c r="V2154" s="19">
        <v>653.10653277384347</v>
      </c>
      <c r="W2154" s="25">
        <v>4.1866301423771513E-2</v>
      </c>
      <c r="X2154" s="19"/>
      <c r="Y2154" s="19"/>
      <c r="Z2154" s="19"/>
      <c r="AA2154" s="19"/>
      <c r="AB2154" s="19"/>
      <c r="AC2154" s="19"/>
      <c r="AD2154" s="19">
        <v>1569.7843669759</v>
      </c>
      <c r="AE2154" s="19">
        <v>427.51272835182186</v>
      </c>
      <c r="AF2154" s="25">
        <v>2.7233850543141841E-2</v>
      </c>
      <c r="AG2154" s="19"/>
      <c r="AH2154" s="19"/>
      <c r="AI2154" s="19"/>
      <c r="AJ2154" s="19"/>
      <c r="AK2154" s="19"/>
      <c r="AL2154" s="19"/>
      <c r="AM2154" s="19"/>
      <c r="AN2154" s="19"/>
      <c r="AO2154" s="19"/>
      <c r="AP2154" s="19"/>
      <c r="AQ2154" s="19"/>
      <c r="AR2154" s="12">
        <f t="shared" si="4"/>
        <v>5124.4899583349634</v>
      </c>
      <c r="AS2154" s="19"/>
      <c r="AT2154" s="12"/>
      <c r="AU2154" s="12"/>
      <c r="AV2154" s="12"/>
      <c r="AX2154" s="12"/>
      <c r="AY2154" s="12"/>
      <c r="AZ2154" s="12"/>
      <c r="BA2154" s="12"/>
      <c r="BB2154" s="12"/>
      <c r="BC2154" s="12"/>
      <c r="BD2154" s="12"/>
      <c r="BE2154" s="12"/>
      <c r="BF2154" s="12"/>
      <c r="BG2154" s="12"/>
      <c r="BH2154" s="12"/>
      <c r="BI2154" s="12"/>
      <c r="BJ2154" s="12"/>
      <c r="BK2154" s="12"/>
      <c r="BL2154" s="12"/>
      <c r="BM2154" s="12"/>
      <c r="BN2154" s="12"/>
      <c r="BO2154" s="12"/>
      <c r="BP2154" s="12"/>
      <c r="BQ2154" s="12"/>
      <c r="BR2154" s="12"/>
      <c r="BS2154" s="12"/>
      <c r="BT2154" s="12"/>
      <c r="BU2154" s="12"/>
      <c r="BV2154" s="12"/>
      <c r="BW2154" s="12"/>
      <c r="BX2154" s="12"/>
      <c r="BY2154" s="12"/>
      <c r="BZ2154" s="12"/>
      <c r="CA2154" s="12"/>
      <c r="CB2154" s="12"/>
      <c r="CC2154" s="12"/>
      <c r="CD2154" s="12"/>
      <c r="CE2154" s="12"/>
      <c r="CF2154" s="12"/>
      <c r="CG2154" s="12"/>
      <c r="CH2154" s="12"/>
      <c r="CI2154" s="12"/>
      <c r="CJ2154" s="12"/>
      <c r="CK2154" s="12"/>
    </row>
    <row r="2155" spans="1:89" x14ac:dyDescent="0.25">
      <c r="A2155" t="s">
        <v>176</v>
      </c>
      <c r="B2155" s="1">
        <v>44242</v>
      </c>
      <c r="C2155" s="1"/>
      <c r="D2155" s="1"/>
      <c r="E2155" s="1"/>
      <c r="F2155" t="s">
        <v>161</v>
      </c>
      <c r="G2155" s="2"/>
      <c r="H2155" s="12"/>
      <c r="I2155" s="12"/>
      <c r="J2155" s="2"/>
      <c r="K2155" s="2"/>
      <c r="L2155" s="2"/>
      <c r="M2155" s="12"/>
      <c r="N2155" s="12"/>
      <c r="O2155" s="12"/>
      <c r="P2155" s="12"/>
      <c r="Q2155" s="12"/>
      <c r="R2155" s="19">
        <v>1994.7241490933936</v>
      </c>
      <c r="S2155" s="19">
        <v>208.59998047032883</v>
      </c>
      <c r="T2155" s="25">
        <v>1.0457585354102118E-2</v>
      </c>
      <c r="U2155" s="19">
        <v>1559.9814422656698</v>
      </c>
      <c r="V2155" s="19">
        <v>589.16703464424086</v>
      </c>
      <c r="W2155" s="25">
        <v>3.7767566887754289E-2</v>
      </c>
      <c r="X2155" s="19"/>
      <c r="Y2155" s="19"/>
      <c r="Z2155" s="19"/>
      <c r="AA2155" s="19"/>
      <c r="AB2155" s="19"/>
      <c r="AC2155" s="19"/>
      <c r="AD2155" s="19">
        <v>1569.7843669759</v>
      </c>
      <c r="AE2155" s="19">
        <v>344.01559426859018</v>
      </c>
      <c r="AF2155" s="25">
        <v>2.1914831202664898E-2</v>
      </c>
      <c r="AG2155" s="19"/>
      <c r="AH2155" s="19"/>
      <c r="AI2155" s="19"/>
      <c r="AJ2155" s="19"/>
      <c r="AK2155" s="19"/>
      <c r="AL2155" s="19"/>
      <c r="AM2155" s="19"/>
      <c r="AN2155" s="19"/>
      <c r="AO2155" s="19"/>
      <c r="AP2155" s="19"/>
      <c r="AQ2155" s="19"/>
      <c r="AR2155" s="12">
        <f t="shared" si="4"/>
        <v>5124.4899583349634</v>
      </c>
      <c r="AS2155" s="19"/>
      <c r="AT2155" s="12"/>
      <c r="AU2155" s="12"/>
      <c r="AV2155" s="12"/>
      <c r="AX2155" s="12"/>
      <c r="AY2155" s="12"/>
      <c r="AZ2155" s="12"/>
      <c r="BA2155" s="12"/>
      <c r="BB2155" s="12"/>
      <c r="BC2155" s="12"/>
      <c r="BD2155" s="12"/>
      <c r="BE2155" s="12"/>
      <c r="BF2155" s="12"/>
      <c r="BG2155" s="12"/>
      <c r="BH2155" s="12"/>
      <c r="BI2155" s="12"/>
      <c r="BJ2155" s="12"/>
      <c r="BK2155" s="12"/>
      <c r="BL2155" s="12"/>
      <c r="BM2155" s="12"/>
      <c r="BN2155" s="12"/>
      <c r="BO2155" s="12"/>
      <c r="BP2155" s="12"/>
      <c r="BQ2155" s="12"/>
      <c r="BR2155" s="12"/>
      <c r="BS2155" s="12"/>
      <c r="BT2155" s="12"/>
      <c r="BU2155" s="12"/>
      <c r="BV2155" s="12"/>
      <c r="BW2155" s="12"/>
      <c r="BX2155" s="12"/>
      <c r="BY2155" s="12"/>
      <c r="BZ2155" s="12"/>
      <c r="CA2155" s="12"/>
      <c r="CB2155" s="12"/>
      <c r="CC2155" s="12"/>
      <c r="CD2155" s="12"/>
      <c r="CE2155" s="12"/>
      <c r="CF2155" s="12"/>
      <c r="CG2155" s="12"/>
      <c r="CH2155" s="12"/>
      <c r="CI2155" s="12"/>
      <c r="CJ2155" s="12"/>
      <c r="CK2155" s="12"/>
    </row>
    <row r="2156" spans="1:89" x14ac:dyDescent="0.25">
      <c r="A2156" t="s">
        <v>176</v>
      </c>
      <c r="B2156" s="1">
        <v>44284</v>
      </c>
      <c r="C2156" s="1"/>
      <c r="D2156" s="1"/>
      <c r="E2156" s="1"/>
      <c r="F2156" t="s">
        <v>161</v>
      </c>
      <c r="G2156" s="2"/>
      <c r="H2156" s="12"/>
      <c r="I2156" s="12"/>
      <c r="J2156" s="2"/>
      <c r="K2156" s="2"/>
      <c r="L2156" s="2"/>
      <c r="M2156" s="12"/>
      <c r="N2156" s="12"/>
      <c r="O2156" s="12"/>
      <c r="P2156" s="12"/>
      <c r="Q2156" s="12"/>
      <c r="R2156" s="19">
        <v>2701.6410358138</v>
      </c>
      <c r="S2156" s="19">
        <v>391.86667928529971</v>
      </c>
      <c r="T2156" s="25">
        <v>1.45047648481272E-2</v>
      </c>
      <c r="U2156" s="19">
        <v>1679.7265404635868</v>
      </c>
      <c r="V2156" s="19">
        <v>473.72741833870782</v>
      </c>
      <c r="W2156" s="25">
        <v>2.8202651260601265E-2</v>
      </c>
      <c r="X2156" s="19"/>
      <c r="Y2156" s="19"/>
      <c r="Z2156" s="19"/>
      <c r="AA2156" s="19"/>
      <c r="AB2156" s="19"/>
      <c r="AC2156" s="19"/>
      <c r="AD2156" s="19">
        <v>8034.3671308362336</v>
      </c>
      <c r="AE2156" s="19">
        <v>1433.6269895086209</v>
      </c>
      <c r="AF2156" s="25">
        <v>1.7843682845986725E-2</v>
      </c>
      <c r="AG2156" s="19"/>
      <c r="AH2156" s="19"/>
      <c r="AI2156" s="19"/>
      <c r="AJ2156" s="19"/>
      <c r="AK2156" s="19"/>
      <c r="AL2156" s="19"/>
      <c r="AM2156" s="19"/>
      <c r="AN2156" s="19"/>
      <c r="AO2156" s="19"/>
      <c r="AP2156" s="19"/>
      <c r="AQ2156" s="19"/>
      <c r="AR2156" s="12">
        <f t="shared" si="4"/>
        <v>12415.734707113621</v>
      </c>
      <c r="AS2156" s="19"/>
      <c r="AT2156" s="12"/>
      <c r="AU2156" s="12"/>
      <c r="AV2156" s="12"/>
      <c r="AX2156" s="12"/>
      <c r="AY2156" s="12"/>
      <c r="AZ2156" s="12"/>
      <c r="BA2156" s="12"/>
      <c r="BB2156" s="12"/>
      <c r="BC2156" s="12"/>
      <c r="BD2156" s="12"/>
      <c r="BE2156" s="12"/>
      <c r="BF2156" s="12"/>
      <c r="BG2156" s="12"/>
      <c r="BH2156" s="12"/>
      <c r="BI2156" s="12"/>
      <c r="BJ2156" s="12"/>
      <c r="BK2156" s="12"/>
      <c r="BL2156" s="12"/>
      <c r="BM2156" s="12"/>
      <c r="BN2156" s="12"/>
      <c r="BO2156" s="12"/>
      <c r="BP2156" s="12"/>
      <c r="BQ2156" s="12"/>
      <c r="BR2156" s="12"/>
      <c r="BS2156" s="12"/>
      <c r="BT2156" s="12"/>
      <c r="BU2156" s="12"/>
      <c r="BV2156" s="12"/>
      <c r="BW2156" s="12"/>
      <c r="BX2156" s="12"/>
      <c r="BY2156" s="12"/>
      <c r="BZ2156" s="12"/>
      <c r="CA2156" s="12"/>
      <c r="CB2156" s="12"/>
      <c r="CC2156" s="12"/>
      <c r="CD2156" s="12"/>
      <c r="CE2156" s="12"/>
      <c r="CF2156" s="12"/>
      <c r="CG2156" s="12"/>
      <c r="CH2156" s="12"/>
      <c r="CI2156" s="12"/>
      <c r="CJ2156" s="12"/>
      <c r="CK2156" s="12"/>
    </row>
    <row r="2157" spans="1:89" x14ac:dyDescent="0.25">
      <c r="A2157" t="s">
        <v>177</v>
      </c>
      <c r="B2157" s="1">
        <v>44211</v>
      </c>
      <c r="C2157" s="1"/>
      <c r="D2157" s="1"/>
      <c r="E2157" s="1"/>
      <c r="F2157" t="s">
        <v>161</v>
      </c>
      <c r="G2157" s="2"/>
      <c r="H2157" s="12"/>
      <c r="I2157" s="12"/>
      <c r="J2157" s="2"/>
      <c r="K2157" s="2"/>
      <c r="L2157" s="2"/>
      <c r="M2157" s="12"/>
      <c r="N2157" s="12"/>
      <c r="O2157" s="12"/>
      <c r="P2157" s="12"/>
      <c r="Q2157" s="12"/>
      <c r="R2157" s="19">
        <v>1374.1478129726902</v>
      </c>
      <c r="S2157" s="19">
        <v>217.19242883253941</v>
      </c>
      <c r="T2157" s="25">
        <v>1.5805608885894717E-2</v>
      </c>
      <c r="U2157" s="19">
        <v>1074.2084315438026</v>
      </c>
      <c r="V2157" s="19">
        <v>479.76955936415618</v>
      </c>
      <c r="W2157" s="25">
        <v>4.4662613444083059E-2</v>
      </c>
      <c r="X2157" s="19"/>
      <c r="Y2157" s="19"/>
      <c r="Z2157" s="19"/>
      <c r="AA2157" s="19"/>
      <c r="AB2157" s="19"/>
      <c r="AC2157" s="19"/>
      <c r="AD2157" s="19">
        <v>330.88917460521145</v>
      </c>
      <c r="AE2157" s="19">
        <v>112.01853481615726</v>
      </c>
      <c r="AF2157" s="25">
        <v>3.3853792572636487E-2</v>
      </c>
      <c r="AG2157" s="19"/>
      <c r="AH2157" s="19"/>
      <c r="AI2157" s="19"/>
      <c r="AJ2157" s="19"/>
      <c r="AK2157" s="19"/>
      <c r="AL2157" s="19"/>
      <c r="AM2157" s="19"/>
      <c r="AN2157" s="19"/>
      <c r="AO2157" s="19"/>
      <c r="AP2157" s="19"/>
      <c r="AQ2157" s="19"/>
      <c r="AR2157" s="12">
        <f t="shared" si="4"/>
        <v>2779.2454191217039</v>
      </c>
      <c r="AS2157" s="19"/>
      <c r="AT2157" s="12"/>
      <c r="AU2157" s="12"/>
      <c r="AV2157" s="12"/>
      <c r="AX2157" s="12"/>
      <c r="AY2157" s="12"/>
      <c r="AZ2157" s="12"/>
      <c r="BA2157" s="12"/>
      <c r="BB2157" s="12"/>
      <c r="BC2157" s="12"/>
      <c r="BD2157" s="12"/>
      <c r="BE2157" s="12"/>
      <c r="BF2157" s="12"/>
      <c r="BG2157" s="12"/>
      <c r="BH2157" s="12"/>
      <c r="BI2157" s="12"/>
      <c r="BJ2157" s="12"/>
      <c r="BK2157" s="12"/>
      <c r="BL2157" s="12"/>
      <c r="BM2157" s="12"/>
      <c r="BN2157" s="12"/>
      <c r="BO2157" s="12"/>
      <c r="BP2157" s="12"/>
      <c r="BQ2157" s="12"/>
      <c r="BR2157" s="12"/>
      <c r="BS2157" s="12"/>
      <c r="BT2157" s="12"/>
      <c r="BU2157" s="12"/>
      <c r="BV2157" s="12"/>
      <c r="BW2157" s="12"/>
      <c r="BX2157" s="12"/>
      <c r="BY2157" s="12"/>
      <c r="BZ2157" s="12"/>
      <c r="CA2157" s="12"/>
      <c r="CB2157" s="12"/>
      <c r="CC2157" s="12"/>
      <c r="CD2157" s="12"/>
      <c r="CE2157" s="12"/>
      <c r="CF2157" s="12"/>
      <c r="CG2157" s="12"/>
      <c r="CH2157" s="12"/>
      <c r="CI2157" s="12"/>
      <c r="CJ2157" s="12"/>
      <c r="CK2157" s="12"/>
    </row>
    <row r="2158" spans="1:89" x14ac:dyDescent="0.25">
      <c r="A2158" t="s">
        <v>177</v>
      </c>
      <c r="B2158" s="1">
        <v>44230</v>
      </c>
      <c r="C2158" s="1"/>
      <c r="D2158" s="1"/>
      <c r="E2158" s="1"/>
      <c r="F2158" t="s">
        <v>161</v>
      </c>
      <c r="G2158" s="2"/>
      <c r="H2158" s="12"/>
      <c r="I2158" s="12"/>
      <c r="J2158" s="2"/>
      <c r="K2158" s="2"/>
      <c r="L2158" s="2"/>
      <c r="M2158" s="12"/>
      <c r="N2158" s="12"/>
      <c r="O2158" s="12"/>
      <c r="P2158" s="12"/>
      <c r="Q2158" s="12"/>
      <c r="R2158" s="19">
        <v>2089.1150206658808</v>
      </c>
      <c r="S2158" s="19">
        <v>277.594134675997</v>
      </c>
      <c r="T2158" s="25">
        <v>1.3287642467264302E-2</v>
      </c>
      <c r="U2158" s="19">
        <v>1656.4726630461605</v>
      </c>
      <c r="V2158" s="19">
        <v>701.48911500929489</v>
      </c>
      <c r="W2158" s="25">
        <v>4.2348366541666654E-2</v>
      </c>
      <c r="X2158" s="19"/>
      <c r="Y2158" s="19"/>
      <c r="Z2158" s="19"/>
      <c r="AA2158" s="19"/>
      <c r="AB2158" s="19"/>
      <c r="AC2158" s="19"/>
      <c r="AD2158" s="19">
        <v>1762.5972188623823</v>
      </c>
      <c r="AE2158" s="19">
        <v>459.34364141239195</v>
      </c>
      <c r="AF2158" s="25">
        <v>2.6060613082599899E-2</v>
      </c>
      <c r="AG2158" s="19"/>
      <c r="AH2158" s="19"/>
      <c r="AI2158" s="19"/>
      <c r="AJ2158" s="19"/>
      <c r="AK2158" s="19"/>
      <c r="AL2158" s="19"/>
      <c r="AM2158" s="19"/>
      <c r="AN2158" s="19"/>
      <c r="AO2158" s="19"/>
      <c r="AP2158" s="19"/>
      <c r="AQ2158" s="19"/>
      <c r="AR2158" s="12">
        <f t="shared" si="4"/>
        <v>5508.1849025744232</v>
      </c>
      <c r="AS2158" s="19"/>
      <c r="AT2158" s="12"/>
      <c r="AU2158" s="12"/>
      <c r="AV2158" s="12"/>
      <c r="AX2158" s="12"/>
      <c r="AY2158" s="12"/>
      <c r="AZ2158" s="12"/>
      <c r="BA2158" s="12"/>
      <c r="BB2158" s="12"/>
      <c r="BC2158" s="12"/>
      <c r="BD2158" s="12"/>
      <c r="BE2158" s="12"/>
      <c r="BF2158" s="12"/>
      <c r="BG2158" s="12"/>
      <c r="BH2158" s="12"/>
      <c r="BI2158" s="12"/>
      <c r="BJ2158" s="12"/>
      <c r="BK2158" s="12"/>
      <c r="BL2158" s="12"/>
      <c r="BM2158" s="12"/>
      <c r="BN2158" s="12"/>
      <c r="BO2158" s="12"/>
      <c r="BP2158" s="12"/>
      <c r="BQ2158" s="12"/>
      <c r="BR2158" s="12"/>
      <c r="BS2158" s="12"/>
      <c r="BT2158" s="12"/>
      <c r="BU2158" s="12"/>
      <c r="BV2158" s="12"/>
      <c r="BW2158" s="12"/>
      <c r="BX2158" s="12"/>
      <c r="BY2158" s="12"/>
      <c r="BZ2158" s="12"/>
      <c r="CA2158" s="12"/>
      <c r="CB2158" s="12"/>
      <c r="CC2158" s="12"/>
      <c r="CD2158" s="12"/>
      <c r="CE2158" s="12"/>
      <c r="CF2158" s="12"/>
      <c r="CG2158" s="12"/>
      <c r="CH2158" s="12"/>
      <c r="CI2158" s="12"/>
      <c r="CJ2158" s="12"/>
      <c r="CK2158" s="12"/>
    </row>
    <row r="2159" spans="1:89" x14ac:dyDescent="0.25">
      <c r="A2159" t="s">
        <v>177</v>
      </c>
      <c r="B2159" s="1">
        <v>44242</v>
      </c>
      <c r="C2159" s="1"/>
      <c r="D2159" s="1"/>
      <c r="E2159" s="1"/>
      <c r="F2159" t="s">
        <v>161</v>
      </c>
      <c r="G2159" s="2"/>
      <c r="H2159" s="12"/>
      <c r="I2159" s="12"/>
      <c r="J2159" s="2"/>
      <c r="K2159" s="2"/>
      <c r="L2159" s="2"/>
      <c r="M2159" s="12"/>
      <c r="N2159" s="12"/>
      <c r="O2159" s="12"/>
      <c r="P2159" s="12"/>
      <c r="Q2159" s="12"/>
      <c r="R2159" s="19">
        <v>2089.1150206658808</v>
      </c>
      <c r="S2159" s="19">
        <v>215.58951478865993</v>
      </c>
      <c r="T2159" s="25">
        <v>1.0319657494011187E-2</v>
      </c>
      <c r="U2159" s="19">
        <v>1656.4726630461605</v>
      </c>
      <c r="V2159" s="19">
        <v>600.12792235367715</v>
      </c>
      <c r="W2159" s="25">
        <v>3.6229268115422777E-2</v>
      </c>
      <c r="X2159" s="19"/>
      <c r="Y2159" s="19"/>
      <c r="Z2159" s="19"/>
      <c r="AA2159" s="19"/>
      <c r="AB2159" s="19"/>
      <c r="AC2159" s="19"/>
      <c r="AD2159" s="19">
        <v>1762.5972188623823</v>
      </c>
      <c r="AE2159" s="19">
        <v>378.56175581187858</v>
      </c>
      <c r="AF2159" s="25">
        <v>2.1477496489879316E-2</v>
      </c>
      <c r="AG2159" s="19"/>
      <c r="AH2159" s="19"/>
      <c r="AI2159" s="19"/>
      <c r="AJ2159" s="19"/>
      <c r="AK2159" s="19"/>
      <c r="AL2159" s="19"/>
      <c r="AM2159" s="19"/>
      <c r="AN2159" s="19"/>
      <c r="AO2159" s="19"/>
      <c r="AP2159" s="19"/>
      <c r="AQ2159" s="19"/>
      <c r="AR2159" s="12">
        <f t="shared" si="4"/>
        <v>5508.1849025744232</v>
      </c>
      <c r="AS2159" s="19"/>
      <c r="AT2159" s="12"/>
      <c r="AU2159" s="12"/>
      <c r="AV2159" s="12"/>
      <c r="AX2159" s="12"/>
      <c r="AY2159" s="12"/>
      <c r="AZ2159" s="12"/>
      <c r="BA2159" s="12"/>
      <c r="BB2159" s="12"/>
      <c r="BC2159" s="12"/>
      <c r="BD2159" s="12"/>
      <c r="BE2159" s="12"/>
      <c r="BF2159" s="12"/>
      <c r="BG2159" s="12"/>
      <c r="BH2159" s="12"/>
      <c r="BI2159" s="12"/>
      <c r="BJ2159" s="12"/>
      <c r="BK2159" s="12"/>
      <c r="BL2159" s="12"/>
      <c r="BM2159" s="12"/>
      <c r="BN2159" s="12"/>
      <c r="BO2159" s="12"/>
      <c r="BP2159" s="12"/>
      <c r="BQ2159" s="12"/>
      <c r="BR2159" s="12"/>
      <c r="BS2159" s="12"/>
      <c r="BT2159" s="12"/>
      <c r="BU2159" s="12"/>
      <c r="BV2159" s="12"/>
      <c r="BW2159" s="12"/>
      <c r="BX2159" s="12"/>
      <c r="BY2159" s="12"/>
      <c r="BZ2159" s="12"/>
      <c r="CA2159" s="12"/>
      <c r="CB2159" s="12"/>
      <c r="CC2159" s="12"/>
      <c r="CD2159" s="12"/>
      <c r="CE2159" s="12"/>
      <c r="CF2159" s="12"/>
      <c r="CG2159" s="12"/>
      <c r="CH2159" s="12"/>
      <c r="CI2159" s="12"/>
      <c r="CJ2159" s="12"/>
      <c r="CK2159" s="12"/>
    </row>
    <row r="2160" spans="1:89" x14ac:dyDescent="0.25">
      <c r="A2160" t="s">
        <v>177</v>
      </c>
      <c r="B2160" s="1">
        <v>44284</v>
      </c>
      <c r="C2160" s="1"/>
      <c r="D2160" s="1"/>
      <c r="E2160" s="1"/>
      <c r="F2160" t="s">
        <v>161</v>
      </c>
      <c r="G2160" s="2"/>
      <c r="H2160" s="12"/>
      <c r="I2160" s="12"/>
      <c r="J2160" s="2"/>
      <c r="K2160" s="2"/>
      <c r="L2160" s="2"/>
      <c r="M2160" s="12"/>
      <c r="N2160" s="12"/>
      <c r="O2160" s="12"/>
      <c r="P2160" s="12"/>
      <c r="Q2160" s="12"/>
      <c r="R2160" s="19">
        <v>3670.8989572398414</v>
      </c>
      <c r="S2160" s="19">
        <v>409.34377561828717</v>
      </c>
      <c r="T2160" s="25">
        <v>1.1151049930452838E-2</v>
      </c>
      <c r="U2160" s="19">
        <v>2202.8071019781519</v>
      </c>
      <c r="V2160" s="19">
        <v>643.63321162840123</v>
      </c>
      <c r="W2160" s="25">
        <v>2.9218773221241633E-2</v>
      </c>
      <c r="X2160" s="19"/>
      <c r="Y2160" s="19"/>
      <c r="Z2160" s="19"/>
      <c r="AA2160" s="19"/>
      <c r="AB2160" s="19"/>
      <c r="AC2160" s="19"/>
      <c r="AD2160" s="19">
        <v>10843.736195871143</v>
      </c>
      <c r="AE2160" s="19">
        <v>1849.7329278054353</v>
      </c>
      <c r="AF2160" s="25">
        <v>1.7058077533366585E-2</v>
      </c>
      <c r="AG2160" s="19"/>
      <c r="AH2160" s="19"/>
      <c r="AI2160" s="19"/>
      <c r="AJ2160" s="19"/>
      <c r="AK2160" s="19"/>
      <c r="AL2160" s="19"/>
      <c r="AM2160" s="19"/>
      <c r="AN2160" s="19"/>
      <c r="AO2160" s="19"/>
      <c r="AP2160" s="19"/>
      <c r="AQ2160" s="19"/>
      <c r="AR2160" s="12">
        <f t="shared" si="4"/>
        <v>16717.442255089136</v>
      </c>
      <c r="AS2160" s="19"/>
      <c r="AT2160" s="12"/>
      <c r="AU2160" s="12"/>
      <c r="AV2160" s="12"/>
      <c r="AX2160" s="12"/>
      <c r="AY2160" s="12"/>
      <c r="AZ2160" s="12"/>
      <c r="BA2160" s="12"/>
      <c r="BB2160" s="12"/>
      <c r="BC2160" s="12"/>
      <c r="BD2160" s="12"/>
      <c r="BE2160" s="12"/>
      <c r="BF2160" s="12"/>
      <c r="BG2160" s="12"/>
      <c r="BH2160" s="12"/>
      <c r="BI2160" s="12"/>
      <c r="BJ2160" s="12"/>
      <c r="BK2160" s="12"/>
      <c r="BL2160" s="12"/>
      <c r="BM2160" s="12"/>
      <c r="BN2160" s="12"/>
      <c r="BO2160" s="12"/>
      <c r="BP2160" s="12"/>
      <c r="BQ2160" s="12"/>
      <c r="BR2160" s="12"/>
      <c r="BS2160" s="12"/>
      <c r="BT2160" s="12"/>
      <c r="BU2160" s="12"/>
      <c r="BV2160" s="12"/>
      <c r="BW2160" s="12"/>
      <c r="BX2160" s="12"/>
      <c r="BY2160" s="12"/>
      <c r="BZ2160" s="12"/>
      <c r="CA2160" s="12"/>
      <c r="CB2160" s="12"/>
      <c r="CC2160" s="12"/>
      <c r="CD2160" s="12"/>
      <c r="CE2160" s="12"/>
      <c r="CF2160" s="12"/>
      <c r="CG2160" s="12"/>
      <c r="CH2160" s="12"/>
      <c r="CI2160" s="12"/>
      <c r="CJ2160" s="12"/>
      <c r="CK2160" s="12"/>
    </row>
    <row r="2161" spans="1:89" x14ac:dyDescent="0.25">
      <c r="A2161" t="s">
        <v>178</v>
      </c>
      <c r="B2161" s="1">
        <v>44211</v>
      </c>
      <c r="C2161" s="1"/>
      <c r="D2161" s="1"/>
      <c r="E2161" s="1"/>
      <c r="F2161" t="s">
        <v>166</v>
      </c>
      <c r="G2161" s="2"/>
      <c r="H2161" s="12"/>
      <c r="I2161" s="12"/>
      <c r="J2161" s="2"/>
      <c r="K2161" s="2"/>
      <c r="L2161" s="2"/>
      <c r="M2161" s="12"/>
      <c r="N2161" s="12"/>
      <c r="O2161" s="12"/>
      <c r="P2161" s="12"/>
      <c r="Q2161" s="12"/>
      <c r="R2161" s="19">
        <v>1632.2712588697459</v>
      </c>
      <c r="S2161" s="19">
        <v>215.3527217176686</v>
      </c>
      <c r="T2161" s="25">
        <v>1.3193439543056589E-2</v>
      </c>
      <c r="U2161" s="19">
        <v>2682.740046284729</v>
      </c>
      <c r="V2161" s="19">
        <v>1052.3107541875468</v>
      </c>
      <c r="W2161" s="25">
        <v>3.9225222572156028E-2</v>
      </c>
      <c r="X2161" s="19"/>
      <c r="Y2161" s="19"/>
      <c r="Z2161" s="19"/>
      <c r="AA2161" s="19"/>
      <c r="AB2161" s="19"/>
      <c r="AC2161" s="19"/>
      <c r="AD2161" s="19">
        <v>397.36558910554118</v>
      </c>
      <c r="AE2161" s="19">
        <v>120.23060469801877</v>
      </c>
      <c r="AF2161" s="25">
        <v>3.0256924100714035E-2</v>
      </c>
      <c r="AG2161" s="19"/>
      <c r="AH2161" s="19"/>
      <c r="AI2161" s="19"/>
      <c r="AJ2161" s="19"/>
      <c r="AK2161" s="19"/>
      <c r="AL2161" s="19"/>
      <c r="AM2161" s="19"/>
      <c r="AN2161" s="19"/>
      <c r="AO2161" s="19"/>
      <c r="AP2161" s="19"/>
      <c r="AQ2161" s="19"/>
      <c r="AR2161" s="12">
        <f t="shared" si="4"/>
        <v>4712.3768942600163</v>
      </c>
      <c r="AS2161" s="19"/>
      <c r="AT2161" s="12"/>
      <c r="AU2161" s="12"/>
      <c r="AV2161" s="12"/>
      <c r="AX2161" s="12"/>
      <c r="AY2161" s="12"/>
      <c r="AZ2161" s="12"/>
      <c r="BA2161" s="12"/>
      <c r="BB2161" s="12"/>
      <c r="BC2161" s="12"/>
      <c r="BD2161" s="12"/>
      <c r="BE2161" s="12"/>
      <c r="BF2161" s="12"/>
      <c r="BG2161" s="12"/>
      <c r="BH2161" s="12"/>
      <c r="BI2161" s="12"/>
      <c r="BJ2161" s="12"/>
      <c r="BK2161" s="12"/>
      <c r="BL2161" s="12"/>
      <c r="BM2161" s="12"/>
      <c r="BN2161" s="12"/>
      <c r="BO2161" s="12"/>
      <c r="BP2161" s="12"/>
      <c r="BQ2161" s="12"/>
      <c r="BR2161" s="12"/>
      <c r="BS2161" s="12"/>
      <c r="BT2161" s="12"/>
      <c r="BU2161" s="12"/>
      <c r="BV2161" s="12"/>
      <c r="BW2161" s="12"/>
      <c r="BX2161" s="12"/>
      <c r="BY2161" s="12"/>
      <c r="BZ2161" s="12"/>
      <c r="CA2161" s="12"/>
      <c r="CB2161" s="12"/>
      <c r="CC2161" s="12"/>
      <c r="CD2161" s="12"/>
      <c r="CE2161" s="12"/>
      <c r="CF2161" s="12"/>
      <c r="CG2161" s="12"/>
      <c r="CH2161" s="12"/>
      <c r="CI2161" s="12"/>
      <c r="CJ2161" s="12"/>
      <c r="CK2161" s="12"/>
    </row>
    <row r="2162" spans="1:89" x14ac:dyDescent="0.25">
      <c r="A2162" t="s">
        <v>178</v>
      </c>
      <c r="B2162" s="1">
        <v>44230</v>
      </c>
      <c r="C2162" s="1"/>
      <c r="D2162" s="1"/>
      <c r="E2162" s="1"/>
      <c r="F2162" t="s">
        <v>166</v>
      </c>
      <c r="G2162" s="2"/>
      <c r="H2162" s="12"/>
      <c r="I2162" s="12"/>
      <c r="J2162" s="2"/>
      <c r="K2162" s="2"/>
      <c r="L2162" s="2"/>
      <c r="M2162" s="12"/>
      <c r="N2162" s="12"/>
      <c r="O2162" s="12"/>
      <c r="P2162" s="12"/>
      <c r="Q2162" s="12"/>
      <c r="R2162" s="19">
        <v>2899.4300421370908</v>
      </c>
      <c r="S2162" s="19">
        <v>259.38863650144049</v>
      </c>
      <c r="T2162" s="25">
        <v>8.9461940012959314E-3</v>
      </c>
      <c r="U2162" s="19">
        <v>1965.9939728009501</v>
      </c>
      <c r="V2162" s="19">
        <v>711.90926331461969</v>
      </c>
      <c r="W2162" s="25">
        <v>3.6211162046461569E-2</v>
      </c>
      <c r="X2162" s="19"/>
      <c r="Y2162" s="19"/>
      <c r="Z2162" s="19"/>
      <c r="AA2162" s="19"/>
      <c r="AB2162" s="19"/>
      <c r="AC2162" s="19"/>
      <c r="AD2162" s="19">
        <v>2352.6520493244443</v>
      </c>
      <c r="AE2162" s="19">
        <v>539.55262070988692</v>
      </c>
      <c r="AF2162" s="25">
        <v>2.2933804463980027E-2</v>
      </c>
      <c r="AG2162" s="19"/>
      <c r="AH2162" s="19"/>
      <c r="AI2162" s="19"/>
      <c r="AJ2162" s="19"/>
      <c r="AK2162" s="19"/>
      <c r="AL2162" s="19"/>
      <c r="AM2162" s="19"/>
      <c r="AN2162" s="19"/>
      <c r="AO2162" s="19"/>
      <c r="AP2162" s="19"/>
      <c r="AQ2162" s="19"/>
      <c r="AR2162" s="12">
        <f t="shared" si="4"/>
        <v>7218.0760642624855</v>
      </c>
      <c r="AS2162" s="19"/>
      <c r="AT2162" s="12"/>
      <c r="AU2162" s="12"/>
      <c r="AV2162" s="12"/>
      <c r="AX2162" s="12"/>
      <c r="AY2162" s="12"/>
      <c r="AZ2162" s="12"/>
      <c r="BA2162" s="12"/>
      <c r="BB2162" s="12"/>
      <c r="BC2162" s="12"/>
      <c r="BD2162" s="12"/>
      <c r="BE2162" s="12"/>
      <c r="BF2162" s="12"/>
      <c r="BG2162" s="12"/>
      <c r="BH2162" s="12"/>
      <c r="BI2162" s="12"/>
      <c r="BJ2162" s="12"/>
      <c r="BK2162" s="12"/>
      <c r="BL2162" s="12"/>
      <c r="BM2162" s="12"/>
      <c r="BN2162" s="12"/>
      <c r="BO2162" s="12"/>
      <c r="BP2162" s="12"/>
      <c r="BQ2162" s="12"/>
      <c r="BR2162" s="12"/>
      <c r="BS2162" s="12"/>
      <c r="BT2162" s="12"/>
      <c r="BU2162" s="12"/>
      <c r="BV2162" s="12"/>
      <c r="BW2162" s="12"/>
      <c r="BX2162" s="12"/>
      <c r="BY2162" s="12"/>
      <c r="BZ2162" s="12"/>
      <c r="CA2162" s="12"/>
      <c r="CB2162" s="12"/>
      <c r="CC2162" s="12"/>
      <c r="CD2162" s="12"/>
      <c r="CE2162" s="12"/>
      <c r="CF2162" s="12"/>
      <c r="CG2162" s="12"/>
      <c r="CH2162" s="12"/>
      <c r="CI2162" s="12"/>
      <c r="CJ2162" s="12"/>
      <c r="CK2162" s="12"/>
    </row>
    <row r="2163" spans="1:89" x14ac:dyDescent="0.25">
      <c r="A2163" t="s">
        <v>178</v>
      </c>
      <c r="B2163" s="1">
        <v>44242</v>
      </c>
      <c r="C2163" s="1"/>
      <c r="D2163" s="1"/>
      <c r="E2163" s="1"/>
      <c r="F2163" t="s">
        <v>166</v>
      </c>
      <c r="G2163" s="2"/>
      <c r="H2163" s="12"/>
      <c r="I2163" s="12"/>
      <c r="J2163" s="2"/>
      <c r="K2163" s="2"/>
      <c r="L2163" s="2"/>
      <c r="M2163" s="12"/>
      <c r="N2163" s="12"/>
      <c r="O2163" s="12"/>
      <c r="P2163" s="12"/>
      <c r="Q2163" s="12"/>
      <c r="R2163" s="19">
        <v>2899.4300421370908</v>
      </c>
      <c r="S2163" s="19">
        <v>199.21662416489846</v>
      </c>
      <c r="T2163" s="25">
        <v>6.8708891495813194E-3</v>
      </c>
      <c r="U2163" s="19">
        <v>1965.9939728009501</v>
      </c>
      <c r="V2163" s="19">
        <v>582.60935864830844</v>
      </c>
      <c r="W2163" s="25">
        <v>2.9634341036064587E-2</v>
      </c>
      <c r="X2163" s="19"/>
      <c r="Y2163" s="19"/>
      <c r="Z2163" s="19"/>
      <c r="AA2163" s="19"/>
      <c r="AB2163" s="19"/>
      <c r="AC2163" s="19"/>
      <c r="AD2163" s="19">
        <v>2352.6520493244443</v>
      </c>
      <c r="AE2163" s="19">
        <v>444.45141492906021</v>
      </c>
      <c r="AF2163" s="25">
        <v>1.8891506504613919E-2</v>
      </c>
      <c r="AG2163" s="19"/>
      <c r="AH2163" s="19"/>
      <c r="AI2163" s="19"/>
      <c r="AJ2163" s="19"/>
      <c r="AK2163" s="19"/>
      <c r="AL2163" s="19"/>
      <c r="AM2163" s="19"/>
      <c r="AN2163" s="19"/>
      <c r="AO2163" s="19"/>
      <c r="AP2163" s="19"/>
      <c r="AQ2163" s="19"/>
      <c r="AR2163" s="12">
        <f t="shared" si="4"/>
        <v>7218.0760642624855</v>
      </c>
      <c r="AS2163" s="19"/>
      <c r="AT2163" s="12"/>
      <c r="AU2163" s="12"/>
      <c r="AV2163" s="12"/>
      <c r="AX2163" s="12"/>
      <c r="AY2163" s="12"/>
      <c r="AZ2163" s="12"/>
      <c r="BA2163" s="12"/>
      <c r="BB2163" s="12"/>
      <c r="BC2163" s="12"/>
      <c r="BD2163" s="12"/>
      <c r="BE2163" s="12"/>
      <c r="BF2163" s="12"/>
      <c r="BG2163" s="12"/>
      <c r="BH2163" s="12"/>
      <c r="BI2163" s="12"/>
      <c r="BJ2163" s="12"/>
      <c r="BK2163" s="12"/>
      <c r="BL2163" s="12"/>
      <c r="BM2163" s="12"/>
      <c r="BN2163" s="12"/>
      <c r="BO2163" s="12"/>
      <c r="BP2163" s="12"/>
      <c r="BQ2163" s="12"/>
      <c r="BR2163" s="12"/>
      <c r="BS2163" s="12"/>
      <c r="BT2163" s="12"/>
      <c r="BU2163" s="12"/>
      <c r="BV2163" s="12"/>
      <c r="BW2163" s="12"/>
      <c r="BX2163" s="12"/>
      <c r="BY2163" s="12"/>
      <c r="BZ2163" s="12"/>
      <c r="CA2163" s="12"/>
      <c r="CB2163" s="12"/>
      <c r="CC2163" s="12"/>
      <c r="CD2163" s="12"/>
      <c r="CE2163" s="12"/>
      <c r="CF2163" s="12"/>
      <c r="CG2163" s="12"/>
      <c r="CH2163" s="12"/>
      <c r="CI2163" s="12"/>
      <c r="CJ2163" s="12"/>
      <c r="CK2163" s="12"/>
    </row>
    <row r="2164" spans="1:89" x14ac:dyDescent="0.25">
      <c r="A2164" t="s">
        <v>178</v>
      </c>
      <c r="B2164" s="1">
        <v>44284</v>
      </c>
      <c r="C2164" s="1"/>
      <c r="D2164" s="1"/>
      <c r="E2164" s="1"/>
      <c r="F2164" t="s">
        <v>166</v>
      </c>
      <c r="G2164" s="2"/>
      <c r="H2164" s="12"/>
      <c r="I2164" s="12"/>
      <c r="J2164" s="2"/>
      <c r="K2164" s="2"/>
      <c r="L2164" s="2"/>
      <c r="M2164" s="12"/>
      <c r="N2164" s="12"/>
      <c r="O2164" s="12"/>
      <c r="P2164" s="12"/>
      <c r="Q2164" s="12"/>
      <c r="R2164" s="19">
        <v>2673.2419280109671</v>
      </c>
      <c r="S2164" s="19">
        <v>177.19087748725357</v>
      </c>
      <c r="T2164" s="25">
        <v>6.6283143186779562E-3</v>
      </c>
      <c r="U2164" s="19">
        <v>1059.4974236891985</v>
      </c>
      <c r="V2164" s="19">
        <v>198.20451029472196</v>
      </c>
      <c r="W2164" s="25">
        <v>1.8707408424323349E-2</v>
      </c>
      <c r="X2164" s="19"/>
      <c r="Y2164" s="19"/>
      <c r="Z2164" s="19"/>
      <c r="AA2164" s="19"/>
      <c r="AB2164" s="19"/>
      <c r="AC2164" s="19"/>
      <c r="AD2164" s="19">
        <v>9818.5033389029377</v>
      </c>
      <c r="AE2164" s="19">
        <v>1444.345691911506</v>
      </c>
      <c r="AF2164" s="25">
        <v>1.4710446613474277E-2</v>
      </c>
      <c r="AG2164" s="19"/>
      <c r="AH2164" s="19"/>
      <c r="AI2164" s="19"/>
      <c r="AJ2164" s="19"/>
      <c r="AK2164" s="19"/>
      <c r="AL2164" s="19"/>
      <c r="AM2164" s="19"/>
      <c r="AN2164" s="19"/>
      <c r="AO2164" s="19"/>
      <c r="AP2164" s="19"/>
      <c r="AQ2164" s="19"/>
      <c r="AR2164" s="12">
        <f t="shared" si="4"/>
        <v>13551.242690603103</v>
      </c>
      <c r="AS2164" s="19"/>
      <c r="AT2164" s="12"/>
      <c r="AU2164" s="12"/>
      <c r="AV2164" s="12"/>
      <c r="AX2164" s="12"/>
      <c r="AY2164" s="12"/>
      <c r="AZ2164" s="12"/>
      <c r="BA2164" s="12"/>
      <c r="BB2164" s="12"/>
      <c r="BC2164" s="12"/>
      <c r="BD2164" s="12"/>
      <c r="BE2164" s="12"/>
      <c r="BF2164" s="12"/>
      <c r="BG2164" s="12"/>
      <c r="BH2164" s="12"/>
      <c r="BI2164" s="12"/>
      <c r="BJ2164" s="12"/>
      <c r="BK2164" s="12"/>
      <c r="BL2164" s="12"/>
      <c r="BM2164" s="12"/>
      <c r="BN2164" s="12"/>
      <c r="BO2164" s="12"/>
      <c r="BP2164" s="12"/>
      <c r="BQ2164" s="12"/>
      <c r="BR2164" s="12"/>
      <c r="BS2164" s="12"/>
      <c r="BT2164" s="12"/>
      <c r="BU2164" s="12"/>
      <c r="BV2164" s="12"/>
      <c r="BW2164" s="12"/>
      <c r="BX2164" s="12"/>
      <c r="BY2164" s="12"/>
      <c r="BZ2164" s="12"/>
      <c r="CA2164" s="12"/>
      <c r="CB2164" s="12"/>
      <c r="CC2164" s="12"/>
      <c r="CD2164" s="12"/>
      <c r="CE2164" s="12"/>
      <c r="CF2164" s="12"/>
      <c r="CG2164" s="12"/>
      <c r="CH2164" s="12"/>
      <c r="CI2164" s="12"/>
      <c r="CJ2164" s="12"/>
      <c r="CK2164" s="12"/>
    </row>
    <row r="2165" spans="1:89" x14ac:dyDescent="0.25">
      <c r="A2165" t="s">
        <v>179</v>
      </c>
      <c r="B2165" s="1">
        <v>44211</v>
      </c>
      <c r="C2165" s="1"/>
      <c r="D2165" s="1"/>
      <c r="E2165" s="1"/>
      <c r="F2165" t="s">
        <v>166</v>
      </c>
      <c r="G2165" s="2"/>
      <c r="H2165" s="12"/>
      <c r="I2165" s="12"/>
      <c r="J2165" s="2"/>
      <c r="K2165" s="2"/>
      <c r="L2165" s="2"/>
      <c r="M2165" s="12"/>
      <c r="N2165" s="12"/>
      <c r="O2165" s="12"/>
      <c r="P2165" s="12"/>
      <c r="Q2165" s="12"/>
      <c r="R2165" s="19">
        <v>1898.2540110078596</v>
      </c>
      <c r="S2165" s="19">
        <v>264.5599679811383</v>
      </c>
      <c r="T2165" s="25">
        <v>1.3937016144676694E-2</v>
      </c>
      <c r="U2165" s="19">
        <v>1405.0219845074014</v>
      </c>
      <c r="V2165" s="19">
        <v>583.08623271092711</v>
      </c>
      <c r="W2165" s="25">
        <v>4.150015011440239E-2</v>
      </c>
      <c r="X2165" s="19"/>
      <c r="Y2165" s="19"/>
      <c r="Z2165" s="19"/>
      <c r="AA2165" s="19"/>
      <c r="AB2165" s="19"/>
      <c r="AC2165" s="19"/>
      <c r="AD2165" s="19">
        <v>527.84469175260688</v>
      </c>
      <c r="AE2165" s="19">
        <v>152.93870790142904</v>
      </c>
      <c r="AF2165" s="25">
        <v>2.8974186970342632E-2</v>
      </c>
      <c r="AG2165" s="19"/>
      <c r="AH2165" s="19"/>
      <c r="AI2165" s="19"/>
      <c r="AJ2165" s="19"/>
      <c r="AK2165" s="19"/>
      <c r="AL2165" s="19"/>
      <c r="AM2165" s="19"/>
      <c r="AN2165" s="19"/>
      <c r="AO2165" s="19"/>
      <c r="AP2165" s="19"/>
      <c r="AQ2165" s="19"/>
      <c r="AR2165" s="12">
        <f t="shared" si="4"/>
        <v>3831.1206872678677</v>
      </c>
      <c r="AS2165" s="19"/>
      <c r="AT2165" s="12"/>
      <c r="AU2165" s="12"/>
      <c r="AV2165" s="12"/>
      <c r="AX2165" s="12"/>
      <c r="AY2165" s="12"/>
      <c r="AZ2165" s="12"/>
      <c r="BA2165" s="12"/>
      <c r="BB2165" s="12"/>
      <c r="BC2165" s="12"/>
      <c r="BD2165" s="12"/>
      <c r="BE2165" s="12"/>
      <c r="BF2165" s="12"/>
      <c r="BG2165" s="12"/>
      <c r="BH2165" s="12"/>
      <c r="BI2165" s="12"/>
      <c r="BJ2165" s="12"/>
      <c r="BK2165" s="12"/>
      <c r="BL2165" s="12"/>
      <c r="BM2165" s="12"/>
      <c r="BN2165" s="12"/>
      <c r="BO2165" s="12"/>
      <c r="BP2165" s="12"/>
      <c r="BQ2165" s="12"/>
      <c r="BR2165" s="12"/>
      <c r="BS2165" s="12"/>
      <c r="BT2165" s="12"/>
      <c r="BU2165" s="12"/>
      <c r="BV2165" s="12"/>
      <c r="BW2165" s="12"/>
      <c r="BX2165" s="12"/>
      <c r="BY2165" s="12"/>
      <c r="BZ2165" s="12"/>
      <c r="CA2165" s="12"/>
      <c r="CB2165" s="12"/>
      <c r="CC2165" s="12"/>
      <c r="CD2165" s="12"/>
      <c r="CE2165" s="12"/>
      <c r="CF2165" s="12"/>
      <c r="CG2165" s="12"/>
      <c r="CH2165" s="12"/>
      <c r="CI2165" s="12"/>
      <c r="CJ2165" s="12"/>
      <c r="CK2165" s="12"/>
    </row>
    <row r="2166" spans="1:89" x14ac:dyDescent="0.25">
      <c r="A2166" t="s">
        <v>179</v>
      </c>
      <c r="B2166" s="1">
        <v>44230</v>
      </c>
      <c r="C2166" s="1"/>
      <c r="D2166" s="1"/>
      <c r="E2166" s="1"/>
      <c r="F2166" t="s">
        <v>166</v>
      </c>
      <c r="G2166" s="2"/>
      <c r="H2166" s="12"/>
      <c r="I2166" s="12"/>
      <c r="J2166" s="2"/>
      <c r="K2166" s="2"/>
      <c r="L2166" s="2"/>
      <c r="M2166" s="12"/>
      <c r="N2166" s="12"/>
      <c r="O2166" s="12"/>
      <c r="P2166" s="12"/>
      <c r="Q2166" s="12"/>
      <c r="R2166" s="19">
        <v>2861.2759167418189</v>
      </c>
      <c r="S2166" s="19">
        <v>299.42776275088619</v>
      </c>
      <c r="T2166" s="25">
        <v>1.0464833572983393E-2</v>
      </c>
      <c r="U2166" s="19">
        <v>2030.1278514925909</v>
      </c>
      <c r="V2166" s="19">
        <v>772.12915770855147</v>
      </c>
      <c r="W2166" s="25">
        <v>3.8033523708414063E-2</v>
      </c>
      <c r="X2166" s="19"/>
      <c r="Y2166" s="19"/>
      <c r="Z2166" s="19"/>
      <c r="AA2166" s="19"/>
      <c r="AB2166" s="19"/>
      <c r="AC2166" s="19"/>
      <c r="AD2166" s="19">
        <v>2515.8676708804373</v>
      </c>
      <c r="AE2166" s="19">
        <v>591.99587146687134</v>
      </c>
      <c r="AF2166" s="25">
        <v>2.3530485260367454E-2</v>
      </c>
      <c r="AG2166" s="19"/>
      <c r="AH2166" s="19"/>
      <c r="AI2166" s="19"/>
      <c r="AJ2166" s="19"/>
      <c r="AK2166" s="19"/>
      <c r="AL2166" s="19"/>
      <c r="AM2166" s="19"/>
      <c r="AN2166" s="19"/>
      <c r="AO2166" s="19"/>
      <c r="AP2166" s="19"/>
      <c r="AQ2166" s="19"/>
      <c r="AR2166" s="12">
        <f t="shared" si="4"/>
        <v>7407.2714391148475</v>
      </c>
      <c r="AS2166" s="19"/>
      <c r="AT2166" s="12"/>
      <c r="AU2166" s="12"/>
      <c r="AV2166" s="12"/>
      <c r="AX2166" s="12"/>
      <c r="AY2166" s="12"/>
      <c r="AZ2166" s="12"/>
      <c r="BA2166" s="12"/>
      <c r="BB2166" s="12"/>
      <c r="BC2166" s="12"/>
      <c r="BD2166" s="12"/>
      <c r="BE2166" s="12"/>
      <c r="BF2166" s="12"/>
      <c r="BG2166" s="12"/>
      <c r="BH2166" s="12"/>
      <c r="BI2166" s="12"/>
      <c r="BJ2166" s="12"/>
      <c r="BK2166" s="12"/>
      <c r="BL2166" s="12"/>
      <c r="BM2166" s="12"/>
      <c r="BN2166" s="12"/>
      <c r="BO2166" s="12"/>
      <c r="BP2166" s="12"/>
      <c r="BQ2166" s="12"/>
      <c r="BR2166" s="12"/>
      <c r="BS2166" s="12"/>
      <c r="BT2166" s="12"/>
      <c r="BU2166" s="12"/>
      <c r="BV2166" s="12"/>
      <c r="BW2166" s="12"/>
      <c r="BX2166" s="12"/>
      <c r="BY2166" s="12"/>
      <c r="BZ2166" s="12"/>
      <c r="CA2166" s="12"/>
      <c r="CB2166" s="12"/>
      <c r="CC2166" s="12"/>
      <c r="CD2166" s="12"/>
      <c r="CE2166" s="12"/>
      <c r="CF2166" s="12"/>
      <c r="CG2166" s="12"/>
      <c r="CH2166" s="12"/>
      <c r="CI2166" s="12"/>
      <c r="CJ2166" s="12"/>
      <c r="CK2166" s="12"/>
    </row>
    <row r="2167" spans="1:89" x14ac:dyDescent="0.25">
      <c r="A2167" t="s">
        <v>179</v>
      </c>
      <c r="B2167" s="1">
        <v>44242</v>
      </c>
      <c r="C2167" s="1"/>
      <c r="D2167" s="1"/>
      <c r="E2167" s="1"/>
      <c r="F2167" t="s">
        <v>166</v>
      </c>
      <c r="G2167" s="2"/>
      <c r="H2167" s="12"/>
      <c r="I2167" s="12"/>
      <c r="J2167" s="2"/>
      <c r="K2167" s="2"/>
      <c r="L2167" s="2"/>
      <c r="M2167" s="12"/>
      <c r="N2167" s="12"/>
      <c r="O2167" s="12"/>
      <c r="P2167" s="12"/>
      <c r="Q2167" s="12"/>
      <c r="R2167" s="19">
        <v>2861.2759167418189</v>
      </c>
      <c r="S2167" s="19">
        <v>274.61015114627969</v>
      </c>
      <c r="T2167" s="25">
        <v>9.5974718669908175E-3</v>
      </c>
      <c r="U2167" s="19">
        <v>2030.1278514925909</v>
      </c>
      <c r="V2167" s="19">
        <v>700.01030252612736</v>
      </c>
      <c r="W2167" s="25">
        <v>3.4481094479417433E-2</v>
      </c>
      <c r="X2167" s="19"/>
      <c r="Y2167" s="19"/>
      <c r="Z2167" s="19"/>
      <c r="AA2167" s="19"/>
      <c r="AB2167" s="19"/>
      <c r="AC2167" s="19"/>
      <c r="AD2167" s="19">
        <v>2515.8676708804373</v>
      </c>
      <c r="AE2167" s="19">
        <v>546.92017531440433</v>
      </c>
      <c r="AF2167" s="25">
        <v>2.1738829177887865E-2</v>
      </c>
      <c r="AG2167" s="19"/>
      <c r="AH2167" s="19"/>
      <c r="AI2167" s="19"/>
      <c r="AJ2167" s="19"/>
      <c r="AK2167" s="19"/>
      <c r="AL2167" s="19"/>
      <c r="AM2167" s="19"/>
      <c r="AN2167" s="19"/>
      <c r="AO2167" s="19"/>
      <c r="AP2167" s="19"/>
      <c r="AQ2167" s="19"/>
      <c r="AR2167" s="12">
        <f t="shared" si="4"/>
        <v>7407.2714391148475</v>
      </c>
      <c r="AS2167" s="19"/>
      <c r="AT2167" s="12"/>
      <c r="AU2167" s="12"/>
      <c r="AV2167" s="12"/>
      <c r="AX2167" s="12"/>
      <c r="AY2167" s="12"/>
      <c r="AZ2167" s="12"/>
      <c r="BA2167" s="12"/>
      <c r="BB2167" s="12"/>
      <c r="BC2167" s="12"/>
      <c r="BD2167" s="12"/>
      <c r="BE2167" s="12"/>
      <c r="BF2167" s="12"/>
      <c r="BG2167" s="12"/>
      <c r="BH2167" s="12"/>
      <c r="BI2167" s="12"/>
      <c r="BJ2167" s="12"/>
      <c r="BK2167" s="12"/>
      <c r="BL2167" s="12"/>
      <c r="BM2167" s="12"/>
      <c r="BN2167" s="12"/>
      <c r="BO2167" s="12"/>
      <c r="BP2167" s="12"/>
      <c r="BQ2167" s="12"/>
      <c r="BR2167" s="12"/>
      <c r="BS2167" s="12"/>
      <c r="BT2167" s="12"/>
      <c r="BU2167" s="12"/>
      <c r="BV2167" s="12"/>
      <c r="BW2167" s="12"/>
      <c r="BX2167" s="12"/>
      <c r="BY2167" s="12"/>
      <c r="BZ2167" s="12"/>
      <c r="CA2167" s="12"/>
      <c r="CB2167" s="12"/>
      <c r="CC2167" s="12"/>
      <c r="CD2167" s="12"/>
      <c r="CE2167" s="12"/>
      <c r="CF2167" s="12"/>
      <c r="CG2167" s="12"/>
      <c r="CH2167" s="12"/>
      <c r="CI2167" s="12"/>
      <c r="CJ2167" s="12"/>
      <c r="CK2167" s="12"/>
    </row>
    <row r="2168" spans="1:89" x14ac:dyDescent="0.25">
      <c r="A2168" t="s">
        <v>179</v>
      </c>
      <c r="B2168" s="1">
        <v>44284</v>
      </c>
      <c r="C2168" s="1"/>
      <c r="D2168" s="1"/>
      <c r="E2168" s="1"/>
      <c r="F2168" t="s">
        <v>166</v>
      </c>
      <c r="G2168" s="2"/>
      <c r="H2168" s="12"/>
      <c r="I2168" s="12"/>
      <c r="J2168" s="2"/>
      <c r="K2168" s="2"/>
      <c r="L2168" s="2"/>
      <c r="M2168" s="12"/>
      <c r="N2168" s="12"/>
      <c r="O2168" s="12"/>
      <c r="P2168" s="12"/>
      <c r="Q2168" s="12"/>
      <c r="R2168" s="19">
        <v>2631.9731803885861</v>
      </c>
      <c r="S2168" s="19">
        <v>204.66693362580509</v>
      </c>
      <c r="T2168" s="25">
        <v>7.7761785397671831E-3</v>
      </c>
      <c r="U2168" s="19">
        <v>1341.3029726825634</v>
      </c>
      <c r="V2168" s="19">
        <v>331.24366175260087</v>
      </c>
      <c r="W2168" s="25">
        <v>2.4695662985829668E-2</v>
      </c>
      <c r="X2168" s="19"/>
      <c r="Y2168" s="19"/>
      <c r="Z2168" s="19"/>
      <c r="AA2168" s="19"/>
      <c r="AB2168" s="19"/>
      <c r="AC2168" s="19"/>
      <c r="AD2168" s="19">
        <v>7521.6699288852478</v>
      </c>
      <c r="AE2168" s="19">
        <v>1270.0313237599203</v>
      </c>
      <c r="AF2168" s="25">
        <v>1.6884964851789849E-2</v>
      </c>
      <c r="AG2168" s="19"/>
      <c r="AH2168" s="19"/>
      <c r="AI2168" s="19"/>
      <c r="AJ2168" s="19"/>
      <c r="AK2168" s="19"/>
      <c r="AL2168" s="19"/>
      <c r="AM2168" s="19"/>
      <c r="AN2168" s="19"/>
      <c r="AO2168" s="19"/>
      <c r="AP2168" s="19"/>
      <c r="AQ2168" s="19"/>
      <c r="AR2168" s="12">
        <f t="shared" si="4"/>
        <v>11494.946081956397</v>
      </c>
      <c r="AS2168" s="19"/>
      <c r="AT2168" s="12"/>
      <c r="AU2168" s="12"/>
      <c r="AV2168" s="12"/>
      <c r="AX2168" s="12"/>
      <c r="AY2168" s="12"/>
      <c r="AZ2168" s="12"/>
      <c r="BA2168" s="12"/>
      <c r="BB2168" s="12"/>
      <c r="BC2168" s="12"/>
      <c r="BD2168" s="12"/>
      <c r="BE2168" s="12"/>
      <c r="BF2168" s="12"/>
      <c r="BG2168" s="12"/>
      <c r="BH2168" s="12"/>
      <c r="BI2168" s="12"/>
      <c r="BJ2168" s="12"/>
      <c r="BK2168" s="12"/>
      <c r="BL2168" s="12"/>
      <c r="BM2168" s="12"/>
      <c r="BN2168" s="12"/>
      <c r="BO2168" s="12"/>
      <c r="BP2168" s="12"/>
      <c r="BQ2168" s="12"/>
      <c r="BR2168" s="12"/>
      <c r="BS2168" s="12"/>
      <c r="BT2168" s="12"/>
      <c r="BU2168" s="12"/>
      <c r="BV2168" s="12"/>
      <c r="BW2168" s="12"/>
      <c r="BX2168" s="12"/>
      <c r="BY2168" s="12"/>
      <c r="BZ2168" s="12"/>
      <c r="CA2168" s="12"/>
      <c r="CB2168" s="12"/>
      <c r="CC2168" s="12"/>
      <c r="CD2168" s="12"/>
      <c r="CE2168" s="12"/>
      <c r="CF2168" s="12"/>
      <c r="CG2168" s="12"/>
      <c r="CH2168" s="12"/>
      <c r="CI2168" s="12"/>
      <c r="CJ2168" s="12"/>
      <c r="CK2168" s="12"/>
    </row>
    <row r="2169" spans="1:89" x14ac:dyDescent="0.25">
      <c r="A2169" t="s">
        <v>180</v>
      </c>
      <c r="B2169" s="1">
        <v>44211</v>
      </c>
      <c r="C2169" s="1"/>
      <c r="D2169" s="1"/>
      <c r="E2169" s="1"/>
      <c r="F2169" t="s">
        <v>166</v>
      </c>
      <c r="G2169" s="2"/>
      <c r="H2169" s="12"/>
      <c r="I2169" s="12"/>
      <c r="J2169" s="2"/>
      <c r="K2169" s="2"/>
      <c r="L2169" s="2"/>
      <c r="M2169" s="12"/>
      <c r="N2169" s="12"/>
      <c r="O2169" s="12"/>
      <c r="P2169" s="12"/>
      <c r="Q2169" s="12"/>
      <c r="R2169" s="19">
        <v>1584.3997088655385</v>
      </c>
      <c r="S2169" s="19">
        <v>244.29162411846195</v>
      </c>
      <c r="T2169" s="25">
        <v>1.5418560275637743E-2</v>
      </c>
      <c r="U2169" s="19">
        <v>1250.3851619385641</v>
      </c>
      <c r="V2169" s="19">
        <v>546.6855449217644</v>
      </c>
      <c r="W2169" s="25">
        <v>4.3721371747102104E-2</v>
      </c>
      <c r="X2169" s="19"/>
      <c r="Y2169" s="19"/>
      <c r="Z2169" s="19"/>
      <c r="AA2169" s="19"/>
      <c r="AB2169" s="19"/>
      <c r="AC2169" s="19"/>
      <c r="AD2169" s="19">
        <v>376.6940042567029</v>
      </c>
      <c r="AE2169" s="19">
        <v>121.79579972535055</v>
      </c>
      <c r="AF2169" s="25">
        <v>3.2332821427747294E-2</v>
      </c>
      <c r="AG2169" s="19"/>
      <c r="AH2169" s="19"/>
      <c r="AI2169" s="19"/>
      <c r="AJ2169" s="19"/>
      <c r="AK2169" s="19"/>
      <c r="AL2169" s="19"/>
      <c r="AM2169" s="19"/>
      <c r="AN2169" s="19"/>
      <c r="AO2169" s="19"/>
      <c r="AP2169" s="19"/>
      <c r="AQ2169" s="19"/>
      <c r="AR2169" s="12">
        <f t="shared" si="4"/>
        <v>3211.4788750608059</v>
      </c>
      <c r="AS2169" s="19"/>
      <c r="AT2169" s="12"/>
      <c r="AU2169" s="12"/>
      <c r="AV2169" s="12"/>
      <c r="AX2169" s="12"/>
      <c r="AY2169" s="12"/>
      <c r="AZ2169" s="12"/>
      <c r="BA2169" s="12"/>
      <c r="BB2169" s="12"/>
      <c r="BC2169" s="12"/>
      <c r="BD2169" s="12"/>
      <c r="BE2169" s="12"/>
      <c r="BF2169" s="12"/>
      <c r="BG2169" s="12"/>
      <c r="BH2169" s="12"/>
      <c r="BI2169" s="12"/>
      <c r="BJ2169" s="12"/>
      <c r="BK2169" s="12"/>
      <c r="BL2169" s="12"/>
      <c r="BM2169" s="12"/>
      <c r="BN2169" s="12"/>
      <c r="BO2169" s="12"/>
      <c r="BP2169" s="12"/>
      <c r="BQ2169" s="12"/>
      <c r="BR2169" s="12"/>
      <c r="BS2169" s="12"/>
      <c r="BT2169" s="12"/>
      <c r="BU2169" s="12"/>
      <c r="BV2169" s="12"/>
      <c r="BW2169" s="12"/>
      <c r="BX2169" s="12"/>
      <c r="BY2169" s="12"/>
      <c r="BZ2169" s="12"/>
      <c r="CA2169" s="12"/>
      <c r="CB2169" s="12"/>
      <c r="CC2169" s="12"/>
      <c r="CD2169" s="12"/>
      <c r="CE2169" s="12"/>
      <c r="CF2169" s="12"/>
      <c r="CG2169" s="12"/>
      <c r="CH2169" s="12"/>
      <c r="CI2169" s="12"/>
      <c r="CJ2169" s="12"/>
      <c r="CK2169" s="12"/>
    </row>
    <row r="2170" spans="1:89" x14ac:dyDescent="0.25">
      <c r="A2170" t="s">
        <v>180</v>
      </c>
      <c r="B2170" s="1">
        <v>44230</v>
      </c>
      <c r="C2170" s="1"/>
      <c r="D2170" s="1"/>
      <c r="E2170" s="1"/>
      <c r="F2170" t="s">
        <v>166</v>
      </c>
      <c r="G2170" s="2"/>
      <c r="H2170" s="12"/>
      <c r="I2170" s="12"/>
      <c r="J2170" s="2"/>
      <c r="K2170" s="2"/>
      <c r="L2170" s="2"/>
      <c r="M2170" s="12"/>
      <c r="N2170" s="12"/>
      <c r="O2170" s="12"/>
      <c r="P2170" s="12"/>
      <c r="Q2170" s="12"/>
      <c r="R2170" s="19">
        <v>2844.6820350333337</v>
      </c>
      <c r="S2170" s="19">
        <v>357.89064012704841</v>
      </c>
      <c r="T2170" s="25">
        <v>1.2581041948431845E-2</v>
      </c>
      <c r="U2170" s="19">
        <v>2143.24179971376</v>
      </c>
      <c r="V2170" s="19">
        <v>872.07533849205993</v>
      </c>
      <c r="W2170" s="25">
        <v>4.0689545090457344E-2</v>
      </c>
      <c r="X2170" s="19"/>
      <c r="Y2170" s="19"/>
      <c r="Z2170" s="19"/>
      <c r="AA2170" s="19"/>
      <c r="AB2170" s="19"/>
      <c r="AC2170" s="19"/>
      <c r="AD2170" s="19">
        <v>2071.9668111386231</v>
      </c>
      <c r="AE2170" s="19">
        <v>544.81642133917819</v>
      </c>
      <c r="AF2170" s="25">
        <v>2.6294650011299232E-2</v>
      </c>
      <c r="AG2170" s="19"/>
      <c r="AH2170" s="19"/>
      <c r="AI2170" s="19"/>
      <c r="AJ2170" s="19"/>
      <c r="AK2170" s="19"/>
      <c r="AL2170" s="19"/>
      <c r="AM2170" s="19"/>
      <c r="AN2170" s="19"/>
      <c r="AO2170" s="19"/>
      <c r="AP2170" s="19"/>
      <c r="AQ2170" s="19"/>
      <c r="AR2170" s="12">
        <f t="shared" si="4"/>
        <v>7059.8906458857164</v>
      </c>
      <c r="AS2170" s="19"/>
      <c r="AT2170" s="12"/>
      <c r="AU2170" s="12"/>
      <c r="AV2170" s="12"/>
      <c r="AX2170" s="12"/>
      <c r="AY2170" s="12"/>
      <c r="AZ2170" s="12"/>
      <c r="BA2170" s="12"/>
      <c r="BB2170" s="12"/>
      <c r="BC2170" s="12"/>
      <c r="BD2170" s="12"/>
      <c r="BE2170" s="12"/>
      <c r="BF2170" s="12"/>
      <c r="BG2170" s="12"/>
      <c r="BH2170" s="12"/>
      <c r="BI2170" s="12"/>
      <c r="BJ2170" s="12"/>
      <c r="BK2170" s="12"/>
      <c r="BL2170" s="12"/>
      <c r="BM2170" s="12"/>
      <c r="BN2170" s="12"/>
      <c r="BO2170" s="12"/>
      <c r="BP2170" s="12"/>
      <c r="BQ2170" s="12"/>
      <c r="BR2170" s="12"/>
      <c r="BS2170" s="12"/>
      <c r="BT2170" s="12"/>
      <c r="BU2170" s="12"/>
      <c r="BV2170" s="12"/>
      <c r="BW2170" s="12"/>
      <c r="BX2170" s="12"/>
      <c r="BY2170" s="12"/>
      <c r="BZ2170" s="12"/>
      <c r="CA2170" s="12"/>
      <c r="CB2170" s="12"/>
      <c r="CC2170" s="12"/>
      <c r="CD2170" s="12"/>
      <c r="CE2170" s="12"/>
      <c r="CF2170" s="12"/>
      <c r="CG2170" s="12"/>
      <c r="CH2170" s="12"/>
      <c r="CI2170" s="12"/>
      <c r="CJ2170" s="12"/>
      <c r="CK2170" s="12"/>
    </row>
    <row r="2171" spans="1:89" x14ac:dyDescent="0.25">
      <c r="A2171" t="s">
        <v>180</v>
      </c>
      <c r="B2171" s="1">
        <v>44242</v>
      </c>
      <c r="C2171" s="1"/>
      <c r="D2171" s="1"/>
      <c r="E2171" s="1"/>
      <c r="F2171" t="s">
        <v>166</v>
      </c>
      <c r="G2171" s="2"/>
      <c r="H2171" s="12"/>
      <c r="I2171" s="12"/>
      <c r="J2171" s="2"/>
      <c r="K2171" s="2"/>
      <c r="L2171" s="2"/>
      <c r="M2171" s="12"/>
      <c r="N2171" s="12"/>
      <c r="O2171" s="12"/>
      <c r="P2171" s="12"/>
      <c r="Q2171" s="12"/>
      <c r="R2171" s="19">
        <v>2844.6820350333337</v>
      </c>
      <c r="S2171" s="19">
        <v>322.00184696936782</v>
      </c>
      <c r="T2171" s="25">
        <v>1.1319431943668693E-2</v>
      </c>
      <c r="U2171" s="19">
        <v>2143.24179971376</v>
      </c>
      <c r="V2171" s="19">
        <v>825.06017773783333</v>
      </c>
      <c r="W2171" s="25">
        <v>3.8495898029238897E-2</v>
      </c>
      <c r="X2171" s="19"/>
      <c r="Y2171" s="19"/>
      <c r="Z2171" s="19"/>
      <c r="AA2171" s="19"/>
      <c r="AB2171" s="19"/>
      <c r="AC2171" s="19"/>
      <c r="AD2171" s="19">
        <v>2071.9668111386231</v>
      </c>
      <c r="AE2171" s="19">
        <v>506.05925505268232</v>
      </c>
      <c r="AF2171" s="25">
        <v>2.4424100440806965E-2</v>
      </c>
      <c r="AG2171" s="19"/>
      <c r="AH2171" s="19"/>
      <c r="AI2171" s="19"/>
      <c r="AJ2171" s="19"/>
      <c r="AK2171" s="19"/>
      <c r="AL2171" s="19"/>
      <c r="AM2171" s="19"/>
      <c r="AN2171" s="19"/>
      <c r="AO2171" s="19"/>
      <c r="AP2171" s="19"/>
      <c r="AQ2171" s="19"/>
      <c r="AR2171" s="12">
        <f t="shared" si="4"/>
        <v>7059.8906458857164</v>
      </c>
      <c r="AS2171" s="19"/>
      <c r="AT2171" s="12"/>
      <c r="AU2171" s="12"/>
      <c r="AV2171" s="12"/>
      <c r="AX2171" s="12"/>
      <c r="AY2171" s="12"/>
      <c r="AZ2171" s="12"/>
      <c r="BA2171" s="12"/>
      <c r="BB2171" s="12"/>
      <c r="BC2171" s="12"/>
      <c r="BD2171" s="12"/>
      <c r="BE2171" s="12"/>
      <c r="BF2171" s="12"/>
      <c r="BG2171" s="12"/>
      <c r="BH2171" s="12"/>
      <c r="BI2171" s="12"/>
      <c r="BJ2171" s="12"/>
      <c r="BK2171" s="12"/>
      <c r="BL2171" s="12"/>
      <c r="BM2171" s="12"/>
      <c r="BN2171" s="12"/>
      <c r="BO2171" s="12"/>
      <c r="BP2171" s="12"/>
      <c r="BQ2171" s="12"/>
      <c r="BR2171" s="12"/>
      <c r="BS2171" s="12"/>
      <c r="BT2171" s="12"/>
      <c r="BU2171" s="12"/>
      <c r="BV2171" s="12"/>
      <c r="BW2171" s="12"/>
      <c r="BX2171" s="12"/>
      <c r="BY2171" s="12"/>
      <c r="BZ2171" s="12"/>
      <c r="CA2171" s="12"/>
      <c r="CB2171" s="12"/>
      <c r="CC2171" s="12"/>
      <c r="CD2171" s="12"/>
      <c r="CE2171" s="12"/>
      <c r="CF2171" s="12"/>
      <c r="CG2171" s="12"/>
      <c r="CH2171" s="12"/>
      <c r="CI2171" s="12"/>
      <c r="CJ2171" s="12"/>
      <c r="CK2171" s="12"/>
    </row>
    <row r="2172" spans="1:89" x14ac:dyDescent="0.25">
      <c r="A2172" t="s">
        <v>180</v>
      </c>
      <c r="B2172" s="1">
        <v>44284</v>
      </c>
      <c r="C2172" s="1"/>
      <c r="D2172" s="1"/>
      <c r="E2172" s="1"/>
      <c r="F2172" t="s">
        <v>166</v>
      </c>
      <c r="G2172" s="2"/>
      <c r="H2172" s="12"/>
      <c r="I2172" s="12"/>
      <c r="J2172" s="2"/>
      <c r="K2172" s="2"/>
      <c r="L2172" s="2"/>
      <c r="M2172" s="12"/>
      <c r="N2172" s="12"/>
      <c r="O2172" s="12"/>
      <c r="P2172" s="12"/>
      <c r="Q2172" s="12"/>
      <c r="R2172" s="19">
        <v>3043.061655075976</v>
      </c>
      <c r="S2172" s="19">
        <v>256.15958385934908</v>
      </c>
      <c r="T2172" s="25">
        <v>8.4178243129600181E-3</v>
      </c>
      <c r="U2172" s="19">
        <v>1569.5363224077619</v>
      </c>
      <c r="V2172" s="19">
        <v>434.62555198034948</v>
      </c>
      <c r="W2172" s="25">
        <v>2.7691334426310572E-2</v>
      </c>
      <c r="X2172" s="19"/>
      <c r="Y2172" s="19"/>
      <c r="Z2172" s="19"/>
      <c r="AA2172" s="19"/>
      <c r="AB2172" s="19"/>
      <c r="AC2172" s="19"/>
      <c r="AD2172" s="19">
        <v>8619.8479565173166</v>
      </c>
      <c r="AE2172" s="19">
        <v>1517.8012629848379</v>
      </c>
      <c r="AF2172" s="25">
        <v>1.7608213864575825E-2</v>
      </c>
      <c r="AG2172" s="19"/>
      <c r="AH2172" s="19"/>
      <c r="AI2172" s="19"/>
      <c r="AJ2172" s="19"/>
      <c r="AK2172" s="19"/>
      <c r="AL2172" s="19"/>
      <c r="AM2172" s="19"/>
      <c r="AN2172" s="19"/>
      <c r="AO2172" s="19"/>
      <c r="AP2172" s="19"/>
      <c r="AQ2172" s="19"/>
      <c r="AR2172" s="12">
        <f t="shared" si="4"/>
        <v>13232.445934001054</v>
      </c>
      <c r="AS2172" s="19"/>
      <c r="AT2172" s="12"/>
      <c r="AU2172" s="12"/>
      <c r="AV2172" s="12"/>
      <c r="AX2172" s="12"/>
      <c r="AY2172" s="12"/>
      <c r="AZ2172" s="12"/>
      <c r="BA2172" s="12"/>
      <c r="BB2172" s="12"/>
      <c r="BC2172" s="12"/>
      <c r="BD2172" s="12"/>
      <c r="BE2172" s="12"/>
      <c r="BF2172" s="12"/>
      <c r="BG2172" s="12"/>
      <c r="BH2172" s="12"/>
      <c r="BI2172" s="12"/>
      <c r="BJ2172" s="12"/>
      <c r="BK2172" s="12"/>
      <c r="BL2172" s="12"/>
      <c r="BM2172" s="12"/>
      <c r="BN2172" s="12"/>
      <c r="BO2172" s="12"/>
      <c r="BP2172" s="12"/>
      <c r="BQ2172" s="12"/>
      <c r="BR2172" s="12"/>
      <c r="BS2172" s="12"/>
      <c r="BT2172" s="12"/>
      <c r="BU2172" s="12"/>
      <c r="BV2172" s="12"/>
      <c r="BW2172" s="12"/>
      <c r="BX2172" s="12"/>
      <c r="BY2172" s="12"/>
      <c r="BZ2172" s="12"/>
      <c r="CA2172" s="12"/>
      <c r="CB2172" s="12"/>
      <c r="CC2172" s="12"/>
      <c r="CD2172" s="12"/>
      <c r="CE2172" s="12"/>
      <c r="CF2172" s="12"/>
      <c r="CG2172" s="12"/>
      <c r="CH2172" s="12"/>
      <c r="CI2172" s="12"/>
      <c r="CJ2172" s="12"/>
      <c r="CK2172" s="12"/>
    </row>
    <row r="2173" spans="1:89" x14ac:dyDescent="0.25">
      <c r="A2173" t="s">
        <v>181</v>
      </c>
      <c r="B2173" s="1">
        <v>44211</v>
      </c>
      <c r="C2173" s="1"/>
      <c r="D2173" s="1"/>
      <c r="E2173" s="1"/>
      <c r="F2173" t="s">
        <v>166</v>
      </c>
      <c r="G2173" s="2"/>
      <c r="H2173" s="12"/>
      <c r="I2173" s="12"/>
      <c r="J2173" s="2"/>
      <c r="K2173" s="2"/>
      <c r="L2173" s="2"/>
      <c r="M2173" s="12"/>
      <c r="N2173" s="12"/>
      <c r="O2173" s="12"/>
      <c r="P2173" s="12"/>
      <c r="Q2173" s="12"/>
      <c r="R2173" s="19">
        <v>1632.3302312923347</v>
      </c>
      <c r="S2173" s="19">
        <v>251.94463706253418</v>
      </c>
      <c r="T2173" s="25">
        <v>1.543466096704383E-2</v>
      </c>
      <c r="U2173" s="19">
        <v>1286.4285457505491</v>
      </c>
      <c r="V2173" s="19">
        <v>549.3784030939878</v>
      </c>
      <c r="W2173" s="25">
        <v>4.2705706811990908E-2</v>
      </c>
      <c r="X2173" s="19"/>
      <c r="Y2173" s="19"/>
      <c r="Z2173" s="19"/>
      <c r="AA2173" s="19"/>
      <c r="AB2173" s="19"/>
      <c r="AC2173" s="19"/>
      <c r="AD2173" s="19">
        <v>485.28269518075228</v>
      </c>
      <c r="AE2173" s="19">
        <v>154.96044916201549</v>
      </c>
      <c r="AF2173" s="25">
        <v>3.1931995659622216E-2</v>
      </c>
      <c r="AG2173" s="19"/>
      <c r="AH2173" s="19"/>
      <c r="AI2173" s="19"/>
      <c r="AJ2173" s="19"/>
      <c r="AK2173" s="19"/>
      <c r="AL2173" s="19"/>
      <c r="AM2173" s="19"/>
      <c r="AN2173" s="19"/>
      <c r="AO2173" s="19"/>
      <c r="AP2173" s="19"/>
      <c r="AQ2173" s="19"/>
      <c r="AR2173" s="12">
        <f t="shared" si="4"/>
        <v>3404.041472223636</v>
      </c>
      <c r="AS2173" s="19"/>
      <c r="AT2173" s="12"/>
      <c r="AU2173" s="12"/>
      <c r="AV2173" s="12"/>
      <c r="AX2173" s="12"/>
      <c r="AY2173" s="12"/>
      <c r="AZ2173" s="12"/>
      <c r="BA2173" s="12"/>
      <c r="BB2173" s="12"/>
      <c r="BC2173" s="12"/>
      <c r="BD2173" s="12"/>
      <c r="BE2173" s="12"/>
      <c r="BF2173" s="12"/>
      <c r="BG2173" s="12"/>
      <c r="BH2173" s="12"/>
      <c r="BI2173" s="12"/>
      <c r="BJ2173" s="12"/>
      <c r="BK2173" s="12"/>
      <c r="BL2173" s="12"/>
      <c r="BM2173" s="12"/>
      <c r="BN2173" s="12"/>
      <c r="BO2173" s="12"/>
      <c r="BP2173" s="12"/>
      <c r="BQ2173" s="12"/>
      <c r="BR2173" s="12"/>
      <c r="BS2173" s="12"/>
      <c r="BT2173" s="12"/>
      <c r="BU2173" s="12"/>
      <c r="BV2173" s="12"/>
      <c r="BW2173" s="12"/>
      <c r="BX2173" s="12"/>
      <c r="BY2173" s="12"/>
      <c r="BZ2173" s="12"/>
      <c r="CA2173" s="12"/>
      <c r="CB2173" s="12"/>
      <c r="CC2173" s="12"/>
      <c r="CD2173" s="12"/>
      <c r="CE2173" s="12"/>
      <c r="CF2173" s="12"/>
      <c r="CG2173" s="12"/>
      <c r="CH2173" s="12"/>
      <c r="CI2173" s="12"/>
      <c r="CJ2173" s="12"/>
      <c r="CK2173" s="12"/>
    </row>
    <row r="2174" spans="1:89" x14ac:dyDescent="0.25">
      <c r="A2174" t="s">
        <v>181</v>
      </c>
      <c r="B2174" s="1">
        <v>44230</v>
      </c>
      <c r="C2174" s="1"/>
      <c r="D2174" s="1"/>
      <c r="E2174" s="1"/>
      <c r="F2174" t="s">
        <v>166</v>
      </c>
      <c r="G2174" s="2"/>
      <c r="H2174" s="12"/>
      <c r="I2174" s="12"/>
      <c r="J2174" s="2"/>
      <c r="K2174" s="2"/>
      <c r="L2174" s="2"/>
      <c r="M2174" s="12"/>
      <c r="N2174" s="12"/>
      <c r="O2174" s="12"/>
      <c r="P2174" s="12"/>
      <c r="Q2174" s="12"/>
      <c r="R2174" s="19">
        <v>2631.5402912251197</v>
      </c>
      <c r="S2174" s="19">
        <v>354.10469977333742</v>
      </c>
      <c r="T2174" s="25">
        <v>1.3456176253660291E-2</v>
      </c>
      <c r="U2174" s="19">
        <v>1992.3056781632199</v>
      </c>
      <c r="V2174" s="19">
        <v>813.63526489785863</v>
      </c>
      <c r="W2174" s="25">
        <v>4.0838876976347277E-2</v>
      </c>
      <c r="X2174" s="19"/>
      <c r="Y2174" s="19"/>
      <c r="Z2174" s="19"/>
      <c r="AA2174" s="19"/>
      <c r="AB2174" s="19"/>
      <c r="AC2174" s="19"/>
      <c r="AD2174" s="19">
        <v>2117.7921053311529</v>
      </c>
      <c r="AE2174" s="19">
        <v>555.97211726099681</v>
      </c>
      <c r="AF2174" s="25">
        <v>2.6252440731148203E-2</v>
      </c>
      <c r="AG2174" s="19"/>
      <c r="AH2174" s="19"/>
      <c r="AI2174" s="19"/>
      <c r="AJ2174" s="19"/>
      <c r="AK2174" s="19"/>
      <c r="AL2174" s="19"/>
      <c r="AM2174" s="19"/>
      <c r="AN2174" s="19"/>
      <c r="AO2174" s="19"/>
      <c r="AP2174" s="19"/>
      <c r="AQ2174" s="19"/>
      <c r="AR2174" s="12">
        <f t="shared" si="4"/>
        <v>6741.6380747194926</v>
      </c>
      <c r="AS2174" s="19"/>
      <c r="AT2174" s="12"/>
      <c r="AU2174" s="12"/>
      <c r="AV2174" s="12"/>
      <c r="AX2174" s="12"/>
      <c r="AY2174" s="12"/>
      <c r="AZ2174" s="12"/>
      <c r="BA2174" s="12"/>
      <c r="BB2174" s="12"/>
      <c r="BC2174" s="12"/>
      <c r="BD2174" s="12"/>
      <c r="BE2174" s="12"/>
      <c r="BF2174" s="12"/>
      <c r="BG2174" s="12"/>
      <c r="BH2174" s="12"/>
      <c r="BI2174" s="12"/>
      <c r="BJ2174" s="12"/>
      <c r="BK2174" s="12"/>
      <c r="BL2174" s="12"/>
      <c r="BM2174" s="12"/>
      <c r="BN2174" s="12"/>
      <c r="BO2174" s="12"/>
      <c r="BP2174" s="12"/>
      <c r="BQ2174" s="12"/>
      <c r="BR2174" s="12"/>
      <c r="BS2174" s="12"/>
      <c r="BT2174" s="12"/>
      <c r="BU2174" s="12"/>
      <c r="BV2174" s="12"/>
      <c r="BW2174" s="12"/>
      <c r="BX2174" s="12"/>
      <c r="BY2174" s="12"/>
      <c r="BZ2174" s="12"/>
      <c r="CA2174" s="12"/>
      <c r="CB2174" s="12"/>
      <c r="CC2174" s="12"/>
      <c r="CD2174" s="12"/>
      <c r="CE2174" s="12"/>
      <c r="CF2174" s="12"/>
      <c r="CG2174" s="12"/>
      <c r="CH2174" s="12"/>
      <c r="CI2174" s="12"/>
      <c r="CJ2174" s="12"/>
      <c r="CK2174" s="12"/>
    </row>
    <row r="2175" spans="1:89" x14ac:dyDescent="0.25">
      <c r="A2175" t="s">
        <v>181</v>
      </c>
      <c r="B2175" s="1">
        <v>44242</v>
      </c>
      <c r="C2175" s="1"/>
      <c r="D2175" s="1"/>
      <c r="E2175" s="1"/>
      <c r="F2175" t="s">
        <v>166</v>
      </c>
      <c r="G2175" s="2"/>
      <c r="H2175" s="12"/>
      <c r="I2175" s="12"/>
      <c r="J2175" s="2"/>
      <c r="K2175" s="2"/>
      <c r="L2175" s="2"/>
      <c r="M2175" s="12"/>
      <c r="N2175" s="12"/>
      <c r="O2175" s="12"/>
      <c r="P2175" s="12"/>
      <c r="Q2175" s="12"/>
      <c r="R2175" s="19">
        <v>2631.5402912251197</v>
      </c>
      <c r="S2175" s="19">
        <v>309.28027180772926</v>
      </c>
      <c r="T2175" s="25">
        <v>1.1752822969841099E-2</v>
      </c>
      <c r="U2175" s="19">
        <v>1992.3056781632199</v>
      </c>
      <c r="V2175" s="19">
        <v>757.01046860860492</v>
      </c>
      <c r="W2175" s="25">
        <v>3.799670286070362E-2</v>
      </c>
      <c r="X2175" s="19"/>
      <c r="Y2175" s="19"/>
      <c r="Z2175" s="19"/>
      <c r="AA2175" s="19"/>
      <c r="AB2175" s="19"/>
      <c r="AC2175" s="19"/>
      <c r="AD2175" s="19">
        <v>2117.7921053311529</v>
      </c>
      <c r="AE2175" s="19">
        <v>485.09422454176581</v>
      </c>
      <c r="AF2175" s="25">
        <v>2.2905658365645527E-2</v>
      </c>
      <c r="AG2175" s="19"/>
      <c r="AH2175" s="19"/>
      <c r="AI2175" s="19"/>
      <c r="AJ2175" s="19"/>
      <c r="AK2175" s="19"/>
      <c r="AL2175" s="19"/>
      <c r="AM2175" s="19"/>
      <c r="AN2175" s="19"/>
      <c r="AO2175" s="19"/>
      <c r="AP2175" s="19"/>
      <c r="AQ2175" s="19"/>
      <c r="AR2175" s="12">
        <f t="shared" si="4"/>
        <v>6741.6380747194926</v>
      </c>
      <c r="AS2175" s="19"/>
      <c r="AT2175" s="12"/>
      <c r="AU2175" s="12"/>
      <c r="AV2175" s="12"/>
      <c r="AX2175" s="12"/>
      <c r="AY2175" s="12"/>
      <c r="AZ2175" s="12"/>
      <c r="BA2175" s="12"/>
      <c r="BB2175" s="12"/>
      <c r="BC2175" s="12"/>
      <c r="BD2175" s="12"/>
      <c r="BE2175" s="12"/>
      <c r="BF2175" s="12"/>
      <c r="BG2175" s="12"/>
      <c r="BH2175" s="12"/>
      <c r="BI2175" s="12"/>
      <c r="BJ2175" s="12"/>
      <c r="BK2175" s="12"/>
      <c r="BL2175" s="12"/>
      <c r="BM2175" s="12"/>
      <c r="BN2175" s="12"/>
      <c r="BO2175" s="12"/>
      <c r="BP2175" s="12"/>
      <c r="BQ2175" s="12"/>
      <c r="BR2175" s="12"/>
      <c r="BS2175" s="12"/>
      <c r="BT2175" s="12"/>
      <c r="BU2175" s="12"/>
      <c r="BV2175" s="12"/>
      <c r="BW2175" s="12"/>
      <c r="BX2175" s="12"/>
      <c r="BY2175" s="12"/>
      <c r="BZ2175" s="12"/>
      <c r="CA2175" s="12"/>
      <c r="CB2175" s="12"/>
      <c r="CC2175" s="12"/>
      <c r="CD2175" s="12"/>
      <c r="CE2175" s="12"/>
      <c r="CF2175" s="12"/>
      <c r="CG2175" s="12"/>
      <c r="CH2175" s="12"/>
      <c r="CI2175" s="12"/>
      <c r="CJ2175" s="12"/>
      <c r="CK2175" s="12"/>
    </row>
    <row r="2176" spans="1:89" x14ac:dyDescent="0.25">
      <c r="A2176" t="s">
        <v>181</v>
      </c>
      <c r="B2176" s="1">
        <v>44284</v>
      </c>
      <c r="C2176" s="1"/>
      <c r="D2176" s="1"/>
      <c r="E2176" s="1"/>
      <c r="F2176" t="s">
        <v>166</v>
      </c>
      <c r="G2176" s="2"/>
      <c r="H2176" s="12"/>
      <c r="I2176" s="12"/>
      <c r="J2176" s="2"/>
      <c r="K2176" s="2"/>
      <c r="L2176" s="2"/>
      <c r="M2176" s="12"/>
      <c r="N2176" s="12"/>
      <c r="O2176" s="12"/>
      <c r="P2176" s="12"/>
      <c r="Q2176" s="12"/>
      <c r="R2176" s="19">
        <v>2281.1175167958236</v>
      </c>
      <c r="S2176" s="19">
        <v>205.84128419953967</v>
      </c>
      <c r="T2176" s="25">
        <v>9.0237036313970797E-3</v>
      </c>
      <c r="U2176" s="19">
        <v>1195.9617475482844</v>
      </c>
      <c r="V2176" s="19">
        <v>322.614908715365</v>
      </c>
      <c r="W2176" s="25">
        <v>2.697535346567095E-2</v>
      </c>
      <c r="X2176" s="19"/>
      <c r="Y2176" s="19"/>
      <c r="Z2176" s="19"/>
      <c r="AA2176" s="19"/>
      <c r="AB2176" s="19"/>
      <c r="AC2176" s="19"/>
      <c r="AD2176" s="19">
        <v>7343.1222539468927</v>
      </c>
      <c r="AE2176" s="19">
        <v>1311.0400240314927</v>
      </c>
      <c r="AF2176" s="25">
        <v>1.7853986066033629E-2</v>
      </c>
      <c r="AG2176" s="19"/>
      <c r="AH2176" s="19"/>
      <c r="AI2176" s="19"/>
      <c r="AJ2176" s="19"/>
      <c r="AK2176" s="19"/>
      <c r="AL2176" s="19"/>
      <c r="AM2176" s="19"/>
      <c r="AN2176" s="19"/>
      <c r="AO2176" s="19"/>
      <c r="AP2176" s="19"/>
      <c r="AQ2176" s="19"/>
      <c r="AR2176" s="12">
        <f t="shared" si="4"/>
        <v>10820.201518291</v>
      </c>
      <c r="AS2176" s="19"/>
      <c r="AT2176" s="12"/>
      <c r="AU2176" s="12"/>
      <c r="AV2176" s="12"/>
      <c r="AX2176" s="12"/>
      <c r="AY2176" s="12"/>
      <c r="AZ2176" s="12"/>
      <c r="BA2176" s="12"/>
      <c r="BB2176" s="12"/>
      <c r="BC2176" s="12"/>
      <c r="BD2176" s="12"/>
      <c r="BE2176" s="12"/>
      <c r="BF2176" s="12"/>
      <c r="BG2176" s="12"/>
      <c r="BH2176" s="12"/>
      <c r="BI2176" s="12"/>
      <c r="BJ2176" s="12"/>
      <c r="BK2176" s="12"/>
      <c r="BL2176" s="12"/>
      <c r="BM2176" s="12"/>
      <c r="BN2176" s="12"/>
      <c r="BO2176" s="12"/>
      <c r="BP2176" s="12"/>
      <c r="BQ2176" s="12"/>
      <c r="BR2176" s="12"/>
      <c r="BS2176" s="12"/>
      <c r="BT2176" s="12"/>
      <c r="BU2176" s="12"/>
      <c r="BV2176" s="12"/>
      <c r="BW2176" s="12"/>
      <c r="BX2176" s="12"/>
      <c r="BY2176" s="12"/>
      <c r="BZ2176" s="12"/>
      <c r="CA2176" s="12"/>
      <c r="CB2176" s="12"/>
      <c r="CC2176" s="12"/>
      <c r="CD2176" s="12"/>
      <c r="CE2176" s="12"/>
      <c r="CF2176" s="12"/>
      <c r="CG2176" s="12"/>
      <c r="CH2176" s="12"/>
      <c r="CI2176" s="12"/>
      <c r="CJ2176" s="12"/>
      <c r="CK2176" s="12"/>
    </row>
  </sheetData>
  <autoFilter ref="A1:CL2176" xr:uid="{C911DF83-7300-4B7A-8A42-16858D40307A}">
    <sortState xmlns:xlrd2="http://schemas.microsoft.com/office/spreadsheetml/2017/richdata2" ref="A226:CL359">
      <sortCondition ref="A1:A1826"/>
    </sortState>
  </autoFilter>
  <sortState xmlns:xlrd2="http://schemas.microsoft.com/office/spreadsheetml/2017/richdata2" ref="A2:CL2176">
    <sortCondition ref="A2:A2176"/>
    <sortCondition ref="B2:B217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2023-01-25T06:15:19Z</dcterms:modified>
</cp:coreProperties>
</file>