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_Try_model\code_to_change\Rice_test\data\"/>
    </mc:Choice>
  </mc:AlternateContent>
  <xr:revisionPtr revIDLastSave="0" documentId="13_ncr:1_{AC73C386-2B98-4802-8525-5F73E4E1EA78}" xr6:coauthVersionLast="46" xr6:coauthVersionMax="46" xr10:uidLastSave="{00000000-0000-0000-0000-000000000000}"/>
  <bookViews>
    <workbookView minimized="1" xWindow="340" yWindow="2330" windowWidth="18000" windowHeight="9240" xr2:uid="{3CA47A4B-6EE5-451E-8EDB-AE03B29AF75B}"/>
  </bookViews>
  <sheets>
    <sheet name="2018_WS_DS" sheetId="1" r:id="rId1"/>
  </sheets>
  <definedNames>
    <definedName name="_xlnm._FilterDatabase" localSheetId="0" hidden="1">'2018_WS_DS'!$A$1:$B$401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8" i="1" l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" i="1"/>
  <c r="D195" i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C195" i="1"/>
  <c r="C196" i="1"/>
  <c r="C197" i="1"/>
  <c r="C194" i="1"/>
  <c r="C7" i="1"/>
  <c r="C11" i="1" s="1"/>
  <c r="C15" i="1" s="1"/>
  <c r="C19" i="1" s="1"/>
  <c r="C23" i="1" s="1"/>
  <c r="C27" i="1" s="1"/>
  <c r="C31" i="1" s="1"/>
  <c r="C35" i="1" s="1"/>
  <c r="C39" i="1" s="1"/>
  <c r="C43" i="1" s="1"/>
  <c r="C47" i="1" s="1"/>
  <c r="C51" i="1" s="1"/>
  <c r="C55" i="1" s="1"/>
  <c r="C59" i="1" s="1"/>
  <c r="C63" i="1" s="1"/>
  <c r="C67" i="1" s="1"/>
  <c r="C71" i="1" s="1"/>
  <c r="C75" i="1" s="1"/>
  <c r="C79" i="1" s="1"/>
  <c r="C83" i="1" s="1"/>
  <c r="C87" i="1" s="1"/>
  <c r="C91" i="1" s="1"/>
  <c r="C95" i="1" s="1"/>
  <c r="C99" i="1" s="1"/>
  <c r="C103" i="1" s="1"/>
  <c r="C107" i="1" s="1"/>
  <c r="C111" i="1" s="1"/>
  <c r="C115" i="1" s="1"/>
  <c r="C119" i="1" s="1"/>
  <c r="C123" i="1" s="1"/>
  <c r="C127" i="1" s="1"/>
  <c r="C131" i="1" s="1"/>
  <c r="C135" i="1" s="1"/>
  <c r="C139" i="1" s="1"/>
  <c r="C143" i="1" s="1"/>
  <c r="C147" i="1" s="1"/>
  <c r="C151" i="1" s="1"/>
  <c r="C155" i="1" s="1"/>
  <c r="C159" i="1" s="1"/>
  <c r="C163" i="1" s="1"/>
  <c r="C167" i="1" s="1"/>
  <c r="C171" i="1" s="1"/>
  <c r="C175" i="1" s="1"/>
  <c r="C179" i="1" s="1"/>
  <c r="C183" i="1" s="1"/>
  <c r="C187" i="1" s="1"/>
  <c r="C191" i="1" s="1"/>
  <c r="C8" i="1"/>
  <c r="C12" i="1" s="1"/>
  <c r="C16" i="1" s="1"/>
  <c r="C20" i="1" s="1"/>
  <c r="C24" i="1" s="1"/>
  <c r="C28" i="1" s="1"/>
  <c r="C32" i="1" s="1"/>
  <c r="C36" i="1" s="1"/>
  <c r="C40" i="1" s="1"/>
  <c r="C44" i="1" s="1"/>
  <c r="C48" i="1" s="1"/>
  <c r="C52" i="1" s="1"/>
  <c r="C56" i="1" s="1"/>
  <c r="C60" i="1" s="1"/>
  <c r="C64" i="1" s="1"/>
  <c r="C68" i="1" s="1"/>
  <c r="C72" i="1" s="1"/>
  <c r="C76" i="1" s="1"/>
  <c r="C80" i="1" s="1"/>
  <c r="C84" i="1" s="1"/>
  <c r="C88" i="1" s="1"/>
  <c r="C92" i="1" s="1"/>
  <c r="C96" i="1" s="1"/>
  <c r="C100" i="1" s="1"/>
  <c r="C104" i="1" s="1"/>
  <c r="C108" i="1" s="1"/>
  <c r="C112" i="1" s="1"/>
  <c r="C116" i="1" s="1"/>
  <c r="C120" i="1" s="1"/>
  <c r="C124" i="1" s="1"/>
  <c r="C128" i="1" s="1"/>
  <c r="C132" i="1" s="1"/>
  <c r="C136" i="1" s="1"/>
  <c r="C140" i="1" s="1"/>
  <c r="C144" i="1" s="1"/>
  <c r="C148" i="1" s="1"/>
  <c r="C152" i="1" s="1"/>
  <c r="C156" i="1" s="1"/>
  <c r="C160" i="1" s="1"/>
  <c r="C164" i="1" s="1"/>
  <c r="C168" i="1" s="1"/>
  <c r="C172" i="1" s="1"/>
  <c r="C176" i="1" s="1"/>
  <c r="C180" i="1" s="1"/>
  <c r="C184" i="1" s="1"/>
  <c r="C188" i="1" s="1"/>
  <c r="C192" i="1" s="1"/>
  <c r="C9" i="1"/>
  <c r="C13" i="1" s="1"/>
  <c r="C17" i="1" s="1"/>
  <c r="C21" i="1" s="1"/>
  <c r="C25" i="1" s="1"/>
  <c r="C29" i="1" s="1"/>
  <c r="C33" i="1" s="1"/>
  <c r="C37" i="1" s="1"/>
  <c r="C41" i="1" s="1"/>
  <c r="C45" i="1" s="1"/>
  <c r="C49" i="1" s="1"/>
  <c r="C53" i="1" s="1"/>
  <c r="C57" i="1" s="1"/>
  <c r="C61" i="1" s="1"/>
  <c r="C65" i="1" s="1"/>
  <c r="C69" i="1" s="1"/>
  <c r="C73" i="1" s="1"/>
  <c r="C77" i="1" s="1"/>
  <c r="C81" i="1" s="1"/>
  <c r="C85" i="1" s="1"/>
  <c r="C89" i="1" s="1"/>
  <c r="C93" i="1" s="1"/>
  <c r="C97" i="1" s="1"/>
  <c r="C101" i="1" s="1"/>
  <c r="C105" i="1" s="1"/>
  <c r="C109" i="1" s="1"/>
  <c r="C113" i="1" s="1"/>
  <c r="C117" i="1" s="1"/>
  <c r="C121" i="1" s="1"/>
  <c r="C125" i="1" s="1"/>
  <c r="C129" i="1" s="1"/>
  <c r="C133" i="1" s="1"/>
  <c r="C137" i="1" s="1"/>
  <c r="C141" i="1" s="1"/>
  <c r="C145" i="1" s="1"/>
  <c r="C149" i="1" s="1"/>
  <c r="C153" i="1" s="1"/>
  <c r="C157" i="1" s="1"/>
  <c r="C161" i="1" s="1"/>
  <c r="C165" i="1" s="1"/>
  <c r="C169" i="1" s="1"/>
  <c r="C173" i="1" s="1"/>
  <c r="C177" i="1" s="1"/>
  <c r="C181" i="1" s="1"/>
  <c r="C185" i="1" s="1"/>
  <c r="C189" i="1" s="1"/>
  <c r="C193" i="1" s="1"/>
  <c r="C6" i="1"/>
  <c r="C10" i="1" s="1"/>
  <c r="C14" i="1" s="1"/>
  <c r="C18" i="1" s="1"/>
  <c r="C22" i="1" s="1"/>
  <c r="C26" i="1" s="1"/>
  <c r="C30" i="1" s="1"/>
  <c r="C34" i="1" s="1"/>
  <c r="C38" i="1" s="1"/>
  <c r="C42" i="1" s="1"/>
  <c r="C46" i="1" s="1"/>
  <c r="C50" i="1" s="1"/>
  <c r="C54" i="1" s="1"/>
  <c r="C58" i="1" s="1"/>
  <c r="C62" i="1" s="1"/>
  <c r="C66" i="1" s="1"/>
  <c r="C70" i="1" s="1"/>
  <c r="C74" i="1" s="1"/>
  <c r="C78" i="1" s="1"/>
  <c r="C82" i="1" s="1"/>
  <c r="C86" i="1" s="1"/>
  <c r="C90" i="1" s="1"/>
  <c r="C94" i="1" s="1"/>
  <c r="C98" i="1" s="1"/>
  <c r="C102" i="1" s="1"/>
  <c r="C106" i="1" s="1"/>
  <c r="C110" i="1" s="1"/>
  <c r="C114" i="1" s="1"/>
  <c r="C118" i="1" s="1"/>
  <c r="C122" i="1" s="1"/>
  <c r="C126" i="1" s="1"/>
  <c r="C130" i="1" s="1"/>
  <c r="C134" i="1" s="1"/>
  <c r="C138" i="1" s="1"/>
  <c r="C142" i="1" s="1"/>
  <c r="C146" i="1" s="1"/>
  <c r="C150" i="1" s="1"/>
  <c r="C154" i="1" s="1"/>
  <c r="C158" i="1" s="1"/>
  <c r="C162" i="1" s="1"/>
  <c r="C166" i="1" s="1"/>
  <c r="C170" i="1" s="1"/>
  <c r="C174" i="1" s="1"/>
  <c r="C178" i="1" s="1"/>
  <c r="C182" i="1" s="1"/>
  <c r="C186" i="1" s="1"/>
  <c r="C190" i="1" s="1"/>
  <c r="C237" i="1" l="1"/>
  <c r="C252" i="1"/>
  <c r="C244" i="1"/>
  <c r="C236" i="1"/>
  <c r="C228" i="1"/>
  <c r="C220" i="1"/>
  <c r="C212" i="1"/>
  <c r="C204" i="1"/>
  <c r="C214" i="1"/>
  <c r="C253" i="1"/>
  <c r="C203" i="1"/>
  <c r="C254" i="1"/>
  <c r="C222" i="1"/>
  <c r="C198" i="1"/>
  <c r="C245" i="1"/>
  <c r="C221" i="1"/>
  <c r="C227" i="1"/>
  <c r="C250" i="1"/>
  <c r="C242" i="1"/>
  <c r="C234" i="1"/>
  <c r="C226" i="1"/>
  <c r="C218" i="1"/>
  <c r="C210" i="1"/>
  <c r="C202" i="1"/>
  <c r="C246" i="1"/>
  <c r="C243" i="1"/>
  <c r="C219" i="1"/>
  <c r="C249" i="1"/>
  <c r="C241" i="1"/>
  <c r="C233" i="1"/>
  <c r="C225" i="1"/>
  <c r="C217" i="1"/>
  <c r="C209" i="1"/>
  <c r="C201" i="1"/>
  <c r="C238" i="1"/>
  <c r="C213" i="1"/>
  <c r="C235" i="1"/>
  <c r="C256" i="1"/>
  <c r="C248" i="1"/>
  <c r="C240" i="1"/>
  <c r="C232" i="1"/>
  <c r="C224" i="1"/>
  <c r="C216" i="1"/>
  <c r="C208" i="1"/>
  <c r="C200" i="1"/>
  <c r="C230" i="1"/>
  <c r="C206" i="1"/>
  <c r="C229" i="1"/>
  <c r="C205" i="1"/>
  <c r="C251" i="1"/>
  <c r="C211" i="1"/>
  <c r="C257" i="1"/>
  <c r="C255" i="1"/>
  <c r="C247" i="1"/>
  <c r="C239" i="1"/>
  <c r="C231" i="1"/>
  <c r="C223" i="1"/>
  <c r="C215" i="1"/>
  <c r="C207" i="1"/>
  <c r="C199" i="1"/>
</calcChain>
</file>

<file path=xl/sharedStrings.xml><?xml version="1.0" encoding="utf-8"?>
<sst xmlns="http://schemas.openxmlformats.org/spreadsheetml/2006/main" count="823" uniqueCount="57">
  <si>
    <t>HI</t>
  </si>
  <si>
    <t>Panicles_DW</t>
  </si>
  <si>
    <t>Doongara</t>
  </si>
  <si>
    <t>Viet 4</t>
  </si>
  <si>
    <t>YRL 39</t>
  </si>
  <si>
    <t>YUA16-V30</t>
  </si>
  <si>
    <t>Brandon_WS_2018_P150_F150</t>
  </si>
  <si>
    <t>Brandon_WS_2018_P300_F150</t>
  </si>
  <si>
    <t>Brandon_WS_2018_P450_F150</t>
  </si>
  <si>
    <t>Brandon_WS_2018_P600_F150</t>
  </si>
  <si>
    <t>Brandon_WS_2018_P150_F200</t>
  </si>
  <si>
    <t>Brandon_WS_2018_P300_F200</t>
  </si>
  <si>
    <t>Brandon_WS_2018_P450_F200</t>
  </si>
  <si>
    <t>Brandon_WS_2018_P600_F200</t>
  </si>
  <si>
    <t>Brandon_WS_2018_P150_F250</t>
  </si>
  <si>
    <t>Brandon_WS_2018_P300_F250</t>
  </si>
  <si>
    <t>Brandon_WS_2018_P450_F250</t>
  </si>
  <si>
    <t>Brandon_WS_2018_P600_F250</t>
  </si>
  <si>
    <t>YUA16n V30</t>
  </si>
  <si>
    <t>Barely.Ear.Wt</t>
  </si>
  <si>
    <t>Barley.AboveGround.Wt</t>
  </si>
  <si>
    <t>Barley.Grain.Wt</t>
  </si>
  <si>
    <t>Barley.Leaf.LAI</t>
  </si>
  <si>
    <t>Barley.Leaf.Live.Wt</t>
  </si>
  <si>
    <t>Barley.Leaf.SpecificArea</t>
  </si>
  <si>
    <t>Barley.Phenology.AccumulatedEmergedTT</t>
  </si>
  <si>
    <t>Barley.Phenology.FloweringDAS.Value()</t>
  </si>
  <si>
    <t>Barley.Phenology.FlagLeafDAS.Value()</t>
  </si>
  <si>
    <t>Barley.Phenology.MaturityDAS.Value()</t>
  </si>
  <si>
    <t>Barley.SowingData.Cultivar</t>
  </si>
  <si>
    <t>Barley.Spike.HeadNumber</t>
  </si>
  <si>
    <t>Barley.Stem.Wt</t>
  </si>
  <si>
    <t>Barley.Structure.Height</t>
  </si>
  <si>
    <t>Cultivar</t>
  </si>
  <si>
    <t>Tillers_perPlant</t>
  </si>
  <si>
    <t>Average of Popn</t>
  </si>
  <si>
    <t>Clock.Today</t>
  </si>
  <si>
    <t>SimulationName</t>
  </si>
  <si>
    <t>Expt</t>
  </si>
  <si>
    <t>TOS</t>
  </si>
  <si>
    <t>Brandon_DS_2018_P150_F150</t>
  </si>
  <si>
    <t>Brandon_DS_2018_P300_F150</t>
  </si>
  <si>
    <t>Brandon_DS_2018_P450_F150</t>
  </si>
  <si>
    <t>Brandon_DS_2018_P600_F150</t>
  </si>
  <si>
    <t>Brandon_DS_2018_P150_F200</t>
  </si>
  <si>
    <t>Brandon_DS_2018_P300_F200</t>
  </si>
  <si>
    <t>Brandon_DS_2018_P450_F200</t>
  </si>
  <si>
    <t>Brandon_DS_2018_P600_F200</t>
  </si>
  <si>
    <t>Brandon_DS_2018_P150_F250</t>
  </si>
  <si>
    <t>Brandon_DS_2018_P300_F250</t>
  </si>
  <si>
    <t>Brandon_DS_2018_P450_F250</t>
  </si>
  <si>
    <t>Brandon_DS_2018_P600_F250</t>
  </si>
  <si>
    <t>Brandon_DS_2018_P600_F12-Dec</t>
  </si>
  <si>
    <t>Brandon_DS_2018_100% up front</t>
  </si>
  <si>
    <t>Brandon_DS_2018_20% up front</t>
  </si>
  <si>
    <t>Brandon_DS_2018_50% up front</t>
  </si>
  <si>
    <t>Brandon_DS_2018_80% up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</si>
</sst>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2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E7A2E-7CA8-4BF2-A2F4-A3EB3DF18BE1}">
  <sheetPr filterMode="1"/>
  <dimension ref="A1:X401"/>
  <sheetViews>
    <sheetView tabSelected="1" workbookViewId="0">
      <pane ySplit="2" topLeftCell="A3" activePane="bottomLeft" state="frozen"/>
      <selection pane="bottomLeft" activeCell="F410" sqref="F410"/>
    </sheetView>
  </sheetViews>
  <sheetFormatPr defaultRowHeight="14.5" x14ac:dyDescent="0.35"/>
  <cols>
    <col min="1" max="1" width="19.90625" customWidth="1"/>
    <col min="2" max="2" width="40.6328125" customWidth="1"/>
    <col min="3" max="3" width="10.453125" bestFit="1" customWidth="1"/>
    <col min="4" max="4" width="11.90625" customWidth="1"/>
    <col min="5" max="5" width="18.81640625" customWidth="1"/>
    <col min="6" max="6" width="14.08984375" customWidth="1"/>
    <col min="7" max="7" width="19.54296875" customWidth="1"/>
    <col min="8" max="8" width="12.54296875" customWidth="1"/>
    <col min="16" max="16" width="11.36328125" customWidth="1"/>
    <col min="17" max="17" width="11.453125" customWidth="1"/>
  </cols>
  <sheetData>
    <row r="1" spans="1:23" x14ac:dyDescent="0.35">
      <c r="A1" t="s">
        <v>38</v>
      </c>
      <c r="B1" t="s">
        <v>37</v>
      </c>
      <c r="C1" t="s">
        <v>36</v>
      </c>
      <c r="D1" t="s">
        <v>35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27</v>
      </c>
      <c r="M1" t="s">
        <v>26</v>
      </c>
      <c r="N1" t="s">
        <v>28</v>
      </c>
      <c r="O1" t="s">
        <v>29</v>
      </c>
      <c r="P1" t="s">
        <v>30</v>
      </c>
      <c r="Q1" t="s">
        <v>1</v>
      </c>
      <c r="R1" t="s">
        <v>31</v>
      </c>
      <c r="S1" t="s">
        <v>32</v>
      </c>
      <c r="T1" t="s">
        <v>33</v>
      </c>
      <c r="U1" t="s">
        <v>0</v>
      </c>
      <c r="V1" t="s">
        <v>34</v>
      </c>
      <c r="W1" t="s">
        <v>39</v>
      </c>
    </row>
    <row r="2" spans="1:23" hidden="1" x14ac:dyDescent="0.35">
      <c r="A2" t="s">
        <v>40</v>
      </c>
      <c r="B2" t="str">
        <f t="shared" ref="B2:B65" si="0">CONCATENATE(A2,"_",T2)</f>
        <v>Brandon_DS_2018_P150_F150_Doongara</v>
      </c>
      <c r="C2" s="1">
        <v>43347</v>
      </c>
      <c r="D2">
        <v>150</v>
      </c>
      <c r="F2">
        <v>334.375</v>
      </c>
      <c r="H2">
        <v>0.9615162269517894</v>
      </c>
      <c r="I2">
        <v>243.75</v>
      </c>
      <c r="J2">
        <v>40.648883579951836</v>
      </c>
      <c r="R2">
        <v>90.625000000000014</v>
      </c>
      <c r="T2" t="s">
        <v>2</v>
      </c>
      <c r="W2" s="3">
        <v>43305</v>
      </c>
    </row>
    <row r="3" spans="1:23" hidden="1" x14ac:dyDescent="0.35">
      <c r="A3" t="s">
        <v>40</v>
      </c>
      <c r="B3" t="str">
        <f t="shared" si="0"/>
        <v>Brandon_DS_2018_P150_F150_Doongara</v>
      </c>
      <c r="C3" s="1">
        <v>43375</v>
      </c>
      <c r="D3">
        <v>150</v>
      </c>
      <c r="F3">
        <v>1544.5867326457512</v>
      </c>
      <c r="H3">
        <v>3.2543314621368578</v>
      </c>
      <c r="I3">
        <v>961.8467144268775</v>
      </c>
      <c r="J3">
        <v>33.414522942000573</v>
      </c>
      <c r="R3">
        <v>582.7400182188735</v>
      </c>
      <c r="T3" t="s">
        <v>2</v>
      </c>
      <c r="W3" s="3">
        <v>43305</v>
      </c>
    </row>
    <row r="4" spans="1:23" hidden="1" x14ac:dyDescent="0.35">
      <c r="A4" t="s">
        <v>40</v>
      </c>
      <c r="B4" t="str">
        <f t="shared" si="0"/>
        <v>Brandon_DS_2018_P150_F150_Doongara</v>
      </c>
      <c r="C4" s="1">
        <v>43396</v>
      </c>
      <c r="D4">
        <v>150</v>
      </c>
      <c r="F4">
        <v>5023.0258312289561</v>
      </c>
      <c r="H4">
        <v>6.0403250002846782</v>
      </c>
      <c r="I4">
        <v>2417.5373526936028</v>
      </c>
      <c r="J4">
        <v>26.776985842234339</v>
      </c>
      <c r="R4">
        <v>2605.4884785353538</v>
      </c>
      <c r="T4" t="s">
        <v>2</v>
      </c>
      <c r="W4" s="3">
        <v>43305</v>
      </c>
    </row>
    <row r="5" spans="1:23" hidden="1" x14ac:dyDescent="0.35">
      <c r="A5" t="s">
        <v>41</v>
      </c>
      <c r="B5" t="str">
        <f t="shared" si="0"/>
        <v>Brandon_DS_2018_P300_F150_Doongara</v>
      </c>
      <c r="C5" s="1">
        <v>43446</v>
      </c>
      <c r="D5">
        <v>150</v>
      </c>
      <c r="E5">
        <v>7050.552083333333</v>
      </c>
      <c r="F5">
        <v>11843.836489898989</v>
      </c>
      <c r="G5">
        <v>2227.0071046181633</v>
      </c>
      <c r="H5">
        <v>5.256875043817935</v>
      </c>
      <c r="I5">
        <v>1494.9316603535353</v>
      </c>
      <c r="J5">
        <v>34.437122797551154</v>
      </c>
      <c r="Q5">
        <v>7050.552083333333</v>
      </c>
      <c r="R5">
        <v>3298.3527462121215</v>
      </c>
      <c r="T5" t="s">
        <v>2</v>
      </c>
      <c r="W5" s="3">
        <v>43305</v>
      </c>
    </row>
    <row r="6" spans="1:23" hidden="1" x14ac:dyDescent="0.35">
      <c r="A6" t="s">
        <v>41</v>
      </c>
      <c r="B6" t="str">
        <f t="shared" si="0"/>
        <v>Brandon_DS_2018_P300_F150_Doongara</v>
      </c>
      <c r="C6" s="1">
        <f>C2</f>
        <v>43347</v>
      </c>
      <c r="D6">
        <v>300</v>
      </c>
      <c r="F6">
        <v>545.3810975609756</v>
      </c>
      <c r="H6">
        <v>1.003540255879511</v>
      </c>
      <c r="I6">
        <v>402.60670731707319</v>
      </c>
      <c r="J6">
        <v>24.909805261638375</v>
      </c>
      <c r="R6">
        <v>142.77439024390247</v>
      </c>
      <c r="T6" t="s">
        <v>2</v>
      </c>
      <c r="W6" s="3">
        <v>43305</v>
      </c>
    </row>
    <row r="7" spans="1:23" hidden="1" x14ac:dyDescent="0.35">
      <c r="A7" t="s">
        <v>41</v>
      </c>
      <c r="B7" t="str">
        <f t="shared" si="0"/>
        <v>Brandon_DS_2018_P300_F150_Doongara</v>
      </c>
      <c r="C7" s="1">
        <f t="shared" ref="C7:C70" si="1">C3</f>
        <v>43375</v>
      </c>
      <c r="D7">
        <v>300</v>
      </c>
      <c r="F7">
        <v>2933.4674701526847</v>
      </c>
      <c r="H7">
        <v>4.5485099672188118</v>
      </c>
      <c r="I7">
        <v>1633.4778902120647</v>
      </c>
      <c r="J7">
        <v>27.632279086005223</v>
      </c>
      <c r="R7">
        <v>1299.9895799406204</v>
      </c>
      <c r="T7" t="s">
        <v>2</v>
      </c>
      <c r="W7" s="3">
        <v>43305</v>
      </c>
    </row>
    <row r="8" spans="1:23" hidden="1" x14ac:dyDescent="0.35">
      <c r="A8" t="s">
        <v>41</v>
      </c>
      <c r="B8" t="str">
        <f t="shared" si="0"/>
        <v>Brandon_DS_2018_P300_F150_Doongara</v>
      </c>
      <c r="C8" s="1">
        <f t="shared" si="1"/>
        <v>43396</v>
      </c>
      <c r="D8">
        <v>300</v>
      </c>
      <c r="F8">
        <v>5033.3089488636369</v>
      </c>
      <c r="H8">
        <v>7.4970239147297404</v>
      </c>
      <c r="I8">
        <v>2375.1427556818185</v>
      </c>
      <c r="J8">
        <v>31.51229964308915</v>
      </c>
      <c r="R8">
        <v>2658.1661931818185</v>
      </c>
      <c r="T8" t="s">
        <v>2</v>
      </c>
      <c r="W8" s="3">
        <v>43305</v>
      </c>
    </row>
    <row r="9" spans="1:23" hidden="1" x14ac:dyDescent="0.35">
      <c r="A9" t="s">
        <v>42</v>
      </c>
      <c r="B9" t="str">
        <f t="shared" si="0"/>
        <v>Brandon_DS_2018_P450_F150_Doongara</v>
      </c>
      <c r="C9" s="1">
        <f t="shared" si="1"/>
        <v>43446</v>
      </c>
      <c r="D9">
        <v>300</v>
      </c>
      <c r="E9">
        <v>7399.3708215182642</v>
      </c>
      <c r="F9">
        <v>12516.424975505706</v>
      </c>
      <c r="G9">
        <v>3437.2614338849557</v>
      </c>
      <c r="H9">
        <v>7.4174193789862066</v>
      </c>
      <c r="I9">
        <v>1876.4166386561633</v>
      </c>
      <c r="J9">
        <v>38.262153984049846</v>
      </c>
      <c r="Q9">
        <v>7399.3708215182642</v>
      </c>
      <c r="R9">
        <v>3240.6375153312806</v>
      </c>
      <c r="T9" t="s">
        <v>2</v>
      </c>
      <c r="W9" s="3">
        <v>43305</v>
      </c>
    </row>
    <row r="10" spans="1:23" hidden="1" x14ac:dyDescent="0.35">
      <c r="A10" t="s">
        <v>42</v>
      </c>
      <c r="B10" t="str">
        <f t="shared" si="0"/>
        <v>Brandon_DS_2018_P450_F150_Doongara</v>
      </c>
      <c r="C10" s="1">
        <f t="shared" si="1"/>
        <v>43347</v>
      </c>
      <c r="D10">
        <v>450</v>
      </c>
      <c r="F10">
        <v>563.44476744186045</v>
      </c>
      <c r="H10">
        <v>1.2098359968647281</v>
      </c>
      <c r="I10">
        <v>404.43313953488371</v>
      </c>
      <c r="J10">
        <v>30.083099844647577</v>
      </c>
      <c r="R10">
        <v>159.01162790697674</v>
      </c>
      <c r="T10" t="s">
        <v>2</v>
      </c>
      <c r="W10" s="3">
        <v>43305</v>
      </c>
    </row>
    <row r="11" spans="1:23" hidden="1" x14ac:dyDescent="0.35">
      <c r="A11" t="s">
        <v>42</v>
      </c>
      <c r="B11" t="str">
        <f t="shared" si="0"/>
        <v>Brandon_DS_2018_P450_F150_Doongara</v>
      </c>
      <c r="C11" s="1">
        <f t="shared" si="1"/>
        <v>43375</v>
      </c>
      <c r="D11">
        <v>450</v>
      </c>
      <c r="F11">
        <v>2979.2970506449674</v>
      </c>
      <c r="H11">
        <v>6.0540343080169681</v>
      </c>
      <c r="I11">
        <v>1725.9464446716345</v>
      </c>
      <c r="J11">
        <v>34.3843606210106</v>
      </c>
      <c r="R11">
        <v>1253.3506059733331</v>
      </c>
      <c r="T11" t="s">
        <v>2</v>
      </c>
      <c r="W11" s="3">
        <v>43305</v>
      </c>
    </row>
    <row r="12" spans="1:23" hidden="1" x14ac:dyDescent="0.35">
      <c r="A12" t="s">
        <v>42</v>
      </c>
      <c r="B12" t="str">
        <f t="shared" si="0"/>
        <v>Brandon_DS_2018_P450_F150_Doongara</v>
      </c>
      <c r="C12" s="1">
        <f t="shared" si="1"/>
        <v>43396</v>
      </c>
      <c r="D12">
        <v>450</v>
      </c>
      <c r="F12">
        <v>6089.25</v>
      </c>
      <c r="H12">
        <v>6.3493415813962075</v>
      </c>
      <c r="I12">
        <v>2863.1250000000005</v>
      </c>
      <c r="J12">
        <v>22.430122287760316</v>
      </c>
      <c r="R12">
        <v>3226.1250000000005</v>
      </c>
      <c r="T12" t="s">
        <v>2</v>
      </c>
      <c r="W12" s="3">
        <v>43305</v>
      </c>
    </row>
    <row r="13" spans="1:23" hidden="1" x14ac:dyDescent="0.35">
      <c r="A13" t="s">
        <v>43</v>
      </c>
      <c r="B13" t="str">
        <f t="shared" si="0"/>
        <v>Brandon_DS_2018_P600_F150_Doongara</v>
      </c>
      <c r="C13" s="1">
        <f t="shared" si="1"/>
        <v>43446</v>
      </c>
      <c r="D13">
        <v>450</v>
      </c>
      <c r="E13">
        <v>8157.5003916040096</v>
      </c>
      <c r="F13">
        <v>13767.746710526313</v>
      </c>
      <c r="G13">
        <v>3622.5600085469737</v>
      </c>
      <c r="H13">
        <v>11.072336858286853</v>
      </c>
      <c r="I13">
        <v>2001.3749216791975</v>
      </c>
      <c r="J13">
        <v>57.898656249859044</v>
      </c>
      <c r="Q13">
        <v>8157.5003916040096</v>
      </c>
      <c r="R13">
        <v>3608.8713972431078</v>
      </c>
      <c r="T13" t="s">
        <v>2</v>
      </c>
      <c r="W13" s="3">
        <v>43305</v>
      </c>
    </row>
    <row r="14" spans="1:23" hidden="1" x14ac:dyDescent="0.35">
      <c r="A14" t="s">
        <v>43</v>
      </c>
      <c r="B14" t="str">
        <f t="shared" si="0"/>
        <v>Brandon_DS_2018_P600_F150_Doongara</v>
      </c>
      <c r="C14" s="1">
        <f t="shared" si="1"/>
        <v>43347</v>
      </c>
      <c r="D14">
        <v>600</v>
      </c>
      <c r="F14">
        <v>571.31317084078717</v>
      </c>
      <c r="H14">
        <v>1.9150941831799733</v>
      </c>
      <c r="I14">
        <v>475.55064847942759</v>
      </c>
      <c r="J14">
        <v>40.406491290448685</v>
      </c>
      <c r="R14">
        <v>95.762522361359601</v>
      </c>
      <c r="T14" t="s">
        <v>2</v>
      </c>
      <c r="W14" s="3">
        <v>43305</v>
      </c>
    </row>
    <row r="15" spans="1:23" hidden="1" x14ac:dyDescent="0.35">
      <c r="A15" t="s">
        <v>43</v>
      </c>
      <c r="B15" t="str">
        <f t="shared" si="0"/>
        <v>Brandon_DS_2018_P600_F150_Doongara</v>
      </c>
      <c r="C15" s="1">
        <f t="shared" si="1"/>
        <v>43375</v>
      </c>
      <c r="D15">
        <v>600</v>
      </c>
      <c r="F15">
        <v>1955.151728230866</v>
      </c>
      <c r="H15">
        <v>3.9531683765639309</v>
      </c>
      <c r="I15">
        <v>1270.1167135253577</v>
      </c>
      <c r="J15">
        <v>31.070650726554483</v>
      </c>
      <c r="R15">
        <v>685.03501470550827</v>
      </c>
      <c r="T15" t="s">
        <v>2</v>
      </c>
      <c r="W15" s="3">
        <v>43305</v>
      </c>
    </row>
    <row r="16" spans="1:23" hidden="1" x14ac:dyDescent="0.35">
      <c r="A16" t="s">
        <v>43</v>
      </c>
      <c r="B16" t="str">
        <f t="shared" si="0"/>
        <v>Brandon_DS_2018_P600_F150_Doongara</v>
      </c>
      <c r="C16" s="1">
        <f t="shared" si="1"/>
        <v>43396</v>
      </c>
      <c r="D16">
        <v>600</v>
      </c>
      <c r="F16">
        <v>4436.2841415830544</v>
      </c>
      <c r="H16">
        <v>7.445319362678589</v>
      </c>
      <c r="I16">
        <v>2281.2116778149384</v>
      </c>
      <c r="J16">
        <v>32.620673344711761</v>
      </c>
      <c r="R16">
        <v>2155.0724637681164</v>
      </c>
      <c r="T16" t="s">
        <v>2</v>
      </c>
      <c r="W16" s="3">
        <v>43305</v>
      </c>
    </row>
    <row r="17" spans="1:23" hidden="1" x14ac:dyDescent="0.35">
      <c r="A17" t="s">
        <v>44</v>
      </c>
      <c r="B17" t="str">
        <f t="shared" si="0"/>
        <v>Brandon_DS_2018_P150_F200_Doongara</v>
      </c>
      <c r="C17" s="1">
        <f t="shared" si="1"/>
        <v>43446</v>
      </c>
      <c r="D17">
        <v>600</v>
      </c>
      <c r="E17">
        <v>7455.0862375192009</v>
      </c>
      <c r="F17">
        <v>12606.543466781874</v>
      </c>
      <c r="G17">
        <v>2532.2264831994985</v>
      </c>
      <c r="H17">
        <v>12.191818727697568</v>
      </c>
      <c r="I17">
        <v>1752.0359783026115</v>
      </c>
      <c r="J17">
        <v>84.966446928991473</v>
      </c>
      <c r="Q17">
        <v>7455.0862375192009</v>
      </c>
      <c r="R17">
        <v>3399.4212509600611</v>
      </c>
      <c r="T17" t="s">
        <v>2</v>
      </c>
      <c r="W17" s="3">
        <v>43305</v>
      </c>
    </row>
    <row r="18" spans="1:23" hidden="1" x14ac:dyDescent="0.35">
      <c r="A18" t="s">
        <v>44</v>
      </c>
      <c r="B18" t="str">
        <f t="shared" si="0"/>
        <v>Brandon_DS_2018_P150_F200_Doongara</v>
      </c>
      <c r="C18" s="1">
        <f t="shared" si="1"/>
        <v>43347</v>
      </c>
      <c r="D18">
        <v>150</v>
      </c>
      <c r="F18">
        <v>350</v>
      </c>
      <c r="H18">
        <v>0.96508931566803691</v>
      </c>
      <c r="I18">
        <v>262.5</v>
      </c>
      <c r="J18">
        <v>38.354508326788107</v>
      </c>
      <c r="R18">
        <v>87.500000000000014</v>
      </c>
      <c r="T18" t="s">
        <v>2</v>
      </c>
      <c r="W18" s="3">
        <v>43305</v>
      </c>
    </row>
    <row r="19" spans="1:23" hidden="1" x14ac:dyDescent="0.35">
      <c r="A19" t="s">
        <v>44</v>
      </c>
      <c r="B19" t="str">
        <f t="shared" si="0"/>
        <v>Brandon_DS_2018_P150_F200_Doongara</v>
      </c>
      <c r="C19" s="1">
        <f t="shared" si="1"/>
        <v>43375</v>
      </c>
      <c r="D19">
        <v>150</v>
      </c>
      <c r="F19">
        <v>2500.0397943386579</v>
      </c>
      <c r="H19">
        <v>3.564814998616828</v>
      </c>
      <c r="I19">
        <v>1451.0406148888874</v>
      </c>
      <c r="J19">
        <v>25.913297087622354</v>
      </c>
      <c r="R19">
        <v>1048.9991794497705</v>
      </c>
      <c r="T19" t="s">
        <v>2</v>
      </c>
      <c r="W19" s="3">
        <v>43305</v>
      </c>
    </row>
    <row r="20" spans="1:23" hidden="1" x14ac:dyDescent="0.35">
      <c r="A20" t="s">
        <v>44</v>
      </c>
      <c r="B20" t="str">
        <f t="shared" si="0"/>
        <v>Brandon_DS_2018_P150_F200_Doongara</v>
      </c>
      <c r="C20" s="1">
        <f t="shared" si="1"/>
        <v>43396</v>
      </c>
      <c r="D20">
        <v>150</v>
      </c>
      <c r="F20">
        <v>5494.221632081686</v>
      </c>
      <c r="H20">
        <v>6.2888280806678232</v>
      </c>
      <c r="I20">
        <v>2329.0349143610015</v>
      </c>
      <c r="J20">
        <v>27.130088800279438</v>
      </c>
      <c r="R20">
        <v>3165.186717720685</v>
      </c>
      <c r="T20" t="s">
        <v>2</v>
      </c>
      <c r="W20" s="3">
        <v>43305</v>
      </c>
    </row>
    <row r="21" spans="1:23" hidden="1" x14ac:dyDescent="0.35">
      <c r="A21" t="s">
        <v>45</v>
      </c>
      <c r="B21" t="str">
        <f t="shared" si="0"/>
        <v>Brandon_DS_2018_P300_F200_Doongara</v>
      </c>
      <c r="C21" s="1">
        <f t="shared" si="1"/>
        <v>43446</v>
      </c>
      <c r="D21">
        <v>150</v>
      </c>
      <c r="E21">
        <v>11245.75973731884</v>
      </c>
      <c r="F21">
        <v>19596.325860507244</v>
      </c>
      <c r="G21">
        <v>3470.8257501850258</v>
      </c>
      <c r="H21">
        <v>10.211079660269874</v>
      </c>
      <c r="I21">
        <v>3097.5735960144921</v>
      </c>
      <c r="J21">
        <v>36.394716797921483</v>
      </c>
      <c r="Q21">
        <v>11245.75973731884</v>
      </c>
      <c r="R21">
        <v>5252.9925271739121</v>
      </c>
      <c r="T21" t="s">
        <v>2</v>
      </c>
      <c r="W21" s="3">
        <v>43305</v>
      </c>
    </row>
    <row r="22" spans="1:23" hidden="1" x14ac:dyDescent="0.35">
      <c r="A22" t="s">
        <v>45</v>
      </c>
      <c r="B22" t="str">
        <f t="shared" si="0"/>
        <v>Brandon_DS_2018_P300_F200_Doongara</v>
      </c>
      <c r="C22" s="1">
        <f t="shared" si="1"/>
        <v>43347</v>
      </c>
      <c r="D22">
        <v>300</v>
      </c>
      <c r="F22">
        <v>577.54237288135596</v>
      </c>
      <c r="H22">
        <v>1.6186458155092238</v>
      </c>
      <c r="I22">
        <v>414.03601694915255</v>
      </c>
      <c r="J22">
        <v>40.422014468193204</v>
      </c>
      <c r="R22">
        <v>163.50635593220338</v>
      </c>
      <c r="T22" t="s">
        <v>2</v>
      </c>
      <c r="W22" s="3">
        <v>43305</v>
      </c>
    </row>
    <row r="23" spans="1:23" hidden="1" x14ac:dyDescent="0.35">
      <c r="A23" t="s">
        <v>45</v>
      </c>
      <c r="B23" t="str">
        <f t="shared" si="0"/>
        <v>Brandon_DS_2018_P300_F200_Doongara</v>
      </c>
      <c r="C23" s="1">
        <f t="shared" si="1"/>
        <v>43375</v>
      </c>
      <c r="D23">
        <v>300</v>
      </c>
      <c r="F23">
        <v>3492.9941068026401</v>
      </c>
      <c r="H23">
        <v>5.0649381138780409</v>
      </c>
      <c r="I23">
        <v>2054.0545689470446</v>
      </c>
      <c r="J23">
        <v>25.991732265568288</v>
      </c>
      <c r="R23">
        <v>1438.9395378555955</v>
      </c>
      <c r="T23" t="s">
        <v>2</v>
      </c>
      <c r="W23" s="3">
        <v>43305</v>
      </c>
    </row>
    <row r="24" spans="1:23" hidden="1" x14ac:dyDescent="0.35">
      <c r="A24" t="s">
        <v>45</v>
      </c>
      <c r="B24" t="str">
        <f t="shared" si="0"/>
        <v>Brandon_DS_2018_P300_F200_Doongara</v>
      </c>
      <c r="C24" s="1">
        <f t="shared" si="1"/>
        <v>43396</v>
      </c>
      <c r="D24">
        <v>300</v>
      </c>
      <c r="F24">
        <v>8066.3532514091512</v>
      </c>
      <c r="H24">
        <v>9.2972883930027059</v>
      </c>
      <c r="I24">
        <v>3683.3711870026527</v>
      </c>
      <c r="J24">
        <v>25.176456775915053</v>
      </c>
      <c r="R24">
        <v>4382.9820644064985</v>
      </c>
      <c r="T24" t="s">
        <v>2</v>
      </c>
      <c r="W24" s="3">
        <v>43305</v>
      </c>
    </row>
    <row r="25" spans="1:23" hidden="1" x14ac:dyDescent="0.35">
      <c r="A25" t="s">
        <v>46</v>
      </c>
      <c r="B25" t="str">
        <f t="shared" si="0"/>
        <v>Brandon_DS_2018_P450_F200_Doongara</v>
      </c>
      <c r="C25" s="1">
        <f t="shared" si="1"/>
        <v>43446</v>
      </c>
      <c r="D25">
        <v>300</v>
      </c>
      <c r="E25">
        <v>8727.375730994152</v>
      </c>
      <c r="F25">
        <v>15084.941520467839</v>
      </c>
      <c r="G25">
        <v>3480.1686249036729</v>
      </c>
      <c r="H25">
        <v>7.5696976441754575</v>
      </c>
      <c r="I25">
        <v>2077.3313492063489</v>
      </c>
      <c r="J25">
        <v>36.021166564572894</v>
      </c>
      <c r="Q25">
        <v>8727.375730994152</v>
      </c>
      <c r="R25">
        <v>4280.2344402673352</v>
      </c>
      <c r="T25" t="s">
        <v>2</v>
      </c>
      <c r="W25" s="3">
        <v>43305</v>
      </c>
    </row>
    <row r="26" spans="1:23" hidden="1" x14ac:dyDescent="0.35">
      <c r="A26" t="s">
        <v>46</v>
      </c>
      <c r="B26" t="str">
        <f t="shared" si="0"/>
        <v>Brandon_DS_2018_P450_F200_Doongara</v>
      </c>
      <c r="C26" s="1">
        <f t="shared" si="1"/>
        <v>43347</v>
      </c>
      <c r="D26">
        <v>450</v>
      </c>
      <c r="F26">
        <v>531.25</v>
      </c>
      <c r="H26">
        <v>1.2925309965166205</v>
      </c>
      <c r="I26">
        <v>403.125</v>
      </c>
      <c r="J26">
        <v>31.569722209608987</v>
      </c>
      <c r="R26">
        <v>128.125</v>
      </c>
      <c r="T26" t="s">
        <v>2</v>
      </c>
      <c r="W26" s="3">
        <v>43305</v>
      </c>
    </row>
    <row r="27" spans="1:23" hidden="1" x14ac:dyDescent="0.35">
      <c r="A27" t="s">
        <v>46</v>
      </c>
      <c r="B27" t="str">
        <f t="shared" si="0"/>
        <v>Brandon_DS_2018_P450_F200_Doongara</v>
      </c>
      <c r="C27" s="1">
        <f t="shared" si="1"/>
        <v>43375</v>
      </c>
      <c r="D27">
        <v>450</v>
      </c>
      <c r="F27">
        <v>3489.2009373942428</v>
      </c>
      <c r="H27">
        <v>6.2636748678784109</v>
      </c>
      <c r="I27">
        <v>2079.1213699036052</v>
      </c>
      <c r="J27">
        <v>30.21266102027009</v>
      </c>
      <c r="R27">
        <v>1410.0795674906378</v>
      </c>
      <c r="T27" t="s">
        <v>2</v>
      </c>
      <c r="W27" s="3">
        <v>43305</v>
      </c>
    </row>
    <row r="28" spans="1:23" hidden="1" x14ac:dyDescent="0.35">
      <c r="A28" t="s">
        <v>46</v>
      </c>
      <c r="B28" t="str">
        <f t="shared" si="0"/>
        <v>Brandon_DS_2018_P450_F200_Doongara</v>
      </c>
      <c r="C28" s="1">
        <f t="shared" si="1"/>
        <v>43396</v>
      </c>
      <c r="D28">
        <v>450</v>
      </c>
      <c r="F28">
        <v>6952.4150097330366</v>
      </c>
      <c r="H28">
        <v>8.576387535253037</v>
      </c>
      <c r="I28">
        <v>3322.0273683722653</v>
      </c>
      <c r="J28">
        <v>24.500703901478229</v>
      </c>
      <c r="R28">
        <v>3630.3876413607704</v>
      </c>
      <c r="T28" t="s">
        <v>2</v>
      </c>
      <c r="W28" s="3">
        <v>43305</v>
      </c>
    </row>
    <row r="29" spans="1:23" hidden="1" x14ac:dyDescent="0.35">
      <c r="A29" t="s">
        <v>47</v>
      </c>
      <c r="B29" t="str">
        <f t="shared" si="0"/>
        <v>Brandon_DS_2018_P600_F200_Doongara</v>
      </c>
      <c r="C29" s="1">
        <f t="shared" si="1"/>
        <v>43446</v>
      </c>
      <c r="D29">
        <v>450</v>
      </c>
      <c r="E29">
        <v>10093.829205069123</v>
      </c>
      <c r="F29">
        <v>16127.284346198157</v>
      </c>
      <c r="G29">
        <v>3216.1065912748272</v>
      </c>
      <c r="H29">
        <v>11.808650508946034</v>
      </c>
      <c r="I29">
        <v>1864.9667578725039</v>
      </c>
      <c r="J29">
        <v>64.73163256366756</v>
      </c>
      <c r="Q29">
        <v>10093.829205069123</v>
      </c>
      <c r="R29">
        <v>4168.4883832565283</v>
      </c>
      <c r="T29" t="s">
        <v>2</v>
      </c>
      <c r="W29" s="3">
        <v>43305</v>
      </c>
    </row>
    <row r="30" spans="1:23" hidden="1" x14ac:dyDescent="0.35">
      <c r="A30" t="s">
        <v>47</v>
      </c>
      <c r="B30" t="str">
        <f t="shared" si="0"/>
        <v>Brandon_DS_2018_P600_F200_Doongara</v>
      </c>
      <c r="C30" s="1">
        <f t="shared" si="1"/>
        <v>43347</v>
      </c>
      <c r="D30">
        <v>600</v>
      </c>
      <c r="F30">
        <v>707.57375776397521</v>
      </c>
      <c r="H30">
        <v>1.4550129616525824</v>
      </c>
      <c r="I30">
        <v>557.95419254658384</v>
      </c>
      <c r="J30">
        <v>27.509948723070888</v>
      </c>
      <c r="R30">
        <v>149.61956521739131</v>
      </c>
      <c r="T30" t="s">
        <v>2</v>
      </c>
      <c r="W30" s="3">
        <v>43305</v>
      </c>
    </row>
    <row r="31" spans="1:23" hidden="1" x14ac:dyDescent="0.35">
      <c r="A31" t="s">
        <v>47</v>
      </c>
      <c r="B31" t="str">
        <f t="shared" si="0"/>
        <v>Brandon_DS_2018_P600_F200_Doongara</v>
      </c>
      <c r="C31" s="1">
        <f t="shared" si="1"/>
        <v>43375</v>
      </c>
      <c r="D31">
        <v>600</v>
      </c>
      <c r="F31">
        <v>3296.758965430538</v>
      </c>
      <c r="H31">
        <v>7.0824626031292457</v>
      </c>
      <c r="I31">
        <v>1934.177639199653</v>
      </c>
      <c r="J31">
        <v>35.433072886848528</v>
      </c>
      <c r="R31">
        <v>1362.5813262308848</v>
      </c>
      <c r="T31" t="s">
        <v>2</v>
      </c>
      <c r="W31" s="3">
        <v>43305</v>
      </c>
    </row>
    <row r="32" spans="1:23" hidden="1" x14ac:dyDescent="0.35">
      <c r="A32" t="s">
        <v>47</v>
      </c>
      <c r="B32" t="str">
        <f t="shared" si="0"/>
        <v>Brandon_DS_2018_P600_F200_Doongara</v>
      </c>
      <c r="C32" s="1">
        <f t="shared" si="1"/>
        <v>43396</v>
      </c>
      <c r="D32">
        <v>600</v>
      </c>
      <c r="F32">
        <v>7040.5674298819458</v>
      </c>
      <c r="H32">
        <v>6.8128987298615513</v>
      </c>
      <c r="I32">
        <v>3455.8035966050079</v>
      </c>
      <c r="J32">
        <v>22.489954950369615</v>
      </c>
      <c r="R32">
        <v>3584.7638332769375</v>
      </c>
      <c r="T32" t="s">
        <v>2</v>
      </c>
      <c r="W32" s="3">
        <v>43305</v>
      </c>
    </row>
    <row r="33" spans="1:23" hidden="1" x14ac:dyDescent="0.35">
      <c r="A33" t="s">
        <v>48</v>
      </c>
      <c r="B33" t="str">
        <f t="shared" si="0"/>
        <v>Brandon_DS_2018_P150_F250_Doongara</v>
      </c>
      <c r="C33" s="1">
        <f t="shared" si="1"/>
        <v>43446</v>
      </c>
      <c r="D33">
        <v>600</v>
      </c>
      <c r="E33">
        <v>9435.347285786931</v>
      </c>
      <c r="F33">
        <v>16359.980835240272</v>
      </c>
      <c r="G33">
        <v>2877.1095956955273</v>
      </c>
      <c r="H33">
        <v>7.2895025268286178</v>
      </c>
      <c r="I33">
        <v>2343.6252224764812</v>
      </c>
      <c r="J33">
        <v>35.544686789799357</v>
      </c>
      <c r="Q33">
        <v>9435.347285786931</v>
      </c>
      <c r="R33">
        <v>4581.008326976862</v>
      </c>
      <c r="T33" t="s">
        <v>2</v>
      </c>
      <c r="W33" s="3">
        <v>43305</v>
      </c>
    </row>
    <row r="34" spans="1:23" hidden="1" x14ac:dyDescent="0.35">
      <c r="A34" t="s">
        <v>48</v>
      </c>
      <c r="B34" t="str">
        <f t="shared" si="0"/>
        <v>Brandon_DS_2018_P150_F250_Doongara</v>
      </c>
      <c r="C34" s="1">
        <f t="shared" si="1"/>
        <v>43347</v>
      </c>
      <c r="D34">
        <v>150</v>
      </c>
      <c r="F34">
        <v>353.125</v>
      </c>
      <c r="H34">
        <v>0.88462878395925515</v>
      </c>
      <c r="I34">
        <v>259.375</v>
      </c>
      <c r="J34">
        <v>34.283388304839193</v>
      </c>
      <c r="R34">
        <v>93.749999999999972</v>
      </c>
      <c r="T34" t="s">
        <v>2</v>
      </c>
      <c r="W34" s="3">
        <v>43305</v>
      </c>
    </row>
    <row r="35" spans="1:23" hidden="1" x14ac:dyDescent="0.35">
      <c r="A35" t="s">
        <v>48</v>
      </c>
      <c r="B35" t="str">
        <f t="shared" si="0"/>
        <v>Brandon_DS_2018_P150_F250_Doongara</v>
      </c>
      <c r="C35" s="1">
        <f t="shared" si="1"/>
        <v>43375</v>
      </c>
      <c r="D35">
        <v>150</v>
      </c>
      <c r="F35">
        <v>2534.4150325077644</v>
      </c>
      <c r="H35">
        <v>4.1295326014934233</v>
      </c>
      <c r="I35">
        <v>1490.0912578894543</v>
      </c>
      <c r="J35">
        <v>27.914781816433408</v>
      </c>
      <c r="R35">
        <v>1044.3237746183102</v>
      </c>
      <c r="T35" t="s">
        <v>2</v>
      </c>
      <c r="W35" s="3">
        <v>43305</v>
      </c>
    </row>
    <row r="36" spans="1:23" hidden="1" x14ac:dyDescent="0.35">
      <c r="A36" t="s">
        <v>48</v>
      </c>
      <c r="B36" t="str">
        <f t="shared" si="0"/>
        <v>Brandon_DS_2018_P150_F250_Doongara</v>
      </c>
      <c r="C36" s="1">
        <f t="shared" si="1"/>
        <v>43396</v>
      </c>
      <c r="D36">
        <v>150</v>
      </c>
      <c r="F36">
        <v>5388.9167228969864</v>
      </c>
      <c r="H36">
        <v>5.1305201389003354</v>
      </c>
      <c r="I36">
        <v>2338.1670602789022</v>
      </c>
      <c r="J36">
        <v>27.805951625983713</v>
      </c>
      <c r="R36">
        <v>3050.7496626180837</v>
      </c>
      <c r="T36" t="s">
        <v>2</v>
      </c>
      <c r="W36" s="3">
        <v>43305</v>
      </c>
    </row>
    <row r="37" spans="1:23" hidden="1" x14ac:dyDescent="0.35">
      <c r="A37" t="s">
        <v>49</v>
      </c>
      <c r="B37" t="str">
        <f t="shared" si="0"/>
        <v>Brandon_DS_2018_P300_F250_Doongara</v>
      </c>
      <c r="C37" s="1">
        <f t="shared" si="1"/>
        <v>43446</v>
      </c>
      <c r="D37">
        <v>150</v>
      </c>
      <c r="E37">
        <v>10749.924558746585</v>
      </c>
      <c r="F37">
        <v>18033.529728401267</v>
      </c>
      <c r="G37">
        <v>4420.6911455331447</v>
      </c>
      <c r="H37">
        <v>7.3375865440761796</v>
      </c>
      <c r="I37">
        <v>2700.5457930707475</v>
      </c>
      <c r="J37">
        <v>32.008484720201714</v>
      </c>
      <c r="Q37">
        <v>10749.924558746585</v>
      </c>
      <c r="R37">
        <v>4583.0593765839349</v>
      </c>
      <c r="T37" t="s">
        <v>2</v>
      </c>
      <c r="W37" s="3">
        <v>43305</v>
      </c>
    </row>
    <row r="38" spans="1:23" hidden="1" x14ac:dyDescent="0.35">
      <c r="A38" t="s">
        <v>49</v>
      </c>
      <c r="B38" t="str">
        <f t="shared" si="0"/>
        <v>Brandon_DS_2018_P300_F250_Doongara</v>
      </c>
      <c r="C38" s="1">
        <f t="shared" si="1"/>
        <v>43347</v>
      </c>
      <c r="D38">
        <v>300</v>
      </c>
      <c r="F38">
        <v>506.90406976744191</v>
      </c>
      <c r="H38">
        <v>0.95936691278758635</v>
      </c>
      <c r="I38">
        <v>383.06686046511629</v>
      </c>
      <c r="J38">
        <v>27.447648306391365</v>
      </c>
      <c r="R38">
        <v>123.83720930232559</v>
      </c>
      <c r="T38" t="s">
        <v>2</v>
      </c>
      <c r="W38" s="3">
        <v>43305</v>
      </c>
    </row>
    <row r="39" spans="1:23" hidden="1" x14ac:dyDescent="0.35">
      <c r="A39" t="s">
        <v>49</v>
      </c>
      <c r="B39" t="str">
        <f t="shared" si="0"/>
        <v>Brandon_DS_2018_P300_F250_Doongara</v>
      </c>
      <c r="C39" s="1">
        <f t="shared" si="1"/>
        <v>43375</v>
      </c>
      <c r="D39">
        <v>300</v>
      </c>
      <c r="F39">
        <v>2667.1858170982819</v>
      </c>
      <c r="H39">
        <v>4.8647187293374152</v>
      </c>
      <c r="I39">
        <v>1843.7660160271644</v>
      </c>
      <c r="J39">
        <v>28.994530631042711</v>
      </c>
      <c r="R39">
        <v>823.41980107111749</v>
      </c>
      <c r="T39" t="s">
        <v>2</v>
      </c>
      <c r="W39" s="3">
        <v>43305</v>
      </c>
    </row>
    <row r="40" spans="1:23" hidden="1" x14ac:dyDescent="0.35">
      <c r="A40" t="s">
        <v>49</v>
      </c>
      <c r="B40" t="str">
        <f t="shared" si="0"/>
        <v>Brandon_DS_2018_P300_F250_Doongara</v>
      </c>
      <c r="C40" s="1">
        <f t="shared" si="1"/>
        <v>43396</v>
      </c>
      <c r="D40">
        <v>300</v>
      </c>
      <c r="F40">
        <v>6638.9727011494251</v>
      </c>
      <c r="H40">
        <v>8.000044030342206</v>
      </c>
      <c r="I40">
        <v>3184.306426332289</v>
      </c>
      <c r="J40">
        <v>25.259400957198448</v>
      </c>
      <c r="R40">
        <v>3454.666274817137</v>
      </c>
      <c r="T40" t="s">
        <v>2</v>
      </c>
      <c r="W40" s="3">
        <v>43305</v>
      </c>
    </row>
    <row r="41" spans="1:23" hidden="1" x14ac:dyDescent="0.35">
      <c r="A41" t="s">
        <v>50</v>
      </c>
      <c r="B41" t="str">
        <f t="shared" si="0"/>
        <v>Brandon_DS_2018_P450_F250_Doongara</v>
      </c>
      <c r="C41" s="1">
        <f t="shared" si="1"/>
        <v>43446</v>
      </c>
      <c r="D41">
        <v>300</v>
      </c>
      <c r="E41">
        <v>11772.859730848862</v>
      </c>
      <c r="F41">
        <v>21129.595302795031</v>
      </c>
      <c r="G41">
        <v>4588.6063140881879</v>
      </c>
      <c r="H41">
        <v>8.7282057303162421</v>
      </c>
      <c r="I41">
        <v>3343.2285196687371</v>
      </c>
      <c r="J41">
        <v>26.367064191884481</v>
      </c>
      <c r="Q41">
        <v>11772.859730848862</v>
      </c>
      <c r="R41">
        <v>6013.5070522774322</v>
      </c>
      <c r="T41" t="s">
        <v>2</v>
      </c>
      <c r="W41" s="3">
        <v>43305</v>
      </c>
    </row>
    <row r="42" spans="1:23" hidden="1" x14ac:dyDescent="0.35">
      <c r="A42" t="s">
        <v>50</v>
      </c>
      <c r="B42" t="str">
        <f t="shared" si="0"/>
        <v>Brandon_DS_2018_P450_F250_Doongara</v>
      </c>
      <c r="C42" s="1">
        <f t="shared" si="1"/>
        <v>43347</v>
      </c>
      <c r="D42">
        <v>450</v>
      </c>
      <c r="F42">
        <v>581.41447368421041</v>
      </c>
      <c r="H42">
        <v>1.3605769019407388</v>
      </c>
      <c r="I42">
        <v>402.63157894736844</v>
      </c>
      <c r="J42">
        <v>35.650777380061413</v>
      </c>
      <c r="R42">
        <v>178.78289473684208</v>
      </c>
      <c r="T42" t="s">
        <v>2</v>
      </c>
      <c r="W42" s="3">
        <v>43305</v>
      </c>
    </row>
    <row r="43" spans="1:23" hidden="1" x14ac:dyDescent="0.35">
      <c r="A43" t="s">
        <v>50</v>
      </c>
      <c r="B43" t="str">
        <f t="shared" si="0"/>
        <v>Brandon_DS_2018_P450_F250_Doongara</v>
      </c>
      <c r="C43" s="1">
        <f t="shared" si="1"/>
        <v>43375</v>
      </c>
      <c r="D43">
        <v>450</v>
      </c>
      <c r="F43">
        <v>3426.8757943159217</v>
      </c>
      <c r="H43">
        <v>6.2969272805157424</v>
      </c>
      <c r="I43">
        <v>2082.8037510130407</v>
      </c>
      <c r="J43">
        <v>31.463380679188006</v>
      </c>
      <c r="R43">
        <v>1344.072043302881</v>
      </c>
      <c r="T43" t="s">
        <v>2</v>
      </c>
      <c r="W43" s="3">
        <v>43305</v>
      </c>
    </row>
    <row r="44" spans="1:23" hidden="1" x14ac:dyDescent="0.35">
      <c r="A44" t="s">
        <v>50</v>
      </c>
      <c r="B44" t="str">
        <f t="shared" si="0"/>
        <v>Brandon_DS_2018_P450_F250_Doongara</v>
      </c>
      <c r="C44" s="1">
        <f t="shared" si="1"/>
        <v>43396</v>
      </c>
      <c r="D44">
        <v>450</v>
      </c>
      <c r="F44">
        <v>7286.5789675245096</v>
      </c>
      <c r="H44">
        <v>12.034894956070545</v>
      </c>
      <c r="I44">
        <v>3591.2607230392155</v>
      </c>
      <c r="J44">
        <v>34.736355255654566</v>
      </c>
      <c r="R44">
        <v>3695.3182444852946</v>
      </c>
      <c r="T44" t="s">
        <v>2</v>
      </c>
      <c r="W44" s="3">
        <v>43305</v>
      </c>
    </row>
    <row r="45" spans="1:23" hidden="1" x14ac:dyDescent="0.35">
      <c r="A45" t="s">
        <v>51</v>
      </c>
      <c r="B45" t="str">
        <f t="shared" si="0"/>
        <v>Brandon_DS_2018_P600_F250_Doongara</v>
      </c>
      <c r="C45" s="1">
        <f t="shared" si="1"/>
        <v>43446</v>
      </c>
      <c r="D45">
        <v>450</v>
      </c>
      <c r="E45">
        <v>9060.2055575035065</v>
      </c>
      <c r="F45">
        <v>16616.727296633941</v>
      </c>
      <c r="G45">
        <v>2987.8781222921389</v>
      </c>
      <c r="H45">
        <v>7.1716911570952178</v>
      </c>
      <c r="I45">
        <v>2847.8315655680226</v>
      </c>
      <c r="J45">
        <v>26.988628337807192</v>
      </c>
      <c r="Q45">
        <v>9060.2055575035065</v>
      </c>
      <c r="R45">
        <v>4708.6901735624124</v>
      </c>
      <c r="T45" t="s">
        <v>2</v>
      </c>
      <c r="W45" s="3">
        <v>43305</v>
      </c>
    </row>
    <row r="46" spans="1:23" hidden="1" x14ac:dyDescent="0.35">
      <c r="A46" t="s">
        <v>51</v>
      </c>
      <c r="B46" t="str">
        <f t="shared" si="0"/>
        <v>Brandon_DS_2018_P600_F250_Doongara</v>
      </c>
      <c r="C46" s="1">
        <f t="shared" si="1"/>
        <v>43347</v>
      </c>
      <c r="D46">
        <v>600</v>
      </c>
      <c r="F46">
        <v>779.54086538461547</v>
      </c>
      <c r="H46">
        <v>2.2264806238247417</v>
      </c>
      <c r="I46">
        <v>608.50961538461536</v>
      </c>
      <c r="J46">
        <v>36.436564522077497</v>
      </c>
      <c r="R46">
        <v>171.03125</v>
      </c>
      <c r="T46" t="s">
        <v>2</v>
      </c>
      <c r="W46" s="3">
        <v>43305</v>
      </c>
    </row>
    <row r="47" spans="1:23" hidden="1" x14ac:dyDescent="0.35">
      <c r="A47" t="s">
        <v>51</v>
      </c>
      <c r="B47" t="str">
        <f t="shared" si="0"/>
        <v>Brandon_DS_2018_P600_F250_Doongara</v>
      </c>
      <c r="C47" s="1">
        <f t="shared" si="1"/>
        <v>43375</v>
      </c>
      <c r="D47">
        <v>600</v>
      </c>
      <c r="F47">
        <v>3774.982135210455</v>
      </c>
      <c r="H47">
        <v>8.2743119063048329</v>
      </c>
      <c r="I47">
        <v>2233.2175545295072</v>
      </c>
      <c r="J47">
        <v>37.660206383096885</v>
      </c>
      <c r="R47">
        <v>1541.7645806809485</v>
      </c>
      <c r="T47" t="s">
        <v>2</v>
      </c>
      <c r="W47" s="3">
        <v>43305</v>
      </c>
    </row>
    <row r="48" spans="1:23" hidden="1" x14ac:dyDescent="0.35">
      <c r="A48" t="s">
        <v>51</v>
      </c>
      <c r="B48" t="str">
        <f t="shared" si="0"/>
        <v>Brandon_DS_2018_P600_F250_Doongara</v>
      </c>
      <c r="C48" s="1">
        <f t="shared" si="1"/>
        <v>43396</v>
      </c>
      <c r="D48">
        <v>600</v>
      </c>
      <c r="F48">
        <v>6781.7637275112447</v>
      </c>
      <c r="H48">
        <v>11.266980211679531</v>
      </c>
      <c r="I48">
        <v>3270.8803410794603</v>
      </c>
      <c r="J48">
        <v>34.229388166297014</v>
      </c>
      <c r="R48">
        <v>3510.8833864317839</v>
      </c>
      <c r="T48" t="s">
        <v>2</v>
      </c>
      <c r="W48" s="3">
        <v>43305</v>
      </c>
    </row>
    <row r="49" spans="1:23" hidden="1" x14ac:dyDescent="0.35">
      <c r="A49" t="s">
        <v>40</v>
      </c>
      <c r="B49" t="str">
        <f t="shared" si="0"/>
        <v>Brandon_DS_2018_P150_F150_Doongara</v>
      </c>
      <c r="C49" s="1">
        <f t="shared" si="1"/>
        <v>43446</v>
      </c>
      <c r="D49">
        <v>600</v>
      </c>
      <c r="E49">
        <v>10825.735201496909</v>
      </c>
      <c r="F49">
        <v>18733.438713836818</v>
      </c>
      <c r="G49">
        <v>2310.7633983153746</v>
      </c>
      <c r="H49">
        <v>9.7373935737564619</v>
      </c>
      <c r="I49">
        <v>2766.0784138588097</v>
      </c>
      <c r="J49">
        <v>37.075703981608704</v>
      </c>
      <c r="Q49">
        <v>10825.735201496909</v>
      </c>
      <c r="R49">
        <v>5141.6250984810995</v>
      </c>
      <c r="T49" t="s">
        <v>2</v>
      </c>
      <c r="W49" s="3">
        <v>43305</v>
      </c>
    </row>
    <row r="50" spans="1:23" hidden="1" x14ac:dyDescent="0.35">
      <c r="A50" t="s">
        <v>40</v>
      </c>
      <c r="B50" t="str">
        <f t="shared" si="0"/>
        <v>Brandon_DS_2018_P150_F150_Viet 4</v>
      </c>
      <c r="C50" s="1">
        <f t="shared" si="1"/>
        <v>43347</v>
      </c>
      <c r="D50">
        <v>150</v>
      </c>
      <c r="F50">
        <v>175</v>
      </c>
      <c r="H50">
        <v>0.67572138648102598</v>
      </c>
      <c r="I50">
        <v>134.375</v>
      </c>
      <c r="J50">
        <v>62.733297794744644</v>
      </c>
      <c r="R50">
        <v>40.624999999999993</v>
      </c>
      <c r="T50" t="s">
        <v>3</v>
      </c>
      <c r="W50" s="3">
        <v>43305</v>
      </c>
    </row>
    <row r="51" spans="1:23" hidden="1" x14ac:dyDescent="0.35">
      <c r="A51" t="s">
        <v>40</v>
      </c>
      <c r="B51" t="str">
        <f t="shared" si="0"/>
        <v>Brandon_DS_2018_P150_F150_Viet 4</v>
      </c>
      <c r="C51" s="1">
        <f t="shared" si="1"/>
        <v>43375</v>
      </c>
      <c r="D51">
        <v>150</v>
      </c>
      <c r="F51">
        <v>1328.9710424710424</v>
      </c>
      <c r="H51">
        <v>2.1624559038742039</v>
      </c>
      <c r="I51">
        <v>923.16934791934796</v>
      </c>
      <c r="J51">
        <v>24.760694285073914</v>
      </c>
      <c r="R51">
        <v>405.80169455169448</v>
      </c>
      <c r="T51" t="s">
        <v>3</v>
      </c>
      <c r="W51" s="3">
        <v>43305</v>
      </c>
    </row>
    <row r="52" spans="1:23" hidden="1" x14ac:dyDescent="0.35">
      <c r="A52" t="s">
        <v>40</v>
      </c>
      <c r="B52" t="str">
        <f t="shared" si="0"/>
        <v>Brandon_DS_2018_P150_F150_Viet 4</v>
      </c>
      <c r="C52" s="1">
        <f t="shared" si="1"/>
        <v>43396</v>
      </c>
      <c r="D52">
        <v>150</v>
      </c>
      <c r="F52">
        <v>3663.4658932552957</v>
      </c>
      <c r="H52">
        <v>3.0967364141243818</v>
      </c>
      <c r="I52">
        <v>1574.4504250278708</v>
      </c>
      <c r="J52">
        <v>20.526829617929508</v>
      </c>
      <c r="R52">
        <v>2089.0154682274247</v>
      </c>
      <c r="T52" t="s">
        <v>3</v>
      </c>
      <c r="W52" s="3">
        <v>43305</v>
      </c>
    </row>
    <row r="53" spans="1:23" hidden="1" x14ac:dyDescent="0.35">
      <c r="A53" t="s">
        <v>41</v>
      </c>
      <c r="B53" t="str">
        <f t="shared" si="0"/>
        <v>Brandon_DS_2018_P300_F150_Viet 4</v>
      </c>
      <c r="C53" s="1">
        <f t="shared" si="1"/>
        <v>43446</v>
      </c>
      <c r="D53">
        <v>150</v>
      </c>
      <c r="E53">
        <v>8912.3241341991343</v>
      </c>
      <c r="F53">
        <v>14859.818133255634</v>
      </c>
      <c r="G53">
        <v>2838.692017916535</v>
      </c>
      <c r="H53">
        <v>5.1913888605080594</v>
      </c>
      <c r="I53">
        <v>1785.1591117216117</v>
      </c>
      <c r="J53">
        <v>31.385368252703955</v>
      </c>
      <c r="Q53">
        <v>8912.3241341991343</v>
      </c>
      <c r="R53">
        <v>4162.3348873348878</v>
      </c>
      <c r="T53" t="s">
        <v>3</v>
      </c>
      <c r="W53" s="3">
        <v>43305</v>
      </c>
    </row>
    <row r="54" spans="1:23" hidden="1" x14ac:dyDescent="0.35">
      <c r="A54" t="s">
        <v>41</v>
      </c>
      <c r="B54" t="str">
        <f t="shared" si="0"/>
        <v>Brandon_DS_2018_P300_F150_Viet 4</v>
      </c>
      <c r="C54" s="1">
        <f t="shared" si="1"/>
        <v>43347</v>
      </c>
      <c r="D54">
        <v>300</v>
      </c>
      <c r="F54">
        <v>284.375</v>
      </c>
      <c r="H54">
        <v>0.65062764592489741</v>
      </c>
      <c r="I54">
        <v>225</v>
      </c>
      <c r="J54">
        <v>39.543447591318412</v>
      </c>
      <c r="R54">
        <v>59.375000000000007</v>
      </c>
      <c r="T54" t="s">
        <v>3</v>
      </c>
      <c r="W54" s="3">
        <v>43305</v>
      </c>
    </row>
    <row r="55" spans="1:23" hidden="1" x14ac:dyDescent="0.35">
      <c r="A55" t="s">
        <v>41</v>
      </c>
      <c r="B55" t="str">
        <f t="shared" si="0"/>
        <v>Brandon_DS_2018_P300_F150_Viet 4</v>
      </c>
      <c r="C55" s="1">
        <f t="shared" si="1"/>
        <v>43375</v>
      </c>
      <c r="D55">
        <v>300</v>
      </c>
      <c r="F55">
        <v>1722.156289974625</v>
      </c>
      <c r="H55">
        <v>2.2442845157476539</v>
      </c>
      <c r="I55">
        <v>1014.150080472957</v>
      </c>
      <c r="J55">
        <v>22.220109462384499</v>
      </c>
      <c r="R55">
        <v>708.00620950166808</v>
      </c>
      <c r="T55" t="s">
        <v>3</v>
      </c>
      <c r="W55" s="3">
        <v>43305</v>
      </c>
    </row>
    <row r="56" spans="1:23" hidden="1" x14ac:dyDescent="0.35">
      <c r="A56" t="s">
        <v>41</v>
      </c>
      <c r="B56" t="str">
        <f t="shared" si="0"/>
        <v>Brandon_DS_2018_P300_F150_Viet 4</v>
      </c>
      <c r="C56" s="1">
        <f t="shared" si="1"/>
        <v>43396</v>
      </c>
      <c r="D56">
        <v>300</v>
      </c>
      <c r="F56">
        <v>4825.1732038123164</v>
      </c>
      <c r="H56">
        <v>5.2826623971330431</v>
      </c>
      <c r="I56">
        <v>2200.2793390898232</v>
      </c>
      <c r="J56">
        <v>25.003554422456027</v>
      </c>
      <c r="R56">
        <v>2624.8938647224936</v>
      </c>
      <c r="T56" t="s">
        <v>3</v>
      </c>
      <c r="W56" s="3">
        <v>43305</v>
      </c>
    </row>
    <row r="57" spans="1:23" hidden="1" x14ac:dyDescent="0.35">
      <c r="A57" t="s">
        <v>42</v>
      </c>
      <c r="B57" t="str">
        <f t="shared" si="0"/>
        <v>Brandon_DS_2018_P450_F150_Viet 4</v>
      </c>
      <c r="C57" s="1">
        <f t="shared" si="1"/>
        <v>43446</v>
      </c>
      <c r="D57">
        <v>300</v>
      </c>
      <c r="E57">
        <v>9932.6071428571431</v>
      </c>
      <c r="F57">
        <v>16098.071428571431</v>
      </c>
      <c r="G57">
        <v>3245.6573844059503</v>
      </c>
      <c r="H57">
        <v>7.2467352323179632</v>
      </c>
      <c r="I57">
        <v>1988.3571428571431</v>
      </c>
      <c r="J57">
        <v>37.853973007219736</v>
      </c>
      <c r="Q57">
        <v>9932.6071428571431</v>
      </c>
      <c r="R57">
        <v>4177.1071428571431</v>
      </c>
      <c r="T57" t="s">
        <v>3</v>
      </c>
      <c r="W57" s="3">
        <v>43305</v>
      </c>
    </row>
    <row r="58" spans="1:23" hidden="1" x14ac:dyDescent="0.35">
      <c r="A58" t="s">
        <v>42</v>
      </c>
      <c r="B58" t="str">
        <f t="shared" si="0"/>
        <v>Brandon_DS_2018_P450_F150_Viet 4</v>
      </c>
      <c r="C58" s="1">
        <f t="shared" si="1"/>
        <v>43347</v>
      </c>
      <c r="D58">
        <v>450</v>
      </c>
      <c r="F58">
        <v>455.1875</v>
      </c>
      <c r="H58">
        <v>0.97343862820475724</v>
      </c>
      <c r="I58">
        <v>372.1875</v>
      </c>
      <c r="J58">
        <v>26.218236944729053</v>
      </c>
      <c r="R58">
        <v>82.999999999999972</v>
      </c>
      <c r="T58" t="s">
        <v>3</v>
      </c>
      <c r="W58" s="3">
        <v>43305</v>
      </c>
    </row>
    <row r="59" spans="1:23" hidden="1" x14ac:dyDescent="0.35">
      <c r="A59" t="s">
        <v>42</v>
      </c>
      <c r="B59" t="str">
        <f t="shared" si="0"/>
        <v>Brandon_DS_2018_P450_F150_Viet 4</v>
      </c>
      <c r="C59" s="1">
        <f t="shared" si="1"/>
        <v>43375</v>
      </c>
      <c r="D59">
        <v>450</v>
      </c>
      <c r="F59">
        <v>1820.7376749132206</v>
      </c>
      <c r="H59">
        <v>3.0035088857939511</v>
      </c>
      <c r="I59">
        <v>1092.8740561190618</v>
      </c>
      <c r="J59">
        <v>27.10582429983036</v>
      </c>
      <c r="R59">
        <v>727.86361879415881</v>
      </c>
      <c r="T59" t="s">
        <v>3</v>
      </c>
      <c r="W59" s="3">
        <v>43305</v>
      </c>
    </row>
    <row r="60" spans="1:23" hidden="1" x14ac:dyDescent="0.35">
      <c r="A60" t="s">
        <v>42</v>
      </c>
      <c r="B60" t="str">
        <f t="shared" si="0"/>
        <v>Brandon_DS_2018_P450_F150_Viet 4</v>
      </c>
      <c r="C60" s="1">
        <f t="shared" si="1"/>
        <v>43396</v>
      </c>
      <c r="D60">
        <v>450</v>
      </c>
      <c r="F60">
        <v>4004.4528388278386</v>
      </c>
      <c r="H60">
        <v>3.9285502744276291</v>
      </c>
      <c r="I60">
        <v>1972.4130036630036</v>
      </c>
      <c r="J60">
        <v>19.725911469414392</v>
      </c>
      <c r="R60">
        <v>2032.0398351648355</v>
      </c>
      <c r="T60" t="s">
        <v>3</v>
      </c>
      <c r="W60" s="3">
        <v>43305</v>
      </c>
    </row>
    <row r="61" spans="1:23" hidden="1" x14ac:dyDescent="0.35">
      <c r="A61" t="s">
        <v>43</v>
      </c>
      <c r="B61" t="str">
        <f t="shared" si="0"/>
        <v>Brandon_DS_2018_P600_F150_Viet 4</v>
      </c>
      <c r="C61" s="1">
        <f t="shared" si="1"/>
        <v>43446</v>
      </c>
      <c r="D61">
        <v>450</v>
      </c>
      <c r="E61">
        <v>6125.5763554801251</v>
      </c>
      <c r="F61">
        <v>9790.6200125904379</v>
      </c>
      <c r="G61">
        <v>2399.4727801928652</v>
      </c>
      <c r="H61">
        <v>4.5788861361589639</v>
      </c>
      <c r="I61">
        <v>949.58241582382698</v>
      </c>
      <c r="J61">
        <v>50.190154282899101</v>
      </c>
      <c r="Q61">
        <v>6125.5763554801251</v>
      </c>
      <c r="R61">
        <v>2715.4612412864849</v>
      </c>
      <c r="T61" t="s">
        <v>3</v>
      </c>
      <c r="W61" s="3">
        <v>43305</v>
      </c>
    </row>
    <row r="62" spans="1:23" hidden="1" x14ac:dyDescent="0.35">
      <c r="A62" t="s">
        <v>43</v>
      </c>
      <c r="B62" t="str">
        <f t="shared" si="0"/>
        <v>Brandon_DS_2018_P600_F150_Viet 4</v>
      </c>
      <c r="C62" s="1">
        <f t="shared" si="1"/>
        <v>43347</v>
      </c>
      <c r="D62">
        <v>600</v>
      </c>
      <c r="F62">
        <v>459.375</v>
      </c>
      <c r="H62">
        <v>1.5098259215601377</v>
      </c>
      <c r="I62">
        <v>393.75</v>
      </c>
      <c r="J62">
        <v>40.151622642526824</v>
      </c>
      <c r="R62">
        <v>65.625000000000014</v>
      </c>
      <c r="T62" t="s">
        <v>3</v>
      </c>
      <c r="W62" s="3">
        <v>43305</v>
      </c>
    </row>
    <row r="63" spans="1:23" hidden="1" x14ac:dyDescent="0.35">
      <c r="A63" t="s">
        <v>43</v>
      </c>
      <c r="B63" t="str">
        <f t="shared" si="0"/>
        <v>Brandon_DS_2018_P600_F150_Viet 4</v>
      </c>
      <c r="C63" s="1">
        <f t="shared" si="1"/>
        <v>43375</v>
      </c>
      <c r="D63">
        <v>600</v>
      </c>
      <c r="F63">
        <v>1719.7739087917944</v>
      </c>
      <c r="H63">
        <v>2.5728150528451219</v>
      </c>
      <c r="I63">
        <v>1171.3847944162285</v>
      </c>
      <c r="J63">
        <v>22.510655863381825</v>
      </c>
      <c r="R63">
        <v>548.3891143755659</v>
      </c>
      <c r="T63" t="s">
        <v>3</v>
      </c>
      <c r="W63" s="3">
        <v>43305</v>
      </c>
    </row>
    <row r="64" spans="1:23" hidden="1" x14ac:dyDescent="0.35">
      <c r="A64" t="s">
        <v>43</v>
      </c>
      <c r="B64" t="str">
        <f t="shared" si="0"/>
        <v>Brandon_DS_2018_P600_F150_Viet 4</v>
      </c>
      <c r="C64" s="1">
        <f t="shared" si="1"/>
        <v>43396</v>
      </c>
      <c r="D64">
        <v>600</v>
      </c>
      <c r="F64">
        <v>3748.209239130435</v>
      </c>
      <c r="H64">
        <v>3.9125837646503343</v>
      </c>
      <c r="I64">
        <v>1971.358695652174</v>
      </c>
      <c r="J64">
        <v>20.142340102457204</v>
      </c>
      <c r="R64">
        <v>1776.8505434782608</v>
      </c>
      <c r="T64" t="s">
        <v>3</v>
      </c>
      <c r="W64" s="3">
        <v>43305</v>
      </c>
    </row>
    <row r="65" spans="1:23" hidden="1" x14ac:dyDescent="0.35">
      <c r="A65" t="s">
        <v>44</v>
      </c>
      <c r="B65" t="str">
        <f t="shared" si="0"/>
        <v>Brandon_DS_2018_P150_F200_Viet 4</v>
      </c>
      <c r="C65" s="1">
        <f t="shared" si="1"/>
        <v>43446</v>
      </c>
      <c r="D65">
        <v>600</v>
      </c>
      <c r="E65">
        <v>7455.6786858974356</v>
      </c>
      <c r="F65">
        <v>12950.916666666666</v>
      </c>
      <c r="G65">
        <v>2423.7734549742618</v>
      </c>
      <c r="H65">
        <v>7.4223039880786095</v>
      </c>
      <c r="I65">
        <v>1749.8693910256409</v>
      </c>
      <c r="J65">
        <v>42.866024360965348</v>
      </c>
      <c r="Q65">
        <v>7455.6786858974356</v>
      </c>
      <c r="R65">
        <v>3745.3685897435894</v>
      </c>
      <c r="T65" t="s">
        <v>3</v>
      </c>
      <c r="W65" s="3">
        <v>43305</v>
      </c>
    </row>
    <row r="66" spans="1:23" hidden="1" x14ac:dyDescent="0.35">
      <c r="A66" t="s">
        <v>44</v>
      </c>
      <c r="B66" t="str">
        <f t="shared" ref="B66:B129" si="2">CONCATENATE(A66,"_",T66)</f>
        <v>Brandon_DS_2018_P150_F200_Viet 4</v>
      </c>
      <c r="C66" s="1">
        <f t="shared" si="1"/>
        <v>43347</v>
      </c>
      <c r="D66">
        <v>150</v>
      </c>
      <c r="F66">
        <v>284.375</v>
      </c>
      <c r="H66">
        <v>0.96335137201582721</v>
      </c>
      <c r="I66">
        <v>203.125</v>
      </c>
      <c r="J66">
        <v>58.071139215219119</v>
      </c>
      <c r="R66">
        <v>81.250000000000014</v>
      </c>
      <c r="T66" t="s">
        <v>3</v>
      </c>
      <c r="W66" s="3">
        <v>43305</v>
      </c>
    </row>
    <row r="67" spans="1:23" hidden="1" x14ac:dyDescent="0.35">
      <c r="A67" t="s">
        <v>44</v>
      </c>
      <c r="B67" t="str">
        <f t="shared" si="2"/>
        <v>Brandon_DS_2018_P150_F200_Viet 4</v>
      </c>
      <c r="C67" s="1">
        <f t="shared" si="1"/>
        <v>43375</v>
      </c>
      <c r="D67">
        <v>150</v>
      </c>
      <c r="F67">
        <v>1831.681546859583</v>
      </c>
      <c r="H67">
        <v>2.3789933906679939</v>
      </c>
      <c r="I67">
        <v>1152.9916837570217</v>
      </c>
      <c r="J67">
        <v>20.440022259248995</v>
      </c>
      <c r="R67">
        <v>678.68986310256093</v>
      </c>
      <c r="T67" t="s">
        <v>3</v>
      </c>
      <c r="W67" s="3">
        <v>43305</v>
      </c>
    </row>
    <row r="68" spans="1:23" hidden="1" x14ac:dyDescent="0.35">
      <c r="A68" t="s">
        <v>44</v>
      </c>
      <c r="B68" t="str">
        <f t="shared" si="2"/>
        <v>Brandon_DS_2018_P150_F200_Viet 4</v>
      </c>
      <c r="C68" s="1">
        <f t="shared" si="1"/>
        <v>43396</v>
      </c>
      <c r="D68">
        <v>150</v>
      </c>
      <c r="F68">
        <v>4418.503885392829</v>
      </c>
      <c r="H68">
        <v>4.3236324618928865</v>
      </c>
      <c r="I68">
        <v>2274.0369946605642</v>
      </c>
      <c r="J68">
        <v>18.566770387031575</v>
      </c>
      <c r="R68">
        <v>2144.4668907322653</v>
      </c>
      <c r="T68" t="s">
        <v>3</v>
      </c>
      <c r="W68" s="3">
        <v>43305</v>
      </c>
    </row>
    <row r="69" spans="1:23" hidden="1" x14ac:dyDescent="0.35">
      <c r="A69" t="s">
        <v>45</v>
      </c>
      <c r="B69" t="str">
        <f t="shared" si="2"/>
        <v>Brandon_DS_2018_P300_F200_Viet 4</v>
      </c>
      <c r="C69" s="1">
        <f t="shared" si="1"/>
        <v>43446</v>
      </c>
      <c r="D69">
        <v>150</v>
      </c>
      <c r="E69">
        <v>7148.5512472129312</v>
      </c>
      <c r="F69">
        <v>11713.068474777032</v>
      </c>
      <c r="G69">
        <v>3186.4447095968085</v>
      </c>
      <c r="H69">
        <v>5.9547238171308088</v>
      </c>
      <c r="I69">
        <v>1248.3929069119285</v>
      </c>
      <c r="J69">
        <v>52.185129790982117</v>
      </c>
      <c r="Q69">
        <v>7148.5512472129312</v>
      </c>
      <c r="R69">
        <v>3316.124320652174</v>
      </c>
      <c r="T69" t="s">
        <v>3</v>
      </c>
      <c r="W69" s="3">
        <v>43305</v>
      </c>
    </row>
    <row r="70" spans="1:23" hidden="1" x14ac:dyDescent="0.35">
      <c r="A70" t="s">
        <v>45</v>
      </c>
      <c r="B70" t="str">
        <f t="shared" si="2"/>
        <v>Brandon_DS_2018_P300_F200_Viet 4</v>
      </c>
      <c r="C70" s="1">
        <f t="shared" si="1"/>
        <v>43347</v>
      </c>
      <c r="D70">
        <v>300</v>
      </c>
      <c r="F70">
        <v>365.625</v>
      </c>
      <c r="H70">
        <v>1.0683159267821769</v>
      </c>
      <c r="I70">
        <v>290.62499999999994</v>
      </c>
      <c r="J70">
        <v>38.143123083964454</v>
      </c>
      <c r="R70">
        <v>74.999999999999972</v>
      </c>
      <c r="T70" t="s">
        <v>3</v>
      </c>
      <c r="W70" s="3">
        <v>43305</v>
      </c>
    </row>
    <row r="71" spans="1:23" hidden="1" x14ac:dyDescent="0.35">
      <c r="A71" t="s">
        <v>45</v>
      </c>
      <c r="B71" t="str">
        <f t="shared" si="2"/>
        <v>Brandon_DS_2018_P300_F200_Viet 4</v>
      </c>
      <c r="C71" s="1">
        <f t="shared" ref="C71:C134" si="3">C67</f>
        <v>43375</v>
      </c>
      <c r="D71">
        <v>300</v>
      </c>
      <c r="F71">
        <v>2331.9735597140452</v>
      </c>
      <c r="H71">
        <v>2.4501805880789593</v>
      </c>
      <c r="I71">
        <v>1394.6228557786656</v>
      </c>
      <c r="J71">
        <v>17.426352816147283</v>
      </c>
      <c r="R71">
        <v>937.3507039353799</v>
      </c>
      <c r="T71" t="s">
        <v>3</v>
      </c>
      <c r="W71" s="3">
        <v>43305</v>
      </c>
    </row>
    <row r="72" spans="1:23" hidden="1" x14ac:dyDescent="0.35">
      <c r="A72" t="s">
        <v>45</v>
      </c>
      <c r="B72" t="str">
        <f t="shared" si="2"/>
        <v>Brandon_DS_2018_P300_F200_Viet 4</v>
      </c>
      <c r="C72" s="1">
        <f t="shared" si="3"/>
        <v>43396</v>
      </c>
      <c r="D72">
        <v>300</v>
      </c>
      <c r="F72">
        <v>4826.3234048560134</v>
      </c>
      <c r="H72">
        <v>5.0137958016774231</v>
      </c>
      <c r="I72">
        <v>2477.4288890457369</v>
      </c>
      <c r="J72">
        <v>19.945230763139211</v>
      </c>
      <c r="R72">
        <v>2348.8945158102765</v>
      </c>
      <c r="T72" t="s">
        <v>3</v>
      </c>
      <c r="W72" s="3">
        <v>43305</v>
      </c>
    </row>
    <row r="73" spans="1:23" hidden="1" x14ac:dyDescent="0.35">
      <c r="A73" t="s">
        <v>46</v>
      </c>
      <c r="B73" t="str">
        <f t="shared" si="2"/>
        <v>Brandon_DS_2018_P450_F200_Viet 4</v>
      </c>
      <c r="C73" s="1">
        <f t="shared" si="3"/>
        <v>43446</v>
      </c>
      <c r="D73">
        <v>300</v>
      </c>
      <c r="E73">
        <v>8070.8495168624504</v>
      </c>
      <c r="F73">
        <v>13460.314828849314</v>
      </c>
      <c r="G73">
        <v>2409.0163669581093</v>
      </c>
      <c r="H73">
        <v>7.9983702409322976</v>
      </c>
      <c r="I73">
        <v>1682.0773335859542</v>
      </c>
      <c r="J73">
        <v>50.643037120052334</v>
      </c>
      <c r="Q73">
        <v>8070.8495168624504</v>
      </c>
      <c r="R73">
        <v>3707.3879784009096</v>
      </c>
      <c r="T73" t="s">
        <v>3</v>
      </c>
      <c r="W73" s="3">
        <v>43305</v>
      </c>
    </row>
    <row r="74" spans="1:23" hidden="1" x14ac:dyDescent="0.35">
      <c r="A74" t="s">
        <v>46</v>
      </c>
      <c r="B74" t="str">
        <f t="shared" si="2"/>
        <v>Brandon_DS_2018_P450_F200_Viet 4</v>
      </c>
      <c r="C74" s="1">
        <f t="shared" si="3"/>
        <v>43347</v>
      </c>
      <c r="D74">
        <v>450</v>
      </c>
      <c r="F74">
        <v>490.625</v>
      </c>
      <c r="H74">
        <v>0.97204022022386116</v>
      </c>
      <c r="I74">
        <v>437.5</v>
      </c>
      <c r="J74">
        <v>23.461642426130588</v>
      </c>
      <c r="R74">
        <v>53.124999999999986</v>
      </c>
      <c r="T74" t="s">
        <v>3</v>
      </c>
      <c r="W74" s="3">
        <v>43305</v>
      </c>
    </row>
    <row r="75" spans="1:23" hidden="1" x14ac:dyDescent="0.35">
      <c r="A75" t="s">
        <v>46</v>
      </c>
      <c r="B75" t="str">
        <f t="shared" si="2"/>
        <v>Brandon_DS_2018_P450_F200_Viet 4</v>
      </c>
      <c r="C75" s="1">
        <f t="shared" si="3"/>
        <v>43375</v>
      </c>
      <c r="D75">
        <v>450</v>
      </c>
      <c r="F75">
        <v>2055.658770293634</v>
      </c>
      <c r="H75">
        <v>2.8271337538396257</v>
      </c>
      <c r="I75">
        <v>1342.8215080574598</v>
      </c>
      <c r="J75">
        <v>23.283048826661201</v>
      </c>
      <c r="R75">
        <v>712.83726223617407</v>
      </c>
      <c r="T75" t="s">
        <v>3</v>
      </c>
      <c r="W75" s="3">
        <v>43305</v>
      </c>
    </row>
    <row r="76" spans="1:23" hidden="1" x14ac:dyDescent="0.35">
      <c r="A76" t="s">
        <v>46</v>
      </c>
      <c r="B76" t="str">
        <f t="shared" si="2"/>
        <v>Brandon_DS_2018_P450_F200_Viet 4</v>
      </c>
      <c r="C76" s="1">
        <f t="shared" si="3"/>
        <v>43396</v>
      </c>
      <c r="D76">
        <v>450</v>
      </c>
      <c r="F76">
        <v>4134.8580917874397</v>
      </c>
      <c r="H76">
        <v>6.9244191771033323</v>
      </c>
      <c r="I76">
        <v>2044.6248849781459</v>
      </c>
      <c r="J76">
        <v>33.537301859226268</v>
      </c>
      <c r="R76">
        <v>2090.2332068092937</v>
      </c>
      <c r="T76" t="s">
        <v>3</v>
      </c>
      <c r="W76" s="3">
        <v>43305</v>
      </c>
    </row>
    <row r="77" spans="1:23" hidden="1" x14ac:dyDescent="0.35">
      <c r="A77" t="s">
        <v>47</v>
      </c>
      <c r="B77" t="str">
        <f t="shared" si="2"/>
        <v>Brandon_DS_2018_P600_F200_Viet 4</v>
      </c>
      <c r="C77" s="1">
        <f t="shared" si="3"/>
        <v>43446</v>
      </c>
      <c r="D77">
        <v>450</v>
      </c>
      <c r="E77">
        <v>7220.5965909090919</v>
      </c>
      <c r="F77">
        <v>12663.876748251749</v>
      </c>
      <c r="G77">
        <v>2980.0494997189098</v>
      </c>
      <c r="H77">
        <v>4.9393876518616757</v>
      </c>
      <c r="I77">
        <v>1969.9628496503499</v>
      </c>
      <c r="J77">
        <v>25.005340555215323</v>
      </c>
      <c r="Q77">
        <v>7220.5965909090919</v>
      </c>
      <c r="R77">
        <v>3473.3173076923085</v>
      </c>
      <c r="T77" t="s">
        <v>3</v>
      </c>
      <c r="W77" s="3">
        <v>43305</v>
      </c>
    </row>
    <row r="78" spans="1:23" hidden="1" x14ac:dyDescent="0.35">
      <c r="A78" t="s">
        <v>47</v>
      </c>
      <c r="B78" t="str">
        <f t="shared" si="2"/>
        <v>Brandon_DS_2018_P600_F200_Viet 4</v>
      </c>
      <c r="C78" s="1">
        <f t="shared" si="3"/>
        <v>43347</v>
      </c>
      <c r="D78">
        <v>600</v>
      </c>
      <c r="F78">
        <v>543.75</v>
      </c>
      <c r="H78">
        <v>1.2760921178617961</v>
      </c>
      <c r="I78">
        <v>450</v>
      </c>
      <c r="J78">
        <v>30.225727557928597</v>
      </c>
      <c r="R78">
        <v>93.749999999999986</v>
      </c>
      <c r="T78" t="s">
        <v>3</v>
      </c>
      <c r="W78" s="3">
        <v>43305</v>
      </c>
    </row>
    <row r="79" spans="1:23" hidden="1" x14ac:dyDescent="0.35">
      <c r="A79" t="s">
        <v>47</v>
      </c>
      <c r="B79" t="str">
        <f t="shared" si="2"/>
        <v>Brandon_DS_2018_P600_F200_Viet 4</v>
      </c>
      <c r="C79" s="1">
        <f t="shared" si="3"/>
        <v>43375</v>
      </c>
      <c r="D79">
        <v>600</v>
      </c>
      <c r="F79">
        <v>1941.0259411459833</v>
      </c>
      <c r="H79">
        <v>2.8205578410437555</v>
      </c>
      <c r="I79">
        <v>1197.5780235705288</v>
      </c>
      <c r="J79">
        <v>23.790324118376276</v>
      </c>
      <c r="R79">
        <v>743.44791757545499</v>
      </c>
      <c r="T79" t="s">
        <v>3</v>
      </c>
      <c r="W79" s="3">
        <v>43305</v>
      </c>
    </row>
    <row r="80" spans="1:23" hidden="1" x14ac:dyDescent="0.35">
      <c r="A80" t="s">
        <v>47</v>
      </c>
      <c r="B80" t="str">
        <f t="shared" si="2"/>
        <v>Brandon_DS_2018_P600_F200_Viet 4</v>
      </c>
      <c r="C80" s="1">
        <f t="shared" si="3"/>
        <v>43396</v>
      </c>
      <c r="D80">
        <v>600</v>
      </c>
      <c r="F80">
        <v>5357.5206043956041</v>
      </c>
      <c r="H80">
        <v>5.5250923866146087</v>
      </c>
      <c r="I80">
        <v>2532.8136446886447</v>
      </c>
      <c r="J80">
        <v>21.521971519588114</v>
      </c>
      <c r="R80">
        <v>2824.7069597069599</v>
      </c>
      <c r="T80" t="s">
        <v>3</v>
      </c>
      <c r="W80" s="3">
        <v>43305</v>
      </c>
    </row>
    <row r="81" spans="1:23" hidden="1" x14ac:dyDescent="0.35">
      <c r="A81" t="s">
        <v>48</v>
      </c>
      <c r="B81" t="str">
        <f t="shared" si="2"/>
        <v>Brandon_DS_2018_P150_F250_Viet 4</v>
      </c>
      <c r="C81" s="1">
        <f t="shared" si="3"/>
        <v>43446</v>
      </c>
      <c r="D81">
        <v>600</v>
      </c>
      <c r="E81">
        <v>7390.8413461538457</v>
      </c>
      <c r="F81">
        <v>13681.235977564102</v>
      </c>
      <c r="G81">
        <v>2684.5448357406658</v>
      </c>
      <c r="H81">
        <v>7.1972327242021201</v>
      </c>
      <c r="I81">
        <v>1828.1049679487178</v>
      </c>
      <c r="J81">
        <v>39.492698829653847</v>
      </c>
      <c r="Q81">
        <v>7390.8413461538457</v>
      </c>
      <c r="R81">
        <v>4462.2896634615381</v>
      </c>
      <c r="T81" t="s">
        <v>3</v>
      </c>
      <c r="W81" s="3">
        <v>43305</v>
      </c>
    </row>
    <row r="82" spans="1:23" hidden="1" x14ac:dyDescent="0.35">
      <c r="A82" t="s">
        <v>48</v>
      </c>
      <c r="B82" t="str">
        <f t="shared" si="2"/>
        <v>Brandon_DS_2018_P150_F250_Viet 4</v>
      </c>
      <c r="C82" s="1">
        <f t="shared" si="3"/>
        <v>43347</v>
      </c>
      <c r="D82">
        <v>150</v>
      </c>
      <c r="F82">
        <v>274.99999999999994</v>
      </c>
      <c r="H82">
        <v>0.69748112524592254</v>
      </c>
      <c r="I82">
        <v>209.375</v>
      </c>
      <c r="J82">
        <v>32.836666849456336</v>
      </c>
      <c r="R82">
        <v>65.624999999999957</v>
      </c>
      <c r="T82" t="s">
        <v>3</v>
      </c>
      <c r="W82" s="3">
        <v>43305</v>
      </c>
    </row>
    <row r="83" spans="1:23" hidden="1" x14ac:dyDescent="0.35">
      <c r="A83" t="s">
        <v>48</v>
      </c>
      <c r="B83" t="str">
        <f t="shared" si="2"/>
        <v>Brandon_DS_2018_P150_F250_Viet 4</v>
      </c>
      <c r="C83" s="1">
        <f t="shared" si="3"/>
        <v>43375</v>
      </c>
      <c r="D83">
        <v>150</v>
      </c>
      <c r="F83">
        <v>2171.9096942816905</v>
      </c>
      <c r="H83">
        <v>2.9216063972221162</v>
      </c>
      <c r="I83">
        <v>1380.4352082347698</v>
      </c>
      <c r="J83">
        <v>21.637138354596694</v>
      </c>
      <c r="R83">
        <v>791.4744860469209</v>
      </c>
      <c r="T83" t="s">
        <v>3</v>
      </c>
      <c r="W83" s="3">
        <v>43305</v>
      </c>
    </row>
    <row r="84" spans="1:23" hidden="1" x14ac:dyDescent="0.35">
      <c r="A84" t="s">
        <v>48</v>
      </c>
      <c r="B84" t="str">
        <f t="shared" si="2"/>
        <v>Brandon_DS_2018_P150_F250_Viet 4</v>
      </c>
      <c r="C84" s="1">
        <f t="shared" si="3"/>
        <v>43396</v>
      </c>
      <c r="D84">
        <v>150</v>
      </c>
      <c r="F84">
        <v>4138.190670289855</v>
      </c>
      <c r="H84">
        <v>4.8436623542966162</v>
      </c>
      <c r="I84">
        <v>1941.7073246047432</v>
      </c>
      <c r="J84">
        <v>25.090595884211524</v>
      </c>
      <c r="R84">
        <v>2196.483345685112</v>
      </c>
      <c r="T84" t="s">
        <v>3</v>
      </c>
      <c r="W84" s="3">
        <v>43305</v>
      </c>
    </row>
    <row r="85" spans="1:23" hidden="1" x14ac:dyDescent="0.35">
      <c r="A85" t="s">
        <v>49</v>
      </c>
      <c r="B85" t="str">
        <f t="shared" si="2"/>
        <v>Brandon_DS_2018_P300_F250_Viet 4</v>
      </c>
      <c r="C85" s="1">
        <f t="shared" si="3"/>
        <v>43446</v>
      </c>
      <c r="D85">
        <v>150</v>
      </c>
      <c r="E85">
        <v>9097.7851605758588</v>
      </c>
      <c r="F85">
        <v>15351.395781423033</v>
      </c>
      <c r="G85">
        <v>2675.1837052508663</v>
      </c>
      <c r="H85">
        <v>7.4053556282060891</v>
      </c>
      <c r="I85">
        <v>1842.8051892995568</v>
      </c>
      <c r="J85">
        <v>40.619650622097069</v>
      </c>
      <c r="Q85">
        <v>9097.7851605758588</v>
      </c>
      <c r="R85">
        <v>4410.8054315476193</v>
      </c>
      <c r="T85" t="s">
        <v>3</v>
      </c>
      <c r="W85" s="3">
        <v>43305</v>
      </c>
    </row>
    <row r="86" spans="1:23" hidden="1" x14ac:dyDescent="0.35">
      <c r="A86" t="s">
        <v>49</v>
      </c>
      <c r="B86" t="str">
        <f t="shared" si="2"/>
        <v>Brandon_DS_2018_P300_F250_Viet 4</v>
      </c>
      <c r="C86" s="1">
        <f t="shared" si="3"/>
        <v>43347</v>
      </c>
      <c r="D86">
        <v>300</v>
      </c>
      <c r="F86">
        <v>415.625</v>
      </c>
      <c r="H86">
        <v>0.89614537655541249</v>
      </c>
      <c r="I86">
        <v>353.125</v>
      </c>
      <c r="J86">
        <v>26.373157284758932</v>
      </c>
      <c r="R86">
        <v>62.500000000000028</v>
      </c>
      <c r="T86" t="s">
        <v>3</v>
      </c>
      <c r="W86" s="3">
        <v>43305</v>
      </c>
    </row>
    <row r="87" spans="1:23" hidden="1" x14ac:dyDescent="0.35">
      <c r="A87" t="s">
        <v>49</v>
      </c>
      <c r="B87" t="str">
        <f t="shared" si="2"/>
        <v>Brandon_DS_2018_P300_F250_Viet 4</v>
      </c>
      <c r="C87" s="1">
        <f t="shared" si="3"/>
        <v>43375</v>
      </c>
      <c r="D87">
        <v>300</v>
      </c>
      <c r="F87">
        <v>2074.1156589757684</v>
      </c>
      <c r="H87">
        <v>2.624783317354809</v>
      </c>
      <c r="I87">
        <v>1211.170850069421</v>
      </c>
      <c r="J87">
        <v>22.66714625505298</v>
      </c>
      <c r="R87">
        <v>862.94480890634736</v>
      </c>
      <c r="T87" t="s">
        <v>3</v>
      </c>
      <c r="W87" s="3">
        <v>43305</v>
      </c>
    </row>
    <row r="88" spans="1:23" hidden="1" x14ac:dyDescent="0.35">
      <c r="A88" t="s">
        <v>49</v>
      </c>
      <c r="B88" t="str">
        <f t="shared" si="2"/>
        <v>Brandon_DS_2018_P300_F250_Viet 4</v>
      </c>
      <c r="C88" s="1">
        <f t="shared" si="3"/>
        <v>43396</v>
      </c>
      <c r="D88">
        <v>300</v>
      </c>
      <c r="F88">
        <v>4718.8072633385136</v>
      </c>
      <c r="H88">
        <v>4.4294478808118205</v>
      </c>
      <c r="I88">
        <v>2335.0160256410254</v>
      </c>
      <c r="J88">
        <v>19.018559711220693</v>
      </c>
      <c r="R88">
        <v>2383.7912376974878</v>
      </c>
      <c r="T88" t="s">
        <v>3</v>
      </c>
      <c r="W88" s="3">
        <v>43305</v>
      </c>
    </row>
    <row r="89" spans="1:23" hidden="1" x14ac:dyDescent="0.35">
      <c r="A89" t="s">
        <v>50</v>
      </c>
      <c r="B89" t="str">
        <f t="shared" si="2"/>
        <v>Brandon_DS_2018_P450_F250_Viet 4</v>
      </c>
      <c r="C89" s="1">
        <f t="shared" si="3"/>
        <v>43446</v>
      </c>
      <c r="D89">
        <v>300</v>
      </c>
      <c r="E89">
        <v>11886.957957033388</v>
      </c>
      <c r="F89">
        <v>18797.814552545155</v>
      </c>
      <c r="G89">
        <v>2460.0846282928537</v>
      </c>
      <c r="H89">
        <v>8.0378079888994911</v>
      </c>
      <c r="I89">
        <v>1990.9804324028464</v>
      </c>
      <c r="J89">
        <v>40.990867102825014</v>
      </c>
      <c r="Q89">
        <v>11886.957957033388</v>
      </c>
      <c r="R89">
        <v>4919.8761631089219</v>
      </c>
      <c r="T89" t="s">
        <v>3</v>
      </c>
      <c r="W89" s="3">
        <v>43305</v>
      </c>
    </row>
    <row r="90" spans="1:23" hidden="1" x14ac:dyDescent="0.35">
      <c r="A90" t="s">
        <v>50</v>
      </c>
      <c r="B90" t="str">
        <f t="shared" si="2"/>
        <v>Brandon_DS_2018_P450_F250_Viet 4</v>
      </c>
      <c r="C90" s="1">
        <f t="shared" si="3"/>
        <v>43347</v>
      </c>
      <c r="D90">
        <v>450</v>
      </c>
      <c r="F90">
        <v>490.62500000000006</v>
      </c>
      <c r="H90">
        <v>0.98049151170184501</v>
      </c>
      <c r="I90">
        <v>387.5</v>
      </c>
      <c r="J90">
        <v>26.24419584439584</v>
      </c>
      <c r="R90">
        <v>103.12500000000003</v>
      </c>
      <c r="T90" t="s">
        <v>3</v>
      </c>
      <c r="W90" s="3">
        <v>43305</v>
      </c>
    </row>
    <row r="91" spans="1:23" hidden="1" x14ac:dyDescent="0.35">
      <c r="A91" t="s">
        <v>50</v>
      </c>
      <c r="B91" t="str">
        <f t="shared" si="2"/>
        <v>Brandon_DS_2018_P450_F250_Viet 4</v>
      </c>
      <c r="C91" s="1">
        <f t="shared" si="3"/>
        <v>43375</v>
      </c>
      <c r="D91">
        <v>450</v>
      </c>
      <c r="F91">
        <v>1738.7049811613476</v>
      </c>
      <c r="H91">
        <v>2.9570525114567738</v>
      </c>
      <c r="I91">
        <v>1027.1813358820923</v>
      </c>
      <c r="J91">
        <v>31.821918736468941</v>
      </c>
      <c r="R91">
        <v>711.52364527925533</v>
      </c>
      <c r="T91" t="s">
        <v>3</v>
      </c>
      <c r="W91" s="3">
        <v>43305</v>
      </c>
    </row>
    <row r="92" spans="1:23" hidden="1" x14ac:dyDescent="0.35">
      <c r="A92" t="s">
        <v>50</v>
      </c>
      <c r="B92" t="str">
        <f t="shared" si="2"/>
        <v>Brandon_DS_2018_P450_F250_Viet 4</v>
      </c>
      <c r="C92" s="1">
        <f t="shared" si="3"/>
        <v>43396</v>
      </c>
      <c r="D92">
        <v>450</v>
      </c>
      <c r="F92">
        <v>4454.9140963203463</v>
      </c>
      <c r="H92">
        <v>4.6368443970148814</v>
      </c>
      <c r="I92">
        <v>2716.2844967532465</v>
      </c>
      <c r="J92">
        <v>17.984615673954021</v>
      </c>
      <c r="R92">
        <v>1738.6295995670994</v>
      </c>
      <c r="T92" t="s">
        <v>3</v>
      </c>
      <c r="W92" s="3">
        <v>43305</v>
      </c>
    </row>
    <row r="93" spans="1:23" hidden="1" x14ac:dyDescent="0.35">
      <c r="A93" t="s">
        <v>51</v>
      </c>
      <c r="B93" t="str">
        <f t="shared" si="2"/>
        <v>Brandon_DS_2018_P600_F250_Viet 4</v>
      </c>
      <c r="C93" s="1">
        <f t="shared" si="3"/>
        <v>43446</v>
      </c>
      <c r="D93">
        <v>450</v>
      </c>
      <c r="E93">
        <v>10382.476891833065</v>
      </c>
      <c r="F93">
        <v>17720.154349917149</v>
      </c>
      <c r="G93">
        <v>2719.9769815941768</v>
      </c>
      <c r="H93">
        <v>8.9880874627864227</v>
      </c>
      <c r="I93">
        <v>2362.8994123346529</v>
      </c>
      <c r="J93">
        <v>38.106218107850303</v>
      </c>
      <c r="Q93">
        <v>10382.476891833065</v>
      </c>
      <c r="R93">
        <v>4974.7780457494309</v>
      </c>
      <c r="T93" t="s">
        <v>3</v>
      </c>
      <c r="W93" s="3">
        <v>43305</v>
      </c>
    </row>
    <row r="94" spans="1:23" hidden="1" x14ac:dyDescent="0.35">
      <c r="A94" t="s">
        <v>51</v>
      </c>
      <c r="B94" t="str">
        <f t="shared" si="2"/>
        <v>Brandon_DS_2018_P600_F250_Viet 4</v>
      </c>
      <c r="C94" s="1">
        <f t="shared" si="3"/>
        <v>43347</v>
      </c>
      <c r="D94">
        <v>600</v>
      </c>
      <c r="F94">
        <v>406.25</v>
      </c>
      <c r="H94">
        <v>1.0643694339863781</v>
      </c>
      <c r="I94">
        <v>337.5</v>
      </c>
      <c r="J94">
        <v>31.503233705873985</v>
      </c>
      <c r="R94">
        <v>68.75</v>
      </c>
      <c r="T94" t="s">
        <v>3</v>
      </c>
      <c r="W94" s="3">
        <v>43305</v>
      </c>
    </row>
    <row r="95" spans="1:23" hidden="1" x14ac:dyDescent="0.35">
      <c r="A95" t="s">
        <v>51</v>
      </c>
      <c r="B95" t="str">
        <f t="shared" si="2"/>
        <v>Brandon_DS_2018_P600_F250_Viet 4</v>
      </c>
      <c r="C95" s="1">
        <f t="shared" si="3"/>
        <v>43375</v>
      </c>
      <c r="D95">
        <v>600</v>
      </c>
      <c r="F95">
        <v>2109.0348308281295</v>
      </c>
      <c r="H95">
        <v>3.1677925003401155</v>
      </c>
      <c r="I95">
        <v>1368.6807993686052</v>
      </c>
      <c r="J95">
        <v>22.945466111361853</v>
      </c>
      <c r="R95">
        <v>740.35403145952409</v>
      </c>
      <c r="T95" t="s">
        <v>3</v>
      </c>
      <c r="W95" s="3">
        <v>43305</v>
      </c>
    </row>
    <row r="96" spans="1:23" hidden="1" x14ac:dyDescent="0.35">
      <c r="A96" t="s">
        <v>51</v>
      </c>
      <c r="B96" t="str">
        <f t="shared" si="2"/>
        <v>Brandon_DS_2018_P600_F250_Viet 4</v>
      </c>
      <c r="C96" s="1">
        <f t="shared" si="3"/>
        <v>43396</v>
      </c>
      <c r="D96">
        <v>600</v>
      </c>
      <c r="F96">
        <v>4552.7606380080633</v>
      </c>
      <c r="H96">
        <v>5.0852380787482288</v>
      </c>
      <c r="I96">
        <v>2017.1420398823145</v>
      </c>
      <c r="J96">
        <v>24.948323970388262</v>
      </c>
      <c r="R96">
        <v>2535.6185981257495</v>
      </c>
      <c r="T96" t="s">
        <v>3</v>
      </c>
      <c r="W96" s="3">
        <v>43305</v>
      </c>
    </row>
    <row r="97" spans="1:23" hidden="1" x14ac:dyDescent="0.35">
      <c r="A97" t="s">
        <v>40</v>
      </c>
      <c r="B97" t="str">
        <f t="shared" si="2"/>
        <v>Brandon_DS_2018_P150_F150_Viet 4</v>
      </c>
      <c r="C97" s="1">
        <f t="shared" si="3"/>
        <v>43446</v>
      </c>
      <c r="D97">
        <v>600</v>
      </c>
      <c r="E97">
        <v>8996.7714803312647</v>
      </c>
      <c r="F97">
        <v>14832.969396997931</v>
      </c>
      <c r="G97">
        <v>3136.6417410370545</v>
      </c>
      <c r="H97">
        <v>8.2642356854555761</v>
      </c>
      <c r="I97">
        <v>1836.6632160110421</v>
      </c>
      <c r="J97">
        <v>44.96296222292132</v>
      </c>
      <c r="Q97">
        <v>8996.7714803312647</v>
      </c>
      <c r="R97">
        <v>3999.5347006556249</v>
      </c>
      <c r="T97" t="s">
        <v>3</v>
      </c>
      <c r="W97" s="3">
        <v>43305</v>
      </c>
    </row>
    <row r="98" spans="1:23" hidden="1" x14ac:dyDescent="0.35">
      <c r="A98" t="s">
        <v>40</v>
      </c>
      <c r="B98" t="str">
        <f t="shared" si="2"/>
        <v>Brandon_DS_2018_P150_F150_YRL 39</v>
      </c>
      <c r="C98" s="1">
        <f t="shared" si="3"/>
        <v>43347</v>
      </c>
      <c r="D98">
        <v>150</v>
      </c>
      <c r="F98">
        <v>406.25</v>
      </c>
      <c r="H98">
        <v>1.2110228185929197</v>
      </c>
      <c r="I98">
        <v>284.375</v>
      </c>
      <c r="J98">
        <v>43.674639762532024</v>
      </c>
      <c r="R98">
        <v>121.875</v>
      </c>
      <c r="T98" t="s">
        <v>4</v>
      </c>
      <c r="W98" s="3">
        <v>43305</v>
      </c>
    </row>
    <row r="99" spans="1:23" hidden="1" x14ac:dyDescent="0.35">
      <c r="A99" t="s">
        <v>40</v>
      </c>
      <c r="B99" t="str">
        <f t="shared" si="2"/>
        <v>Brandon_DS_2018_P150_F150_YRL 39</v>
      </c>
      <c r="C99" s="1">
        <f t="shared" si="3"/>
        <v>43375</v>
      </c>
      <c r="D99">
        <v>150</v>
      </c>
      <c r="F99">
        <v>1832.2119206885882</v>
      </c>
      <c r="H99">
        <v>3.1926896492546448</v>
      </c>
      <c r="I99">
        <v>1117.1658377027948</v>
      </c>
      <c r="J99">
        <v>31.860528170563626</v>
      </c>
      <c r="R99">
        <v>715.04608298579365</v>
      </c>
      <c r="T99" t="s">
        <v>4</v>
      </c>
      <c r="W99" s="3">
        <v>43305</v>
      </c>
    </row>
    <row r="100" spans="1:23" hidden="1" x14ac:dyDescent="0.35">
      <c r="A100" t="s">
        <v>40</v>
      </c>
      <c r="B100" t="str">
        <f t="shared" si="2"/>
        <v>Brandon_DS_2018_P150_F150_YRL 39</v>
      </c>
      <c r="C100" s="1">
        <f t="shared" si="3"/>
        <v>43396</v>
      </c>
      <c r="D100">
        <v>150</v>
      </c>
      <c r="F100">
        <v>4251.3767482517487</v>
      </c>
      <c r="H100">
        <v>6.1829308084670611</v>
      </c>
      <c r="I100">
        <v>2047.923951048951</v>
      </c>
      <c r="J100">
        <v>30.347242789222555</v>
      </c>
      <c r="R100">
        <v>2203.4527972027972</v>
      </c>
      <c r="T100" t="s">
        <v>4</v>
      </c>
      <c r="W100" s="3">
        <v>43305</v>
      </c>
    </row>
    <row r="101" spans="1:23" hidden="1" x14ac:dyDescent="0.35">
      <c r="A101" t="s">
        <v>41</v>
      </c>
      <c r="B101" t="str">
        <f t="shared" si="2"/>
        <v>Brandon_DS_2018_P300_F150_YRL 39</v>
      </c>
      <c r="C101" s="1">
        <f t="shared" si="3"/>
        <v>43446</v>
      </c>
      <c r="D101">
        <v>150</v>
      </c>
      <c r="E101">
        <v>7016.9849537037035</v>
      </c>
      <c r="F101">
        <v>12411.753472222223</v>
      </c>
      <c r="G101">
        <v>2511.6630093120179</v>
      </c>
      <c r="H101">
        <v>10.291750917266629</v>
      </c>
      <c r="I101">
        <v>2102.2337962962965</v>
      </c>
      <c r="J101">
        <v>50.369645508676484</v>
      </c>
      <c r="Q101">
        <v>7016.9849537037035</v>
      </c>
      <c r="R101">
        <v>3292.5347222222217</v>
      </c>
      <c r="T101" t="s">
        <v>4</v>
      </c>
      <c r="W101" s="3">
        <v>43305</v>
      </c>
    </row>
    <row r="102" spans="1:23" hidden="1" x14ac:dyDescent="0.35">
      <c r="A102" t="s">
        <v>41</v>
      </c>
      <c r="B102" t="str">
        <f t="shared" si="2"/>
        <v>Brandon_DS_2018_P300_F150_YRL 39</v>
      </c>
      <c r="C102" s="1">
        <f t="shared" si="3"/>
        <v>43347</v>
      </c>
      <c r="D102">
        <v>300</v>
      </c>
      <c r="F102">
        <v>466.29464285714283</v>
      </c>
      <c r="H102">
        <v>1.2916683018524162</v>
      </c>
      <c r="I102">
        <v>354.24107142857144</v>
      </c>
      <c r="J102">
        <v>40.229997045925373</v>
      </c>
      <c r="R102">
        <v>112.05357142857143</v>
      </c>
      <c r="T102" t="s">
        <v>4</v>
      </c>
      <c r="W102" s="3">
        <v>43305</v>
      </c>
    </row>
    <row r="103" spans="1:23" hidden="1" x14ac:dyDescent="0.35">
      <c r="A103" t="s">
        <v>41</v>
      </c>
      <c r="B103" t="str">
        <f t="shared" si="2"/>
        <v>Brandon_DS_2018_P300_F150_YRL 39</v>
      </c>
      <c r="C103" s="1">
        <f t="shared" si="3"/>
        <v>43375</v>
      </c>
      <c r="D103">
        <v>300</v>
      </c>
      <c r="F103">
        <v>2127.4686798040889</v>
      </c>
      <c r="H103">
        <v>3.4416266723292299</v>
      </c>
      <c r="I103">
        <v>1248.7338055352138</v>
      </c>
      <c r="J103">
        <v>30.499309815805809</v>
      </c>
      <c r="R103">
        <v>878.73487426887527</v>
      </c>
      <c r="T103" t="s">
        <v>4</v>
      </c>
      <c r="W103" s="3">
        <v>43305</v>
      </c>
    </row>
    <row r="104" spans="1:23" hidden="1" x14ac:dyDescent="0.35">
      <c r="A104" t="s">
        <v>41</v>
      </c>
      <c r="B104" t="str">
        <f t="shared" si="2"/>
        <v>Brandon_DS_2018_P300_F150_YRL 39</v>
      </c>
      <c r="C104" s="1">
        <f t="shared" si="3"/>
        <v>43396</v>
      </c>
      <c r="D104">
        <v>300</v>
      </c>
      <c r="F104">
        <v>4313.0809294871797</v>
      </c>
      <c r="H104">
        <v>10.277664157065468</v>
      </c>
      <c r="I104">
        <v>2238.4159893925516</v>
      </c>
      <c r="J104">
        <v>45.754506465335396</v>
      </c>
      <c r="R104">
        <v>2074.6649400946276</v>
      </c>
      <c r="T104" t="s">
        <v>4</v>
      </c>
      <c r="W104" s="3">
        <v>43305</v>
      </c>
    </row>
    <row r="105" spans="1:23" hidden="1" x14ac:dyDescent="0.35">
      <c r="A105" t="s">
        <v>42</v>
      </c>
      <c r="B105" t="str">
        <f t="shared" si="2"/>
        <v>Brandon_DS_2018_P450_F150_YRL 39</v>
      </c>
      <c r="C105" s="1">
        <f t="shared" si="3"/>
        <v>43446</v>
      </c>
      <c r="D105">
        <v>300</v>
      </c>
      <c r="E105">
        <v>7202.1794388391927</v>
      </c>
      <c r="F105">
        <v>12091.300555613343</v>
      </c>
      <c r="G105">
        <v>3062.1183848800283</v>
      </c>
      <c r="H105">
        <v>8.9536332218741208</v>
      </c>
      <c r="I105">
        <v>1762.6710829692811</v>
      </c>
      <c r="J105">
        <v>56.176245195122789</v>
      </c>
      <c r="Q105">
        <v>7202.1794388391927</v>
      </c>
      <c r="R105">
        <v>3126.4500338048674</v>
      </c>
      <c r="T105" t="s">
        <v>4</v>
      </c>
      <c r="W105" s="3">
        <v>43305</v>
      </c>
    </row>
    <row r="106" spans="1:23" hidden="1" x14ac:dyDescent="0.35">
      <c r="A106" t="s">
        <v>42</v>
      </c>
      <c r="B106" t="str">
        <f t="shared" si="2"/>
        <v>Brandon_DS_2018_P450_F150_YRL 39</v>
      </c>
      <c r="C106" s="1">
        <f t="shared" si="3"/>
        <v>43347</v>
      </c>
      <c r="D106">
        <v>450</v>
      </c>
      <c r="F106">
        <v>562.5</v>
      </c>
      <c r="H106">
        <v>1.5829926542812849</v>
      </c>
      <c r="I106">
        <v>403.12500000000006</v>
      </c>
      <c r="J106">
        <v>40.700019312903684</v>
      </c>
      <c r="R106">
        <v>159.375</v>
      </c>
      <c r="T106" t="s">
        <v>4</v>
      </c>
      <c r="W106" s="3">
        <v>43305</v>
      </c>
    </row>
    <row r="107" spans="1:23" hidden="1" x14ac:dyDescent="0.35">
      <c r="A107" t="s">
        <v>42</v>
      </c>
      <c r="B107" t="str">
        <f t="shared" si="2"/>
        <v>Brandon_DS_2018_P450_F150_YRL 39</v>
      </c>
      <c r="C107" s="1">
        <f t="shared" si="3"/>
        <v>43375</v>
      </c>
      <c r="D107">
        <v>450</v>
      </c>
      <c r="F107">
        <v>2571.9266010872443</v>
      </c>
      <c r="H107">
        <v>4.9882233633543098</v>
      </c>
      <c r="I107">
        <v>1546.4410713631801</v>
      </c>
      <c r="J107">
        <v>33.658237649203187</v>
      </c>
      <c r="R107">
        <v>1025.4855297240642</v>
      </c>
      <c r="T107" t="s">
        <v>4</v>
      </c>
      <c r="W107" s="3">
        <v>43305</v>
      </c>
    </row>
    <row r="108" spans="1:23" hidden="1" x14ac:dyDescent="0.35">
      <c r="A108" t="s">
        <v>42</v>
      </c>
      <c r="B108" t="str">
        <f t="shared" si="2"/>
        <v>Brandon_DS_2018_P450_F150_YRL 39</v>
      </c>
      <c r="C108" s="1">
        <f t="shared" si="3"/>
        <v>43396</v>
      </c>
      <c r="D108">
        <v>450</v>
      </c>
      <c r="F108">
        <v>6550.1037602748111</v>
      </c>
      <c r="H108">
        <v>12.872065342164861</v>
      </c>
      <c r="I108">
        <v>2864.3085817691081</v>
      </c>
      <c r="J108">
        <v>45.517116906464409</v>
      </c>
      <c r="R108">
        <v>3685.7951785057039</v>
      </c>
      <c r="T108" t="s">
        <v>4</v>
      </c>
      <c r="W108" s="3">
        <v>43305</v>
      </c>
    </row>
    <row r="109" spans="1:23" hidden="1" x14ac:dyDescent="0.35">
      <c r="A109" t="s">
        <v>43</v>
      </c>
      <c r="B109" t="str">
        <f t="shared" si="2"/>
        <v>Brandon_DS_2018_P600_F150_YRL 39</v>
      </c>
      <c r="C109" s="1">
        <f t="shared" si="3"/>
        <v>43446</v>
      </c>
      <c r="D109">
        <v>450</v>
      </c>
      <c r="E109">
        <v>8395.7900730733545</v>
      </c>
      <c r="F109">
        <v>15764.574179618685</v>
      </c>
      <c r="G109">
        <v>3054.6740479328682</v>
      </c>
      <c r="H109">
        <v>13.45234492311765</v>
      </c>
      <c r="I109">
        <v>2627.0198762652321</v>
      </c>
      <c r="J109">
        <v>56.549114105304518</v>
      </c>
      <c r="Q109">
        <v>8395.7900730733545</v>
      </c>
      <c r="R109">
        <v>4741.7642302800978</v>
      </c>
      <c r="T109" t="s">
        <v>4</v>
      </c>
      <c r="W109" s="3">
        <v>43305</v>
      </c>
    </row>
    <row r="110" spans="1:23" hidden="1" x14ac:dyDescent="0.35">
      <c r="A110" t="s">
        <v>43</v>
      </c>
      <c r="B110" t="str">
        <f t="shared" si="2"/>
        <v>Brandon_DS_2018_P600_F150_YRL 39</v>
      </c>
      <c r="C110" s="1">
        <f t="shared" si="3"/>
        <v>43347</v>
      </c>
      <c r="D110">
        <v>600</v>
      </c>
      <c r="F110">
        <v>539.5408163265306</v>
      </c>
      <c r="H110">
        <v>1.8416957408218535</v>
      </c>
      <c r="I110">
        <v>404.52806122448982</v>
      </c>
      <c r="J110">
        <v>44.983316717277141</v>
      </c>
      <c r="R110">
        <v>135.01275510204084</v>
      </c>
      <c r="T110" t="s">
        <v>4</v>
      </c>
      <c r="W110" s="3">
        <v>43305</v>
      </c>
    </row>
    <row r="111" spans="1:23" hidden="1" x14ac:dyDescent="0.35">
      <c r="A111" t="s">
        <v>43</v>
      </c>
      <c r="B111" t="str">
        <f t="shared" si="2"/>
        <v>Brandon_DS_2018_P600_F150_YRL 39</v>
      </c>
      <c r="C111" s="1">
        <f t="shared" si="3"/>
        <v>43375</v>
      </c>
      <c r="D111">
        <v>600</v>
      </c>
      <c r="F111">
        <v>2826.3102378079739</v>
      </c>
      <c r="H111">
        <v>7.2170348658920638</v>
      </c>
      <c r="I111">
        <v>1783.8496939821241</v>
      </c>
      <c r="J111">
        <v>40.686078484723041</v>
      </c>
      <c r="R111">
        <v>1042.4605438258495</v>
      </c>
      <c r="T111" t="s">
        <v>4</v>
      </c>
      <c r="W111" s="3">
        <v>43305</v>
      </c>
    </row>
    <row r="112" spans="1:23" hidden="1" x14ac:dyDescent="0.35">
      <c r="A112" t="s">
        <v>43</v>
      </c>
      <c r="B112" t="str">
        <f t="shared" si="2"/>
        <v>Brandon_DS_2018_P600_F150_YRL 39</v>
      </c>
      <c r="C112" s="1">
        <f t="shared" si="3"/>
        <v>43396</v>
      </c>
      <c r="D112">
        <v>600</v>
      </c>
      <c r="F112">
        <v>5172.3957181556825</v>
      </c>
      <c r="H112">
        <v>9.1000001669869377</v>
      </c>
      <c r="I112">
        <v>2517.1356700574966</v>
      </c>
      <c r="J112">
        <v>36.910253143648092</v>
      </c>
      <c r="R112">
        <v>2655.2600480981864</v>
      </c>
      <c r="T112" t="s">
        <v>4</v>
      </c>
      <c r="W112" s="3">
        <v>43305</v>
      </c>
    </row>
    <row r="113" spans="1:23" x14ac:dyDescent="0.35">
      <c r="A113" t="s">
        <v>44</v>
      </c>
      <c r="B113" t="str">
        <f t="shared" si="2"/>
        <v>Brandon_DS_2018_P150_F200_YRL 39</v>
      </c>
      <c r="C113" s="1">
        <f t="shared" si="3"/>
        <v>43446</v>
      </c>
      <c r="D113">
        <v>600</v>
      </c>
      <c r="E113">
        <v>6352.9360714961949</v>
      </c>
      <c r="F113">
        <v>11312.321661749771</v>
      </c>
      <c r="G113">
        <v>1845.0611204215813</v>
      </c>
      <c r="H113">
        <v>12.676087117454383</v>
      </c>
      <c r="I113">
        <v>1872.0113397602277</v>
      </c>
      <c r="J113">
        <v>69.031045188800391</v>
      </c>
      <c r="Q113">
        <v>6352.9360714961949</v>
      </c>
      <c r="R113">
        <v>3087.3742504933498</v>
      </c>
      <c r="T113" t="s">
        <v>4</v>
      </c>
      <c r="W113" s="3">
        <v>43305</v>
      </c>
    </row>
    <row r="114" spans="1:23" x14ac:dyDescent="0.35">
      <c r="A114" t="s">
        <v>44</v>
      </c>
      <c r="B114" t="str">
        <f t="shared" si="2"/>
        <v>Brandon_DS_2018_P150_F200_YRL 39</v>
      </c>
      <c r="C114" s="1">
        <f t="shared" si="3"/>
        <v>43347</v>
      </c>
      <c r="D114">
        <v>150</v>
      </c>
      <c r="F114">
        <v>437.5</v>
      </c>
      <c r="H114">
        <v>1.2873409461612331</v>
      </c>
      <c r="I114">
        <v>312.5</v>
      </c>
      <c r="J114">
        <v>43.265471092433799</v>
      </c>
      <c r="R114">
        <v>125</v>
      </c>
      <c r="T114" t="s">
        <v>4</v>
      </c>
      <c r="W114" s="3">
        <v>43305</v>
      </c>
    </row>
    <row r="115" spans="1:23" x14ac:dyDescent="0.35">
      <c r="A115" t="s">
        <v>44</v>
      </c>
      <c r="B115" t="str">
        <f t="shared" si="2"/>
        <v>Brandon_DS_2018_P150_F200_YRL 39</v>
      </c>
      <c r="C115" s="1">
        <f t="shared" si="3"/>
        <v>43375</v>
      </c>
      <c r="D115">
        <v>150</v>
      </c>
      <c r="F115">
        <v>2677.1096966830328</v>
      </c>
      <c r="H115">
        <v>4.6567010208733981</v>
      </c>
      <c r="I115">
        <v>1567.0617781269875</v>
      </c>
      <c r="J115">
        <v>31.691819750938159</v>
      </c>
      <c r="R115">
        <v>1110.0479185560457</v>
      </c>
      <c r="T115" t="s">
        <v>4</v>
      </c>
      <c r="W115" s="3">
        <v>43305</v>
      </c>
    </row>
    <row r="116" spans="1:23" x14ac:dyDescent="0.35">
      <c r="A116" t="s">
        <v>44</v>
      </c>
      <c r="B116" t="str">
        <f t="shared" si="2"/>
        <v>Brandon_DS_2018_P150_F200_YRL 39</v>
      </c>
      <c r="C116" s="1">
        <f t="shared" si="3"/>
        <v>43396</v>
      </c>
      <c r="D116">
        <v>150</v>
      </c>
      <c r="F116">
        <v>6474.4316123188401</v>
      </c>
      <c r="H116">
        <v>10.624159701087812</v>
      </c>
      <c r="I116">
        <v>3000.673120471015</v>
      </c>
      <c r="J116">
        <v>36.224682407799598</v>
      </c>
      <c r="R116">
        <v>3473.758491847826</v>
      </c>
      <c r="T116" t="s">
        <v>4</v>
      </c>
      <c r="W116" s="3">
        <v>43305</v>
      </c>
    </row>
    <row r="117" spans="1:23" hidden="1" x14ac:dyDescent="0.35">
      <c r="A117" t="s">
        <v>45</v>
      </c>
      <c r="B117" t="str">
        <f t="shared" si="2"/>
        <v>Brandon_DS_2018_P300_F200_YRL 39</v>
      </c>
      <c r="C117" s="1">
        <f t="shared" si="3"/>
        <v>43446</v>
      </c>
      <c r="D117">
        <v>150</v>
      </c>
      <c r="E117">
        <v>8806.1328219194602</v>
      </c>
      <c r="F117">
        <v>14774.219918013021</v>
      </c>
      <c r="G117">
        <v>3549.2553675856311</v>
      </c>
      <c r="H117">
        <v>10.121631416291217</v>
      </c>
      <c r="I117">
        <v>1793.6582167832169</v>
      </c>
      <c r="J117">
        <v>56.463994421602081</v>
      </c>
      <c r="Q117">
        <v>8806.1328219194602</v>
      </c>
      <c r="R117">
        <v>4174.4288793103442</v>
      </c>
      <c r="T117" t="s">
        <v>4</v>
      </c>
      <c r="W117" s="3">
        <v>43305</v>
      </c>
    </row>
    <row r="118" spans="1:23" hidden="1" x14ac:dyDescent="0.35">
      <c r="A118" t="s">
        <v>45</v>
      </c>
      <c r="B118" t="str">
        <f t="shared" si="2"/>
        <v>Brandon_DS_2018_P300_F200_YRL 39</v>
      </c>
      <c r="C118" s="1">
        <f t="shared" si="3"/>
        <v>43347</v>
      </c>
      <c r="D118">
        <v>300</v>
      </c>
      <c r="F118">
        <v>665.39104278074865</v>
      </c>
      <c r="H118">
        <v>2.0605451743633885</v>
      </c>
      <c r="I118">
        <v>459.2914438502674</v>
      </c>
      <c r="J118">
        <v>44.030111815202886</v>
      </c>
      <c r="R118">
        <v>206.09959893048131</v>
      </c>
      <c r="T118" t="s">
        <v>4</v>
      </c>
      <c r="W118" s="3">
        <v>43305</v>
      </c>
    </row>
    <row r="119" spans="1:23" hidden="1" x14ac:dyDescent="0.35">
      <c r="A119" t="s">
        <v>45</v>
      </c>
      <c r="B119" t="str">
        <f t="shared" si="2"/>
        <v>Brandon_DS_2018_P300_F200_YRL 39</v>
      </c>
      <c r="C119" s="1">
        <f t="shared" si="3"/>
        <v>43375</v>
      </c>
      <c r="D119">
        <v>300</v>
      </c>
      <c r="F119">
        <v>2587.6044486482665</v>
      </c>
      <c r="H119">
        <v>5.4086126140509121</v>
      </c>
      <c r="I119">
        <v>1659.4904608254615</v>
      </c>
      <c r="J119">
        <v>32.900208157792953</v>
      </c>
      <c r="R119">
        <v>928.11398782280537</v>
      </c>
      <c r="T119" t="s">
        <v>4</v>
      </c>
      <c r="W119" s="3">
        <v>43305</v>
      </c>
    </row>
    <row r="120" spans="1:23" hidden="1" x14ac:dyDescent="0.35">
      <c r="A120" t="s">
        <v>45</v>
      </c>
      <c r="B120" t="str">
        <f t="shared" si="2"/>
        <v>Brandon_DS_2018_P300_F200_YRL 39</v>
      </c>
      <c r="C120" s="1">
        <f t="shared" si="3"/>
        <v>43396</v>
      </c>
      <c r="D120">
        <v>300</v>
      </c>
      <c r="F120">
        <v>5637.2291293309436</v>
      </c>
      <c r="H120">
        <v>9.1782945861879313</v>
      </c>
      <c r="I120">
        <v>2518.7255451015531</v>
      </c>
      <c r="J120">
        <v>38.179224336619697</v>
      </c>
      <c r="R120">
        <v>3118.5035842293905</v>
      </c>
      <c r="T120" t="s">
        <v>4</v>
      </c>
      <c r="W120" s="3">
        <v>43305</v>
      </c>
    </row>
    <row r="121" spans="1:23" hidden="1" x14ac:dyDescent="0.35">
      <c r="A121" t="s">
        <v>46</v>
      </c>
      <c r="B121" t="str">
        <f t="shared" si="2"/>
        <v>Brandon_DS_2018_P450_F200_YRL 39</v>
      </c>
      <c r="C121" s="1">
        <f t="shared" si="3"/>
        <v>43446</v>
      </c>
      <c r="D121">
        <v>300</v>
      </c>
      <c r="E121">
        <v>9467.4026192743404</v>
      </c>
      <c r="F121">
        <v>14752.184193858669</v>
      </c>
      <c r="G121">
        <v>2673.475281937317</v>
      </c>
      <c r="H121">
        <v>12.124167803149009</v>
      </c>
      <c r="I121">
        <v>2294.505602230256</v>
      </c>
      <c r="J121">
        <v>52.26145074781067</v>
      </c>
      <c r="Q121">
        <v>9467.4026192743404</v>
      </c>
      <c r="R121">
        <v>2990.2759723540739</v>
      </c>
      <c r="T121" t="s">
        <v>4</v>
      </c>
      <c r="W121" s="3">
        <v>43305</v>
      </c>
    </row>
    <row r="122" spans="1:23" hidden="1" x14ac:dyDescent="0.35">
      <c r="A122" t="s">
        <v>46</v>
      </c>
      <c r="B122" t="str">
        <f t="shared" si="2"/>
        <v>Brandon_DS_2018_P450_F200_YRL 39</v>
      </c>
      <c r="C122" s="1">
        <f t="shared" si="3"/>
        <v>43347</v>
      </c>
      <c r="D122">
        <v>450</v>
      </c>
      <c r="F122">
        <v>768.67586678832117</v>
      </c>
      <c r="H122">
        <v>2.3712271597130732</v>
      </c>
      <c r="I122">
        <v>543.83400301796746</v>
      </c>
      <c r="J122">
        <v>43.677989695476491</v>
      </c>
      <c r="R122">
        <v>224.84186377035377</v>
      </c>
      <c r="T122" t="s">
        <v>4</v>
      </c>
      <c r="W122" s="3">
        <v>43305</v>
      </c>
    </row>
    <row r="123" spans="1:23" hidden="1" x14ac:dyDescent="0.35">
      <c r="A123" t="s">
        <v>46</v>
      </c>
      <c r="B123" t="str">
        <f t="shared" si="2"/>
        <v>Brandon_DS_2018_P450_F200_YRL 39</v>
      </c>
      <c r="C123" s="1">
        <f t="shared" si="3"/>
        <v>43375</v>
      </c>
      <c r="D123">
        <v>450</v>
      </c>
      <c r="F123">
        <v>2805.4297553592528</v>
      </c>
      <c r="H123">
        <v>5.5288063544741224</v>
      </c>
      <c r="I123">
        <v>1708.6453067455357</v>
      </c>
      <c r="J123">
        <v>33.627146965079625</v>
      </c>
      <c r="R123">
        <v>1096.7844486137171</v>
      </c>
      <c r="T123" t="s">
        <v>4</v>
      </c>
      <c r="W123" s="3">
        <v>43305</v>
      </c>
    </row>
    <row r="124" spans="1:23" hidden="1" x14ac:dyDescent="0.35">
      <c r="A124" t="s">
        <v>46</v>
      </c>
      <c r="B124" t="str">
        <f t="shared" si="2"/>
        <v>Brandon_DS_2018_P450_F200_YRL 39</v>
      </c>
      <c r="C124" s="1">
        <f t="shared" si="3"/>
        <v>43396</v>
      </c>
      <c r="D124">
        <v>450</v>
      </c>
      <c r="F124">
        <v>6442.6127819548874</v>
      </c>
      <c r="H124">
        <v>10.697702150754544</v>
      </c>
      <c r="I124">
        <v>3006.6635338345864</v>
      </c>
      <c r="J124">
        <v>37.131275436154496</v>
      </c>
      <c r="R124">
        <v>3435.9492481203006</v>
      </c>
      <c r="T124" t="s">
        <v>4</v>
      </c>
      <c r="W124" s="3">
        <v>43305</v>
      </c>
    </row>
    <row r="125" spans="1:23" hidden="1" x14ac:dyDescent="0.35">
      <c r="A125" t="s">
        <v>47</v>
      </c>
      <c r="B125" t="str">
        <f t="shared" si="2"/>
        <v>Brandon_DS_2018_P600_F200_YRL 39</v>
      </c>
      <c r="C125" s="1">
        <f t="shared" si="3"/>
        <v>43446</v>
      </c>
      <c r="D125">
        <v>450</v>
      </c>
      <c r="E125">
        <v>9199.3755885122409</v>
      </c>
      <c r="F125">
        <v>16171.475400188323</v>
      </c>
      <c r="G125">
        <v>3030.4417964209047</v>
      </c>
      <c r="H125">
        <v>13.903144617244486</v>
      </c>
      <c r="I125">
        <v>2582.8748822975517</v>
      </c>
      <c r="J125">
        <v>55.313336537771242</v>
      </c>
      <c r="Q125">
        <v>9199.3755885122409</v>
      </c>
      <c r="R125">
        <v>4389.2249293785308</v>
      </c>
      <c r="T125" t="s">
        <v>4</v>
      </c>
      <c r="W125" s="3">
        <v>43305</v>
      </c>
    </row>
    <row r="126" spans="1:23" hidden="1" x14ac:dyDescent="0.35">
      <c r="A126" t="s">
        <v>47</v>
      </c>
      <c r="B126" t="str">
        <f t="shared" si="2"/>
        <v>Brandon_DS_2018_P600_F200_YRL 39</v>
      </c>
      <c r="C126" s="1">
        <f t="shared" si="3"/>
        <v>43347</v>
      </c>
      <c r="D126">
        <v>600</v>
      </c>
      <c r="F126">
        <v>731.32995735607687</v>
      </c>
      <c r="H126">
        <v>2.0452014179040612</v>
      </c>
      <c r="I126">
        <v>514.59983247030152</v>
      </c>
      <c r="J126">
        <v>41.606444663185158</v>
      </c>
      <c r="R126">
        <v>216.73012488577518</v>
      </c>
      <c r="T126" t="s">
        <v>4</v>
      </c>
      <c r="W126" s="3">
        <v>43305</v>
      </c>
    </row>
    <row r="127" spans="1:23" hidden="1" x14ac:dyDescent="0.35">
      <c r="A127" t="s">
        <v>47</v>
      </c>
      <c r="B127" t="str">
        <f t="shared" si="2"/>
        <v>Brandon_DS_2018_P600_F200_YRL 39</v>
      </c>
      <c r="C127" s="1">
        <f t="shared" si="3"/>
        <v>43375</v>
      </c>
      <c r="D127">
        <v>600</v>
      </c>
      <c r="F127">
        <v>3021.0328596059553</v>
      </c>
      <c r="H127">
        <v>6.0226063502237057</v>
      </c>
      <c r="I127">
        <v>1669.2649285015375</v>
      </c>
      <c r="J127">
        <v>43.911872373266576</v>
      </c>
      <c r="R127">
        <v>1351.767931104418</v>
      </c>
      <c r="T127" t="s">
        <v>4</v>
      </c>
      <c r="W127" s="3">
        <v>43305</v>
      </c>
    </row>
    <row r="128" spans="1:23" hidden="1" x14ac:dyDescent="0.35">
      <c r="A128" t="s">
        <v>52</v>
      </c>
      <c r="B128" t="str">
        <f t="shared" si="2"/>
        <v>Brandon_DS_2018_P600_F12-Dec_YRL 39</v>
      </c>
      <c r="C128" s="1">
        <f t="shared" si="3"/>
        <v>43396</v>
      </c>
      <c r="D128">
        <v>600</v>
      </c>
      <c r="F128">
        <v>5982.0273866758253</v>
      </c>
      <c r="H128">
        <v>8.638150021496422</v>
      </c>
      <c r="I128">
        <v>2871.3667582417584</v>
      </c>
      <c r="J128">
        <v>31.912095590120487</v>
      </c>
      <c r="R128">
        <v>3110.6606284340664</v>
      </c>
      <c r="T128" t="s">
        <v>4</v>
      </c>
      <c r="W128" s="3">
        <v>43305</v>
      </c>
    </row>
    <row r="129" spans="1:23" hidden="1" x14ac:dyDescent="0.35">
      <c r="A129" t="s">
        <v>48</v>
      </c>
      <c r="B129" t="str">
        <f t="shared" si="2"/>
        <v>Brandon_DS_2018_P150_F250_YRL 39</v>
      </c>
      <c r="C129" s="1">
        <f t="shared" si="3"/>
        <v>43446</v>
      </c>
      <c r="D129">
        <v>600</v>
      </c>
      <c r="E129">
        <v>8242.2048598527617</v>
      </c>
      <c r="F129">
        <v>16189.291284415547</v>
      </c>
      <c r="G129">
        <v>2927.2259644727728</v>
      </c>
      <c r="H129">
        <v>17.469301749180751</v>
      </c>
      <c r="I129">
        <v>3285.7131485757482</v>
      </c>
      <c r="J129">
        <v>53.772878511949493</v>
      </c>
      <c r="Q129">
        <v>8242.2048598527617</v>
      </c>
      <c r="R129">
        <v>4661.3732759870363</v>
      </c>
      <c r="T129" t="s">
        <v>4</v>
      </c>
      <c r="W129" s="3">
        <v>43305</v>
      </c>
    </row>
    <row r="130" spans="1:23" hidden="1" x14ac:dyDescent="0.35">
      <c r="A130" t="s">
        <v>48</v>
      </c>
      <c r="B130" t="str">
        <f t="shared" ref="B130:B193" si="4">CONCATENATE(A130,"_",T130)</f>
        <v>Brandon_DS_2018_P150_F250_YRL 39</v>
      </c>
      <c r="C130" s="1">
        <f t="shared" si="3"/>
        <v>43347</v>
      </c>
      <c r="D130">
        <v>150</v>
      </c>
      <c r="F130">
        <v>375</v>
      </c>
      <c r="H130">
        <v>1.2058524500348957</v>
      </c>
      <c r="I130">
        <v>265.625</v>
      </c>
      <c r="J130">
        <v>47.817366626624882</v>
      </c>
      <c r="R130">
        <v>109.37499999999999</v>
      </c>
      <c r="T130" t="s">
        <v>4</v>
      </c>
      <c r="W130" s="3">
        <v>43305</v>
      </c>
    </row>
    <row r="131" spans="1:23" hidden="1" x14ac:dyDescent="0.35">
      <c r="A131" t="s">
        <v>48</v>
      </c>
      <c r="B131" t="str">
        <f t="shared" si="4"/>
        <v>Brandon_DS_2018_P150_F250_YRL 39</v>
      </c>
      <c r="C131" s="1">
        <f t="shared" si="3"/>
        <v>43375</v>
      </c>
      <c r="D131">
        <v>150</v>
      </c>
      <c r="F131">
        <v>3041.216929251867</v>
      </c>
      <c r="H131">
        <v>5.116076135489525</v>
      </c>
      <c r="I131">
        <v>1863.2081609700122</v>
      </c>
      <c r="J131">
        <v>30.787527683849028</v>
      </c>
      <c r="R131">
        <v>1178.0087682818548</v>
      </c>
      <c r="T131" t="s">
        <v>4</v>
      </c>
      <c r="W131" s="3">
        <v>43305</v>
      </c>
    </row>
    <row r="132" spans="1:23" hidden="1" x14ac:dyDescent="0.35">
      <c r="A132" t="s">
        <v>48</v>
      </c>
      <c r="B132" t="str">
        <f t="shared" si="4"/>
        <v>Brandon_DS_2018_P150_F250_YRL 39</v>
      </c>
      <c r="C132" s="1">
        <f t="shared" si="3"/>
        <v>43396</v>
      </c>
      <c r="D132">
        <v>150</v>
      </c>
      <c r="F132">
        <v>8865.7022849462373</v>
      </c>
      <c r="H132">
        <v>14.279219155651333</v>
      </c>
      <c r="I132">
        <v>4454.1607216708035</v>
      </c>
      <c r="J132">
        <v>32.966474713315421</v>
      </c>
      <c r="R132">
        <v>4411.5415632754339</v>
      </c>
      <c r="T132" t="s">
        <v>4</v>
      </c>
      <c r="W132" s="3">
        <v>43305</v>
      </c>
    </row>
    <row r="133" spans="1:23" hidden="1" x14ac:dyDescent="0.35">
      <c r="A133" t="s">
        <v>49</v>
      </c>
      <c r="B133" t="str">
        <f t="shared" si="4"/>
        <v>Brandon_DS_2018_P300_F250_YRL 39</v>
      </c>
      <c r="C133" s="1">
        <f t="shared" si="3"/>
        <v>43446</v>
      </c>
      <c r="D133">
        <v>150</v>
      </c>
      <c r="E133">
        <v>11092.296245421247</v>
      </c>
      <c r="F133">
        <v>20274.390958306398</v>
      </c>
      <c r="G133">
        <v>4372.6952769144827</v>
      </c>
      <c r="H133">
        <v>10.56278238775894</v>
      </c>
      <c r="I133">
        <v>3627.2085757379868</v>
      </c>
      <c r="J133">
        <v>34.56037256396651</v>
      </c>
      <c r="Q133">
        <v>11092.296245421247</v>
      </c>
      <c r="R133">
        <v>5554.8861371471667</v>
      </c>
      <c r="T133" t="s">
        <v>4</v>
      </c>
      <c r="W133" s="3">
        <v>43305</v>
      </c>
    </row>
    <row r="134" spans="1:23" hidden="1" x14ac:dyDescent="0.35">
      <c r="A134" t="s">
        <v>49</v>
      </c>
      <c r="B134" t="str">
        <f t="shared" si="4"/>
        <v>Brandon_DS_2018_P300_F250_YRL 39</v>
      </c>
      <c r="C134" s="1">
        <f t="shared" si="3"/>
        <v>43347</v>
      </c>
      <c r="D134">
        <v>300</v>
      </c>
      <c r="F134">
        <v>409.375</v>
      </c>
      <c r="H134">
        <v>1.2358789991511445</v>
      </c>
      <c r="I134">
        <v>275</v>
      </c>
      <c r="J134">
        <v>44.987463445398099</v>
      </c>
      <c r="R134">
        <v>134.37500000000003</v>
      </c>
      <c r="T134" t="s">
        <v>4</v>
      </c>
      <c r="W134" s="3">
        <v>43305</v>
      </c>
    </row>
    <row r="135" spans="1:23" hidden="1" x14ac:dyDescent="0.35">
      <c r="A135" t="s">
        <v>49</v>
      </c>
      <c r="B135" t="str">
        <f t="shared" si="4"/>
        <v>Brandon_DS_2018_P300_F250_YRL 39</v>
      </c>
      <c r="C135" s="1">
        <f t="shared" ref="C135:C193" si="5">C131</f>
        <v>43375</v>
      </c>
      <c r="D135">
        <v>300</v>
      </c>
      <c r="F135">
        <v>3339.3826156187806</v>
      </c>
      <c r="H135">
        <v>6.0642126122153934</v>
      </c>
      <c r="I135">
        <v>2204.3060739178327</v>
      </c>
      <c r="J135">
        <v>29.905958220692156</v>
      </c>
      <c r="R135">
        <v>1135.0765417009479</v>
      </c>
      <c r="T135" t="s">
        <v>4</v>
      </c>
      <c r="W135" s="3">
        <v>43305</v>
      </c>
    </row>
    <row r="136" spans="1:23" hidden="1" x14ac:dyDescent="0.35">
      <c r="A136" t="s">
        <v>49</v>
      </c>
      <c r="B136" t="str">
        <f t="shared" si="4"/>
        <v>Brandon_DS_2018_P300_F250_YRL 39</v>
      </c>
      <c r="C136" s="1">
        <f t="shared" si="5"/>
        <v>43396</v>
      </c>
      <c r="D136">
        <v>300</v>
      </c>
      <c r="F136">
        <v>8180.1071731748725</v>
      </c>
      <c r="H136">
        <v>13.852408471422155</v>
      </c>
      <c r="I136">
        <v>4185.036078098472</v>
      </c>
      <c r="J136">
        <v>35.118899820103152</v>
      </c>
      <c r="R136">
        <v>3995.0710950764014</v>
      </c>
      <c r="T136" t="s">
        <v>4</v>
      </c>
      <c r="W136" s="3">
        <v>43305</v>
      </c>
    </row>
    <row r="137" spans="1:23" hidden="1" x14ac:dyDescent="0.35">
      <c r="A137" t="s">
        <v>50</v>
      </c>
      <c r="B137" t="str">
        <f t="shared" si="4"/>
        <v>Brandon_DS_2018_P450_F250_YRL 39</v>
      </c>
      <c r="C137" s="1">
        <f t="shared" si="5"/>
        <v>43446</v>
      </c>
      <c r="D137">
        <v>300</v>
      </c>
      <c r="E137">
        <v>10035.272071678322</v>
      </c>
      <c r="F137">
        <v>17040.930944055945</v>
      </c>
      <c r="G137">
        <v>4117.8738130219836</v>
      </c>
      <c r="H137">
        <v>13.348502779449854</v>
      </c>
      <c r="I137">
        <v>2184.8568618881122</v>
      </c>
      <c r="J137">
        <v>64.315300657201306</v>
      </c>
      <c r="Q137">
        <v>10035.272071678322</v>
      </c>
      <c r="R137">
        <v>4820.8020104895104</v>
      </c>
      <c r="T137" t="s">
        <v>4</v>
      </c>
      <c r="W137" s="3">
        <v>43305</v>
      </c>
    </row>
    <row r="138" spans="1:23" hidden="1" x14ac:dyDescent="0.35">
      <c r="A138" t="s">
        <v>50</v>
      </c>
      <c r="B138" t="str">
        <f t="shared" si="4"/>
        <v>Brandon_DS_2018_P450_F250_YRL 39</v>
      </c>
      <c r="C138" s="1">
        <f t="shared" si="5"/>
        <v>43347</v>
      </c>
      <c r="D138">
        <v>450</v>
      </c>
      <c r="F138">
        <v>765.21920627524082</v>
      </c>
      <c r="H138">
        <v>2.4187707012914297</v>
      </c>
      <c r="I138">
        <v>535.90012426219323</v>
      </c>
      <c r="J138">
        <v>44.513526648275374</v>
      </c>
      <c r="R138">
        <v>229.31908201304753</v>
      </c>
      <c r="T138" t="s">
        <v>4</v>
      </c>
      <c r="W138" s="3">
        <v>43305</v>
      </c>
    </row>
    <row r="139" spans="1:23" hidden="1" x14ac:dyDescent="0.35">
      <c r="A139" t="s">
        <v>50</v>
      </c>
      <c r="B139" t="str">
        <f t="shared" si="4"/>
        <v>Brandon_DS_2018_P450_F250_YRL 39</v>
      </c>
      <c r="C139" s="1">
        <f t="shared" si="5"/>
        <v>43375</v>
      </c>
      <c r="D139">
        <v>450</v>
      </c>
      <c r="F139">
        <v>3733.5082462472174</v>
      </c>
      <c r="H139">
        <v>7.7392888990172644</v>
      </c>
      <c r="I139">
        <v>2119.268547162455</v>
      </c>
      <c r="J139">
        <v>36.614675690628488</v>
      </c>
      <c r="R139">
        <v>1614.2396990847622</v>
      </c>
      <c r="T139" t="s">
        <v>4</v>
      </c>
      <c r="W139" s="3">
        <v>43305</v>
      </c>
    </row>
    <row r="140" spans="1:23" hidden="1" x14ac:dyDescent="0.35">
      <c r="A140" t="s">
        <v>50</v>
      </c>
      <c r="B140" t="str">
        <f t="shared" si="4"/>
        <v>Brandon_DS_2018_P450_F250_YRL 39</v>
      </c>
      <c r="C140" s="1">
        <f t="shared" si="5"/>
        <v>43396</v>
      </c>
      <c r="D140">
        <v>450</v>
      </c>
      <c r="F140">
        <v>6542.9863336894596</v>
      </c>
      <c r="H140">
        <v>12.512660428316153</v>
      </c>
      <c r="I140">
        <v>3057.1643518518517</v>
      </c>
      <c r="J140">
        <v>44.067332259409476</v>
      </c>
      <c r="R140">
        <v>3485.8219818376074</v>
      </c>
      <c r="T140" t="s">
        <v>4</v>
      </c>
      <c r="W140" s="3">
        <v>43305</v>
      </c>
    </row>
    <row r="141" spans="1:23" hidden="1" x14ac:dyDescent="0.35">
      <c r="A141" t="s">
        <v>51</v>
      </c>
      <c r="B141" t="str">
        <f t="shared" si="4"/>
        <v>Brandon_DS_2018_P600_F250_YRL 39</v>
      </c>
      <c r="C141" s="1">
        <f t="shared" si="5"/>
        <v>43446</v>
      </c>
      <c r="D141">
        <v>450</v>
      </c>
      <c r="E141">
        <v>8978.5528273809523</v>
      </c>
      <c r="F141">
        <v>16289.0625</v>
      </c>
      <c r="G141">
        <v>3415.4641905357944</v>
      </c>
      <c r="H141">
        <v>14.271260647532156</v>
      </c>
      <c r="I141">
        <v>2654.5386904761904</v>
      </c>
      <c r="J141">
        <v>54.567037538319475</v>
      </c>
      <c r="Q141">
        <v>8978.5528273809523</v>
      </c>
      <c r="R141">
        <v>4655.9709821428569</v>
      </c>
      <c r="T141" t="s">
        <v>4</v>
      </c>
      <c r="W141" s="3">
        <v>43305</v>
      </c>
    </row>
    <row r="142" spans="1:23" hidden="1" x14ac:dyDescent="0.35">
      <c r="A142" t="s">
        <v>51</v>
      </c>
      <c r="B142" t="str">
        <f t="shared" si="4"/>
        <v>Brandon_DS_2018_P600_F250_YRL 39</v>
      </c>
      <c r="C142" s="1">
        <f t="shared" si="5"/>
        <v>43347</v>
      </c>
      <c r="D142">
        <v>600</v>
      </c>
      <c r="F142">
        <v>709.99146847734301</v>
      </c>
      <c r="H142">
        <v>2.401239238288249</v>
      </c>
      <c r="I142">
        <v>482.61293273290175</v>
      </c>
      <c r="J142">
        <v>51.290195088808446</v>
      </c>
      <c r="R142">
        <v>227.37853574444128</v>
      </c>
      <c r="T142" t="s">
        <v>4</v>
      </c>
      <c r="W142" s="3">
        <v>43305</v>
      </c>
    </row>
    <row r="143" spans="1:23" hidden="1" x14ac:dyDescent="0.35">
      <c r="A143" t="s">
        <v>51</v>
      </c>
      <c r="B143" t="str">
        <f t="shared" si="4"/>
        <v>Brandon_DS_2018_P600_F250_YRL 39</v>
      </c>
      <c r="C143" s="1">
        <f t="shared" si="5"/>
        <v>43375</v>
      </c>
      <c r="D143">
        <v>600</v>
      </c>
      <c r="F143">
        <v>3740.3009171921431</v>
      </c>
      <c r="H143">
        <v>9.4995877890157168</v>
      </c>
      <c r="I143">
        <v>2442.3711735439078</v>
      </c>
      <c r="J143">
        <v>40.07180534747144</v>
      </c>
      <c r="R143">
        <v>1297.9297436482357</v>
      </c>
      <c r="T143" t="s">
        <v>4</v>
      </c>
      <c r="W143" s="3">
        <v>43305</v>
      </c>
    </row>
    <row r="144" spans="1:23" hidden="1" x14ac:dyDescent="0.35">
      <c r="A144" t="s">
        <v>51</v>
      </c>
      <c r="B144" t="str">
        <f t="shared" si="4"/>
        <v>Brandon_DS_2018_P600_F250_YRL 39</v>
      </c>
      <c r="C144" s="1">
        <f t="shared" si="5"/>
        <v>43396</v>
      </c>
      <c r="D144">
        <v>600</v>
      </c>
      <c r="F144">
        <v>6632.3247334074449</v>
      </c>
      <c r="H144">
        <v>8.3558859127867233</v>
      </c>
      <c r="I144">
        <v>3389.5122003223228</v>
      </c>
      <c r="J144">
        <v>25.676631294370406</v>
      </c>
      <c r="R144">
        <v>3242.8125330851217</v>
      </c>
      <c r="T144" t="s">
        <v>4</v>
      </c>
      <c r="W144" s="3">
        <v>43305</v>
      </c>
    </row>
    <row r="145" spans="1:23" hidden="1" x14ac:dyDescent="0.35">
      <c r="A145" t="s">
        <v>40</v>
      </c>
      <c r="B145" t="str">
        <f t="shared" si="4"/>
        <v>Brandon_DS_2018_P150_F150_YRL 39</v>
      </c>
      <c r="C145" s="1">
        <f t="shared" si="5"/>
        <v>43446</v>
      </c>
      <c r="D145">
        <v>600</v>
      </c>
      <c r="E145">
        <v>9273.5958812872959</v>
      </c>
      <c r="F145">
        <v>16366.542652387041</v>
      </c>
      <c r="G145">
        <v>2842.5314219307047</v>
      </c>
      <c r="H145">
        <v>14.667099541576574</v>
      </c>
      <c r="I145">
        <v>2610.4770087382776</v>
      </c>
      <c r="J145">
        <v>57.22913996842869</v>
      </c>
      <c r="Q145">
        <v>9273.5958812872959</v>
      </c>
      <c r="R145">
        <v>4482.4697623614666</v>
      </c>
      <c r="T145" t="s">
        <v>4</v>
      </c>
      <c r="W145" s="3">
        <v>43305</v>
      </c>
    </row>
    <row r="146" spans="1:23" hidden="1" x14ac:dyDescent="0.35">
      <c r="A146" t="s">
        <v>40</v>
      </c>
      <c r="B146" t="str">
        <f t="shared" si="4"/>
        <v>Brandon_DS_2018_P150_F150_YUA16-V30</v>
      </c>
      <c r="C146" s="1">
        <f t="shared" si="5"/>
        <v>43347</v>
      </c>
      <c r="D146">
        <v>150</v>
      </c>
      <c r="F146">
        <v>178.12499999999997</v>
      </c>
      <c r="H146">
        <v>0.54463615276622801</v>
      </c>
      <c r="I146">
        <v>159.37499999999997</v>
      </c>
      <c r="J146">
        <v>53.453058496716032</v>
      </c>
      <c r="R146">
        <v>18.749999999999986</v>
      </c>
      <c r="T146" t="s">
        <v>5</v>
      </c>
      <c r="W146" s="3">
        <v>43305</v>
      </c>
    </row>
    <row r="147" spans="1:23" hidden="1" x14ac:dyDescent="0.35">
      <c r="A147" t="s">
        <v>40</v>
      </c>
      <c r="B147" t="str">
        <f t="shared" si="4"/>
        <v>Brandon_DS_2018_P150_F150_YUA16-V30</v>
      </c>
      <c r="C147" s="1">
        <f t="shared" si="5"/>
        <v>43375</v>
      </c>
      <c r="D147">
        <v>150</v>
      </c>
      <c r="F147">
        <v>888.56325075075097</v>
      </c>
      <c r="H147">
        <v>1.3244561016787739</v>
      </c>
      <c r="I147">
        <v>676.75675675675689</v>
      </c>
      <c r="J147">
        <v>22.167187361899394</v>
      </c>
      <c r="R147">
        <v>211.80649399399408</v>
      </c>
      <c r="T147" t="s">
        <v>5</v>
      </c>
      <c r="W147" s="3">
        <v>43305</v>
      </c>
    </row>
    <row r="148" spans="1:23" hidden="1" x14ac:dyDescent="0.35">
      <c r="A148" t="s">
        <v>40</v>
      </c>
      <c r="B148" t="str">
        <f t="shared" si="4"/>
        <v>Brandon_DS_2018_P150_F150_YUA16-V30</v>
      </c>
      <c r="C148" s="1">
        <f t="shared" si="5"/>
        <v>43396</v>
      </c>
      <c r="D148">
        <v>150</v>
      </c>
      <c r="F148">
        <v>2688.2386363636365</v>
      </c>
      <c r="H148">
        <v>2.3798835819927069</v>
      </c>
      <c r="I148">
        <v>1432.4573863636365</v>
      </c>
      <c r="J148">
        <v>17.095961540819143</v>
      </c>
      <c r="R148">
        <v>1255.7812500000002</v>
      </c>
      <c r="T148" t="s">
        <v>5</v>
      </c>
      <c r="W148" s="3">
        <v>43305</v>
      </c>
    </row>
    <row r="149" spans="1:23" hidden="1" x14ac:dyDescent="0.35">
      <c r="A149" t="s">
        <v>41</v>
      </c>
      <c r="B149" t="str">
        <f t="shared" si="4"/>
        <v>Brandon_DS_2018_P300_F150_YUA16-V30</v>
      </c>
      <c r="C149" s="1">
        <f t="shared" si="5"/>
        <v>43446</v>
      </c>
      <c r="D149">
        <v>150</v>
      </c>
      <c r="E149">
        <v>7809.7139778325127</v>
      </c>
      <c r="F149">
        <v>12431.231424466339</v>
      </c>
      <c r="G149">
        <v>2144.6759833622036</v>
      </c>
      <c r="H149">
        <v>5.326781814027945</v>
      </c>
      <c r="I149">
        <v>1359.3402606732348</v>
      </c>
      <c r="J149">
        <v>46.131874136406175</v>
      </c>
      <c r="Q149">
        <v>7809.7139778325127</v>
      </c>
      <c r="R149">
        <v>3262.1771859605915</v>
      </c>
      <c r="T149" t="s">
        <v>5</v>
      </c>
      <c r="W149" s="3">
        <v>43305</v>
      </c>
    </row>
    <row r="150" spans="1:23" hidden="1" x14ac:dyDescent="0.35">
      <c r="A150" t="s">
        <v>41</v>
      </c>
      <c r="B150" t="str">
        <f t="shared" si="4"/>
        <v>Brandon_DS_2018_P300_F150_YUA16-V30</v>
      </c>
      <c r="C150" s="1">
        <f t="shared" si="5"/>
        <v>43347</v>
      </c>
      <c r="D150">
        <v>300</v>
      </c>
      <c r="F150">
        <v>178.12499999999994</v>
      </c>
      <c r="H150">
        <v>0.9999398189810611</v>
      </c>
      <c r="I150">
        <v>137.5</v>
      </c>
      <c r="J150">
        <v>88.484857653474748</v>
      </c>
      <c r="R150">
        <v>40.624999999999964</v>
      </c>
      <c r="T150" t="s">
        <v>5</v>
      </c>
      <c r="W150" s="3">
        <v>43305</v>
      </c>
    </row>
    <row r="151" spans="1:23" hidden="1" x14ac:dyDescent="0.35">
      <c r="A151" t="s">
        <v>41</v>
      </c>
      <c r="B151" t="str">
        <f t="shared" si="4"/>
        <v>Brandon_DS_2018_P300_F150_YUA16-V30</v>
      </c>
      <c r="C151" s="1">
        <f t="shared" si="5"/>
        <v>43375</v>
      </c>
      <c r="D151">
        <v>300</v>
      </c>
      <c r="F151">
        <v>859.19801352493664</v>
      </c>
      <c r="H151">
        <v>1.2673485331992191</v>
      </c>
      <c r="I151">
        <v>649.6617507949926</v>
      </c>
      <c r="J151">
        <v>19.562784728948657</v>
      </c>
      <c r="R151">
        <v>209.53626272994404</v>
      </c>
      <c r="T151" t="s">
        <v>5</v>
      </c>
      <c r="W151" s="3">
        <v>43305</v>
      </c>
    </row>
    <row r="152" spans="1:23" hidden="1" x14ac:dyDescent="0.35">
      <c r="A152" t="s">
        <v>41</v>
      </c>
      <c r="B152" t="str">
        <f t="shared" si="4"/>
        <v>Brandon_DS_2018_P300_F150_YUA16-V30</v>
      </c>
      <c r="C152" s="1">
        <f t="shared" si="5"/>
        <v>43396</v>
      </c>
      <c r="D152">
        <v>300</v>
      </c>
      <c r="F152">
        <v>2578.3991228070176</v>
      </c>
      <c r="H152">
        <v>4.1072268941105454</v>
      </c>
      <c r="I152">
        <v>1447.8131091617934</v>
      </c>
      <c r="J152">
        <v>30.91893458738722</v>
      </c>
      <c r="R152">
        <v>1130.5860136452243</v>
      </c>
      <c r="T152" t="s">
        <v>5</v>
      </c>
      <c r="W152" s="3">
        <v>43305</v>
      </c>
    </row>
    <row r="153" spans="1:23" hidden="1" x14ac:dyDescent="0.35">
      <c r="A153" t="s">
        <v>42</v>
      </c>
      <c r="B153" t="str">
        <f t="shared" si="4"/>
        <v>Brandon_DS_2018_P450_F150_YUA16-V30</v>
      </c>
      <c r="C153" s="1">
        <f t="shared" si="5"/>
        <v>43446</v>
      </c>
      <c r="D153">
        <v>300</v>
      </c>
      <c r="E153">
        <v>8422.9178716020815</v>
      </c>
      <c r="F153">
        <v>13165.732992336611</v>
      </c>
      <c r="G153">
        <v>2088.9688522212737</v>
      </c>
      <c r="H153">
        <v>4.7577804503306602</v>
      </c>
      <c r="I153">
        <v>1344.4810945633312</v>
      </c>
      <c r="J153">
        <v>35.316244123942113</v>
      </c>
      <c r="Q153">
        <v>8422.9178716020815</v>
      </c>
      <c r="R153">
        <v>3398.3340261711974</v>
      </c>
      <c r="T153" t="s">
        <v>5</v>
      </c>
      <c r="W153" s="3">
        <v>43305</v>
      </c>
    </row>
    <row r="154" spans="1:23" hidden="1" x14ac:dyDescent="0.35">
      <c r="A154" t="s">
        <v>42</v>
      </c>
      <c r="B154" t="str">
        <f t="shared" si="4"/>
        <v>Brandon_DS_2018_P450_F150_YUA16-V30</v>
      </c>
      <c r="C154" s="1">
        <f t="shared" si="5"/>
        <v>43347</v>
      </c>
      <c r="D154">
        <v>450</v>
      </c>
      <c r="F154">
        <v>187.5</v>
      </c>
      <c r="H154">
        <v>0.75735779118181712</v>
      </c>
      <c r="I154">
        <v>159.37500000000003</v>
      </c>
      <c r="J154">
        <v>51.650543314484267</v>
      </c>
      <c r="R154">
        <v>28.125000000000007</v>
      </c>
      <c r="T154" t="s">
        <v>5</v>
      </c>
      <c r="W154" s="3">
        <v>43305</v>
      </c>
    </row>
    <row r="155" spans="1:23" hidden="1" x14ac:dyDescent="0.35">
      <c r="A155" t="s">
        <v>42</v>
      </c>
      <c r="B155" t="str">
        <f t="shared" si="4"/>
        <v>Brandon_DS_2018_P450_F150_YUA16-V30</v>
      </c>
      <c r="C155" s="1">
        <f t="shared" si="5"/>
        <v>43375</v>
      </c>
      <c r="D155">
        <v>450</v>
      </c>
      <c r="F155">
        <v>925.42002688172045</v>
      </c>
      <c r="H155">
        <v>1.4814352010704801</v>
      </c>
      <c r="I155">
        <v>684.36869959677415</v>
      </c>
      <c r="J155">
        <v>23.577103555539495</v>
      </c>
      <c r="R155">
        <v>241.05132728494624</v>
      </c>
      <c r="T155" t="s">
        <v>5</v>
      </c>
      <c r="W155" s="3">
        <v>43305</v>
      </c>
    </row>
    <row r="156" spans="1:23" hidden="1" x14ac:dyDescent="0.35">
      <c r="A156" t="s">
        <v>42</v>
      </c>
      <c r="B156" t="str">
        <f t="shared" si="4"/>
        <v>Brandon_DS_2018_P450_F150_YUA16-V30</v>
      </c>
      <c r="C156" s="1">
        <f t="shared" si="5"/>
        <v>43396</v>
      </c>
      <c r="D156">
        <v>450</v>
      </c>
      <c r="F156">
        <v>2758.309659090909</v>
      </c>
      <c r="H156">
        <v>2.7952223891925021</v>
      </c>
      <c r="I156">
        <v>1800.1598011363635</v>
      </c>
      <c r="J156">
        <v>16.618230037198089</v>
      </c>
      <c r="R156">
        <v>958.1498579545455</v>
      </c>
      <c r="T156" t="s">
        <v>5</v>
      </c>
      <c r="W156" s="3">
        <v>43305</v>
      </c>
    </row>
    <row r="157" spans="1:23" hidden="1" x14ac:dyDescent="0.35">
      <c r="A157" t="s">
        <v>43</v>
      </c>
      <c r="B157" t="str">
        <f t="shared" si="4"/>
        <v>Brandon_DS_2018_P600_F150_YUA16-V30</v>
      </c>
      <c r="C157" s="1">
        <f t="shared" si="5"/>
        <v>43446</v>
      </c>
      <c r="D157">
        <v>450</v>
      </c>
      <c r="E157">
        <v>7079.337225274724</v>
      </c>
      <c r="F157">
        <v>11373.48157051282</v>
      </c>
      <c r="G157">
        <v>1899.0165218622078</v>
      </c>
      <c r="H157">
        <v>5.6124991362873953</v>
      </c>
      <c r="I157">
        <v>1316.2763278388279</v>
      </c>
      <c r="J157">
        <v>51.133143283750485</v>
      </c>
      <c r="Q157">
        <v>7079.337225274724</v>
      </c>
      <c r="R157">
        <v>2977.8680173992675</v>
      </c>
      <c r="T157" t="s">
        <v>5</v>
      </c>
      <c r="W157" s="3">
        <v>43305</v>
      </c>
    </row>
    <row r="158" spans="1:23" hidden="1" x14ac:dyDescent="0.35">
      <c r="A158" t="s">
        <v>43</v>
      </c>
      <c r="B158" t="str">
        <f t="shared" si="4"/>
        <v>Brandon_DS_2018_P600_F150_YUA16-V30</v>
      </c>
      <c r="C158" s="1">
        <f t="shared" si="5"/>
        <v>43347</v>
      </c>
      <c r="D158">
        <v>600</v>
      </c>
      <c r="F158">
        <v>290.625</v>
      </c>
      <c r="H158">
        <v>0.94584689639736252</v>
      </c>
      <c r="I158">
        <v>250</v>
      </c>
      <c r="J158">
        <v>43.619165605118752</v>
      </c>
      <c r="R158">
        <v>40.624999999999993</v>
      </c>
      <c r="T158" t="s">
        <v>5</v>
      </c>
      <c r="W158" s="3">
        <v>43305</v>
      </c>
    </row>
    <row r="159" spans="1:23" hidden="1" x14ac:dyDescent="0.35">
      <c r="A159" t="s">
        <v>43</v>
      </c>
      <c r="B159" t="str">
        <f t="shared" si="4"/>
        <v>Brandon_DS_2018_P600_F150_YUA16-V30</v>
      </c>
      <c r="C159" s="1">
        <f t="shared" si="5"/>
        <v>43375</v>
      </c>
      <c r="D159">
        <v>600</v>
      </c>
      <c r="F159">
        <v>1208.1969139449934</v>
      </c>
      <c r="H159">
        <v>1.6755260454921628</v>
      </c>
      <c r="I159">
        <v>891.74492036420293</v>
      </c>
      <c r="J159">
        <v>20.125684248882866</v>
      </c>
      <c r="R159">
        <v>316.45199358079071</v>
      </c>
      <c r="T159" t="s">
        <v>5</v>
      </c>
      <c r="W159" s="3">
        <v>43305</v>
      </c>
    </row>
    <row r="160" spans="1:23" hidden="1" x14ac:dyDescent="0.35">
      <c r="A160" t="s">
        <v>43</v>
      </c>
      <c r="B160" t="str">
        <f t="shared" si="4"/>
        <v>Brandon_DS_2018_P600_F150_YUA16-V30</v>
      </c>
      <c r="C160" s="1">
        <f t="shared" si="5"/>
        <v>43396</v>
      </c>
      <c r="D160">
        <v>600</v>
      </c>
      <c r="F160">
        <v>3328.9311594202895</v>
      </c>
      <c r="H160">
        <v>3.3913852470871166</v>
      </c>
      <c r="I160">
        <v>1875.7563405797098</v>
      </c>
      <c r="J160">
        <v>18.011553136367315</v>
      </c>
      <c r="R160">
        <v>1453.1748188405795</v>
      </c>
      <c r="T160" t="s">
        <v>5</v>
      </c>
      <c r="W160" s="3">
        <v>43305</v>
      </c>
    </row>
    <row r="161" spans="1:23" hidden="1" x14ac:dyDescent="0.35">
      <c r="A161" t="s">
        <v>44</v>
      </c>
      <c r="B161" t="str">
        <f t="shared" si="4"/>
        <v>Brandon_DS_2018_P150_F200_YUA16-V30</v>
      </c>
      <c r="C161" s="1">
        <f t="shared" si="5"/>
        <v>43446</v>
      </c>
      <c r="D161">
        <v>600</v>
      </c>
      <c r="E161">
        <v>6574.6341226708082</v>
      </c>
      <c r="F161">
        <v>10561.205357142857</v>
      </c>
      <c r="G161">
        <v>1637.2531804574571</v>
      </c>
      <c r="H161">
        <v>5.2415674166120869</v>
      </c>
      <c r="I161">
        <v>1236.9710791925468</v>
      </c>
      <c r="J161">
        <v>42.730955533922995</v>
      </c>
      <c r="Q161">
        <v>6574.6341226708082</v>
      </c>
      <c r="R161">
        <v>2749.6001552795033</v>
      </c>
      <c r="T161" t="s">
        <v>5</v>
      </c>
      <c r="W161" s="3">
        <v>43305</v>
      </c>
    </row>
    <row r="162" spans="1:23" hidden="1" x14ac:dyDescent="0.35">
      <c r="A162" t="s">
        <v>44</v>
      </c>
      <c r="B162" t="str">
        <f t="shared" si="4"/>
        <v>Brandon_DS_2018_P150_F200_YUA16-V30</v>
      </c>
      <c r="C162" s="1">
        <f t="shared" si="5"/>
        <v>43347</v>
      </c>
      <c r="D162">
        <v>150</v>
      </c>
      <c r="F162">
        <v>140.625</v>
      </c>
      <c r="H162">
        <v>0.57303872471527728</v>
      </c>
      <c r="I162">
        <v>103.125</v>
      </c>
      <c r="J162">
        <v>58.48269316101846</v>
      </c>
      <c r="R162">
        <v>37.5</v>
      </c>
      <c r="T162" t="s">
        <v>5</v>
      </c>
      <c r="W162" s="3">
        <v>43305</v>
      </c>
    </row>
    <row r="163" spans="1:23" hidden="1" x14ac:dyDescent="0.35">
      <c r="A163" t="s">
        <v>44</v>
      </c>
      <c r="B163" t="str">
        <f t="shared" si="4"/>
        <v>Brandon_DS_2018_P150_F200_YUA16-V30</v>
      </c>
      <c r="C163" s="1">
        <f t="shared" si="5"/>
        <v>43375</v>
      </c>
      <c r="D163">
        <v>150</v>
      </c>
      <c r="F163">
        <v>711.97345633069006</v>
      </c>
      <c r="H163">
        <v>1.3147356526547918</v>
      </c>
      <c r="I163">
        <v>535.67516746342994</v>
      </c>
      <c r="J163">
        <v>24.72496238599307</v>
      </c>
      <c r="R163">
        <v>176.29828886726017</v>
      </c>
      <c r="T163" t="s">
        <v>5</v>
      </c>
      <c r="W163" s="3">
        <v>43305</v>
      </c>
    </row>
    <row r="164" spans="1:23" hidden="1" x14ac:dyDescent="0.35">
      <c r="A164" t="s">
        <v>44</v>
      </c>
      <c r="B164" t="str">
        <f t="shared" si="4"/>
        <v>Brandon_DS_2018_P150_F200_YUA16-V30</v>
      </c>
      <c r="C164" s="1">
        <f t="shared" si="5"/>
        <v>43396</v>
      </c>
      <c r="D164">
        <v>150</v>
      </c>
      <c r="F164">
        <v>2592.9715401785716</v>
      </c>
      <c r="H164">
        <v>3.2630726743572636</v>
      </c>
      <c r="I164">
        <v>1541.1969866071431</v>
      </c>
      <c r="J164">
        <v>21.233576124086539</v>
      </c>
      <c r="R164">
        <v>1051.7745535714287</v>
      </c>
      <c r="T164" t="s">
        <v>5</v>
      </c>
      <c r="W164" s="3">
        <v>43305</v>
      </c>
    </row>
    <row r="165" spans="1:23" hidden="1" x14ac:dyDescent="0.35">
      <c r="A165" t="s">
        <v>45</v>
      </c>
      <c r="B165" t="str">
        <f t="shared" si="4"/>
        <v>Brandon_DS_2018_P300_F200_YUA16-V30</v>
      </c>
      <c r="C165" s="1">
        <f t="shared" si="5"/>
        <v>43446</v>
      </c>
      <c r="D165">
        <v>150</v>
      </c>
      <c r="E165">
        <v>8030.6245210727984</v>
      </c>
      <c r="F165">
        <v>12908.498084291188</v>
      </c>
      <c r="G165">
        <v>1933.5702589107852</v>
      </c>
      <c r="H165">
        <v>5.4935922219779032</v>
      </c>
      <c r="I165">
        <v>1407.7693167305238</v>
      </c>
      <c r="J165">
        <v>39.534683118687923</v>
      </c>
      <c r="Q165">
        <v>8030.6245210727984</v>
      </c>
      <c r="R165">
        <v>3470.1042464878674</v>
      </c>
      <c r="T165" t="s">
        <v>5</v>
      </c>
      <c r="W165" s="3">
        <v>43305</v>
      </c>
    </row>
    <row r="166" spans="1:23" hidden="1" x14ac:dyDescent="0.35">
      <c r="A166" t="s">
        <v>45</v>
      </c>
      <c r="B166" t="str">
        <f t="shared" si="4"/>
        <v>Brandon_DS_2018_P300_F200_YUA16-V30</v>
      </c>
      <c r="C166" s="1">
        <f t="shared" si="5"/>
        <v>43347</v>
      </c>
      <c r="D166">
        <v>300</v>
      </c>
      <c r="F166">
        <v>271.875</v>
      </c>
      <c r="H166">
        <v>0.49085268309301472</v>
      </c>
      <c r="I166">
        <v>200</v>
      </c>
      <c r="J166">
        <v>27.308372983606098</v>
      </c>
      <c r="R166">
        <v>71.875</v>
      </c>
      <c r="T166" t="s">
        <v>5</v>
      </c>
      <c r="W166" s="3">
        <v>43305</v>
      </c>
    </row>
    <row r="167" spans="1:23" hidden="1" x14ac:dyDescent="0.35">
      <c r="A167" t="s">
        <v>45</v>
      </c>
      <c r="B167" t="str">
        <f t="shared" si="4"/>
        <v>Brandon_DS_2018_P300_F200_YUA16-V30</v>
      </c>
      <c r="C167" s="1">
        <f t="shared" si="5"/>
        <v>43375</v>
      </c>
      <c r="D167">
        <v>300</v>
      </c>
      <c r="F167">
        <v>1363.8334588833313</v>
      </c>
      <c r="H167">
        <v>2.0267555537372477</v>
      </c>
      <c r="I167">
        <v>997.99825956049426</v>
      </c>
      <c r="J167">
        <v>20.27776022326108</v>
      </c>
      <c r="R167">
        <v>365.83519932283718</v>
      </c>
      <c r="T167" t="s">
        <v>5</v>
      </c>
      <c r="W167" s="3">
        <v>43305</v>
      </c>
    </row>
    <row r="168" spans="1:23" hidden="1" x14ac:dyDescent="0.35">
      <c r="A168" t="s">
        <v>45</v>
      </c>
      <c r="B168" t="str">
        <f t="shared" si="4"/>
        <v>Brandon_DS_2018_P300_F200_YUA16-V30</v>
      </c>
      <c r="C168" s="1">
        <f t="shared" si="5"/>
        <v>43396</v>
      </c>
      <c r="D168">
        <v>300</v>
      </c>
      <c r="F168">
        <v>3311.4633630258631</v>
      </c>
      <c r="H168">
        <v>4.5946623749019704</v>
      </c>
      <c r="I168">
        <v>1743.1320415695418</v>
      </c>
      <c r="J168">
        <v>27.666273443837483</v>
      </c>
      <c r="R168">
        <v>1568.3313214563213</v>
      </c>
      <c r="T168" t="s">
        <v>5</v>
      </c>
      <c r="W168" s="3">
        <v>43305</v>
      </c>
    </row>
    <row r="169" spans="1:23" hidden="1" x14ac:dyDescent="0.35">
      <c r="A169" t="s">
        <v>46</v>
      </c>
      <c r="B169" t="str">
        <f t="shared" si="4"/>
        <v>Brandon_DS_2018_P450_F200_YUA16-V30</v>
      </c>
      <c r="C169" s="1">
        <f t="shared" si="5"/>
        <v>43446</v>
      </c>
      <c r="D169">
        <v>300</v>
      </c>
      <c r="E169">
        <v>8511.6453460038992</v>
      </c>
      <c r="F169">
        <v>14804.059454191032</v>
      </c>
      <c r="G169">
        <v>2403.3439616882947</v>
      </c>
      <c r="H169">
        <v>5.7622083772881032</v>
      </c>
      <c r="I169">
        <v>2337.2447612085771</v>
      </c>
      <c r="J169">
        <v>36.188284851093449</v>
      </c>
      <c r="Q169">
        <v>8511.6453460038992</v>
      </c>
      <c r="R169">
        <v>3955.1693469785578</v>
      </c>
      <c r="T169" t="s">
        <v>5</v>
      </c>
      <c r="W169" s="3">
        <v>43305</v>
      </c>
    </row>
    <row r="170" spans="1:23" hidden="1" x14ac:dyDescent="0.35">
      <c r="A170" t="s">
        <v>46</v>
      </c>
      <c r="B170" t="str">
        <f t="shared" si="4"/>
        <v>Brandon_DS_2018_P450_F200_YUA16-V30</v>
      </c>
      <c r="C170" s="1">
        <f t="shared" si="5"/>
        <v>43347</v>
      </c>
      <c r="D170">
        <v>450</v>
      </c>
      <c r="F170">
        <v>218.74999999999994</v>
      </c>
      <c r="H170">
        <v>0.6374924813698053</v>
      </c>
      <c r="I170">
        <v>171.87499999999997</v>
      </c>
      <c r="J170">
        <v>46.409798169109109</v>
      </c>
      <c r="R170">
        <v>46.874999999999993</v>
      </c>
      <c r="T170" t="s">
        <v>5</v>
      </c>
      <c r="W170" s="3">
        <v>43305</v>
      </c>
    </row>
    <row r="171" spans="1:23" hidden="1" x14ac:dyDescent="0.35">
      <c r="A171" t="s">
        <v>46</v>
      </c>
      <c r="B171" t="str">
        <f t="shared" si="4"/>
        <v>Brandon_DS_2018_P450_F200_YUA16-V30</v>
      </c>
      <c r="C171" s="1">
        <f t="shared" si="5"/>
        <v>43375</v>
      </c>
      <c r="D171">
        <v>450</v>
      </c>
      <c r="F171">
        <v>959.9323248407643</v>
      </c>
      <c r="H171">
        <v>1.263587617917342</v>
      </c>
      <c r="I171">
        <v>729.93630573248402</v>
      </c>
      <c r="J171">
        <v>17.001123749444261</v>
      </c>
      <c r="R171">
        <v>229.99601910828025</v>
      </c>
      <c r="T171" t="s">
        <v>5</v>
      </c>
      <c r="W171" s="3">
        <v>43305</v>
      </c>
    </row>
    <row r="172" spans="1:23" hidden="1" x14ac:dyDescent="0.35">
      <c r="A172" t="s">
        <v>46</v>
      </c>
      <c r="B172" t="str">
        <f t="shared" si="4"/>
        <v>Brandon_DS_2018_P450_F200_YUA16-V30</v>
      </c>
      <c r="C172" s="1">
        <f t="shared" si="5"/>
        <v>43396</v>
      </c>
      <c r="D172">
        <v>450</v>
      </c>
      <c r="F172">
        <v>3754.9299568965516</v>
      </c>
      <c r="H172">
        <v>4.5288490929474312</v>
      </c>
      <c r="I172">
        <v>1959.0816570881223</v>
      </c>
      <c r="J172">
        <v>27.893363651335541</v>
      </c>
      <c r="R172">
        <v>1795.8482998084291</v>
      </c>
      <c r="T172" t="s">
        <v>5</v>
      </c>
      <c r="W172" s="3">
        <v>43305</v>
      </c>
    </row>
    <row r="173" spans="1:23" hidden="1" x14ac:dyDescent="0.35">
      <c r="A173" t="s">
        <v>47</v>
      </c>
      <c r="B173" t="str">
        <f t="shared" si="4"/>
        <v>Brandon_DS_2018_P600_F200_YUA16-V30</v>
      </c>
      <c r="C173" s="1">
        <f t="shared" si="5"/>
        <v>43446</v>
      </c>
      <c r="D173">
        <v>450</v>
      </c>
      <c r="E173">
        <v>8661.9243421052615</v>
      </c>
      <c r="F173">
        <v>14841.036184210527</v>
      </c>
      <c r="G173">
        <v>2587.2585414553382</v>
      </c>
      <c r="H173">
        <v>6.6677660066341033</v>
      </c>
      <c r="I173">
        <v>1741.4003759398497</v>
      </c>
      <c r="J173">
        <v>38.746105482156842</v>
      </c>
      <c r="Q173">
        <v>8661.9243421052615</v>
      </c>
      <c r="R173">
        <v>4437.7114661654132</v>
      </c>
      <c r="T173" t="s">
        <v>5</v>
      </c>
      <c r="W173" s="3">
        <v>43305</v>
      </c>
    </row>
    <row r="174" spans="1:23" hidden="1" x14ac:dyDescent="0.35">
      <c r="A174" t="s">
        <v>47</v>
      </c>
      <c r="B174" t="str">
        <f t="shared" si="4"/>
        <v>Brandon_DS_2018_P600_F200_YUA16-V30</v>
      </c>
      <c r="C174" s="1">
        <f t="shared" si="5"/>
        <v>43347</v>
      </c>
      <c r="D174">
        <v>600</v>
      </c>
      <c r="F174">
        <v>353.125</v>
      </c>
      <c r="H174">
        <v>0.91322790966487566</v>
      </c>
      <c r="I174">
        <v>300</v>
      </c>
      <c r="J174">
        <v>34.747045904195467</v>
      </c>
      <c r="R174">
        <v>53.125000000000014</v>
      </c>
      <c r="T174" t="s">
        <v>5</v>
      </c>
      <c r="W174" s="3">
        <v>43305</v>
      </c>
    </row>
    <row r="175" spans="1:23" hidden="1" x14ac:dyDescent="0.35">
      <c r="A175" t="s">
        <v>47</v>
      </c>
      <c r="B175" t="str">
        <f t="shared" si="4"/>
        <v>Brandon_DS_2018_P600_F200_YUA16-V30</v>
      </c>
      <c r="C175" s="1">
        <f t="shared" si="5"/>
        <v>43375</v>
      </c>
      <c r="D175">
        <v>600</v>
      </c>
      <c r="F175">
        <v>1883.9095456641553</v>
      </c>
      <c r="H175">
        <v>2.7633749264317329</v>
      </c>
      <c r="I175">
        <v>1299.2000279450283</v>
      </c>
      <c r="J175">
        <v>21.273337540713847</v>
      </c>
      <c r="R175">
        <v>584.70951771912701</v>
      </c>
      <c r="T175" t="s">
        <v>5</v>
      </c>
      <c r="W175" s="3">
        <v>43305</v>
      </c>
    </row>
    <row r="176" spans="1:23" hidden="1" x14ac:dyDescent="0.35">
      <c r="A176" t="s">
        <v>47</v>
      </c>
      <c r="B176" t="str">
        <f t="shared" si="4"/>
        <v>Brandon_DS_2018_P600_F200_YUA16-V30</v>
      </c>
      <c r="C176" s="1">
        <f t="shared" si="5"/>
        <v>43396</v>
      </c>
      <c r="D176">
        <v>600</v>
      </c>
      <c r="F176">
        <v>3751.5454019360259</v>
      </c>
      <c r="H176">
        <v>5.143169671363097</v>
      </c>
      <c r="I176">
        <v>2142.5794402356901</v>
      </c>
      <c r="J176">
        <v>25.148869675990955</v>
      </c>
      <c r="R176">
        <v>1608.9659617003367</v>
      </c>
      <c r="T176" t="s">
        <v>5</v>
      </c>
      <c r="W176" s="3">
        <v>43305</v>
      </c>
    </row>
    <row r="177" spans="1:23" hidden="1" x14ac:dyDescent="0.35">
      <c r="A177" t="s">
        <v>48</v>
      </c>
      <c r="B177" t="str">
        <f t="shared" si="4"/>
        <v>Brandon_DS_2018_P150_F250_YUA16-V30</v>
      </c>
      <c r="C177" s="1">
        <f t="shared" si="5"/>
        <v>43446</v>
      </c>
      <c r="D177">
        <v>600</v>
      </c>
      <c r="E177">
        <v>7779.8177083333339</v>
      </c>
      <c r="F177">
        <v>12837.686011904763</v>
      </c>
      <c r="G177">
        <v>1711.8300085352566</v>
      </c>
      <c r="H177">
        <v>5.2086725049590914</v>
      </c>
      <c r="I177">
        <v>1424.21875</v>
      </c>
      <c r="J177">
        <v>37.426084159765175</v>
      </c>
      <c r="Q177">
        <v>7779.8177083333339</v>
      </c>
      <c r="R177">
        <v>3633.6495535714284</v>
      </c>
      <c r="T177" t="s">
        <v>5</v>
      </c>
      <c r="W177" s="3">
        <v>43305</v>
      </c>
    </row>
    <row r="178" spans="1:23" hidden="1" x14ac:dyDescent="0.35">
      <c r="A178" t="s">
        <v>48</v>
      </c>
      <c r="B178" t="str">
        <f t="shared" si="4"/>
        <v>Brandon_DS_2018_P150_F250_YUA16-V30</v>
      </c>
      <c r="C178" s="1">
        <f t="shared" si="5"/>
        <v>43347</v>
      </c>
      <c r="D178">
        <v>150</v>
      </c>
      <c r="F178">
        <v>225</v>
      </c>
      <c r="H178">
        <v>0.53085451614821411</v>
      </c>
      <c r="I178">
        <v>184.375</v>
      </c>
      <c r="J178">
        <v>39.71952895133667</v>
      </c>
      <c r="R178">
        <v>40.625</v>
      </c>
      <c r="T178" t="s">
        <v>5</v>
      </c>
      <c r="W178" s="3">
        <v>43305</v>
      </c>
    </row>
    <row r="179" spans="1:23" hidden="1" x14ac:dyDescent="0.35">
      <c r="A179" t="s">
        <v>48</v>
      </c>
      <c r="B179" t="str">
        <f t="shared" si="4"/>
        <v>Brandon_DS_2018_P150_F250_YUA16-V30</v>
      </c>
      <c r="C179" s="1">
        <f t="shared" si="5"/>
        <v>43375</v>
      </c>
      <c r="D179">
        <v>150</v>
      </c>
      <c r="F179">
        <v>1324.1146136202105</v>
      </c>
      <c r="H179">
        <v>1.7932705341554465</v>
      </c>
      <c r="I179">
        <v>901.54887090521424</v>
      </c>
      <c r="J179">
        <v>20.482504352430556</v>
      </c>
      <c r="R179">
        <v>422.56574271499647</v>
      </c>
      <c r="T179" t="s">
        <v>5</v>
      </c>
      <c r="W179" s="3">
        <v>43305</v>
      </c>
    </row>
    <row r="180" spans="1:23" hidden="1" x14ac:dyDescent="0.35">
      <c r="A180" t="s">
        <v>48</v>
      </c>
      <c r="B180" t="str">
        <f t="shared" si="4"/>
        <v>Brandon_DS_2018_P150_F250_YUA16-V30</v>
      </c>
      <c r="C180" s="1">
        <f t="shared" si="5"/>
        <v>43396</v>
      </c>
      <c r="D180">
        <v>150</v>
      </c>
      <c r="F180">
        <v>3544.9404761904766</v>
      </c>
      <c r="H180">
        <v>4.2543651650347654</v>
      </c>
      <c r="I180">
        <v>2284.4426406926409</v>
      </c>
      <c r="J180">
        <v>16.837723096524659</v>
      </c>
      <c r="R180">
        <v>1260.4978354978357</v>
      </c>
      <c r="T180" t="s">
        <v>5</v>
      </c>
      <c r="W180" s="3">
        <v>43305</v>
      </c>
    </row>
    <row r="181" spans="1:23" hidden="1" x14ac:dyDescent="0.35">
      <c r="A181" t="s">
        <v>49</v>
      </c>
      <c r="B181" t="str">
        <f t="shared" si="4"/>
        <v>Brandon_DS_2018_P300_F250_YUA16-V30</v>
      </c>
      <c r="C181" s="1">
        <f t="shared" si="5"/>
        <v>43446</v>
      </c>
      <c r="D181">
        <v>150</v>
      </c>
      <c r="E181">
        <v>7888.041643860608</v>
      </c>
      <c r="F181">
        <v>13713.733807699324</v>
      </c>
      <c r="G181">
        <v>1986.6248263135706</v>
      </c>
      <c r="H181">
        <v>4.6401199295953361</v>
      </c>
      <c r="I181">
        <v>1630.1440772669221</v>
      </c>
      <c r="J181">
        <v>28.753115627746404</v>
      </c>
      <c r="Q181">
        <v>7888.041643860608</v>
      </c>
      <c r="R181">
        <v>4195.5480865717927</v>
      </c>
      <c r="T181" t="s">
        <v>5</v>
      </c>
      <c r="W181" s="3">
        <v>43305</v>
      </c>
    </row>
    <row r="182" spans="1:23" hidden="1" x14ac:dyDescent="0.35">
      <c r="A182" t="s">
        <v>49</v>
      </c>
      <c r="B182" t="str">
        <f t="shared" si="4"/>
        <v>Brandon_DS_2018_P300_F250_YUA16-V30</v>
      </c>
      <c r="C182" s="1">
        <f t="shared" si="5"/>
        <v>43347</v>
      </c>
      <c r="D182">
        <v>300</v>
      </c>
      <c r="F182">
        <v>215.62499999999994</v>
      </c>
      <c r="H182">
        <v>0.75628328011736679</v>
      </c>
      <c r="I182">
        <v>187.5</v>
      </c>
      <c r="J182">
        <v>46.48253161833987</v>
      </c>
      <c r="R182">
        <v>28.124999999999986</v>
      </c>
      <c r="T182" t="s">
        <v>5</v>
      </c>
      <c r="W182" s="3">
        <v>43305</v>
      </c>
    </row>
    <row r="183" spans="1:23" hidden="1" x14ac:dyDescent="0.35">
      <c r="A183" t="s">
        <v>49</v>
      </c>
      <c r="B183" t="str">
        <f t="shared" si="4"/>
        <v>Brandon_DS_2018_P300_F250_YUA16-V30</v>
      </c>
      <c r="C183" s="1">
        <f t="shared" si="5"/>
        <v>43375</v>
      </c>
      <c r="D183">
        <v>300</v>
      </c>
      <c r="F183">
        <v>1091.7554409372815</v>
      </c>
      <c r="H183">
        <v>2.0838912414510333</v>
      </c>
      <c r="I183">
        <v>721.97663161614935</v>
      </c>
      <c r="J183">
        <v>31.466677405922624</v>
      </c>
      <c r="R183">
        <v>369.77880932113214</v>
      </c>
      <c r="T183" t="s">
        <v>5</v>
      </c>
      <c r="W183" s="3">
        <v>43305</v>
      </c>
    </row>
    <row r="184" spans="1:23" hidden="1" x14ac:dyDescent="0.35">
      <c r="A184" t="s">
        <v>49</v>
      </c>
      <c r="B184" t="str">
        <f t="shared" si="4"/>
        <v>Brandon_DS_2018_P300_F250_YUA16-V30</v>
      </c>
      <c r="C184" s="1">
        <f t="shared" si="5"/>
        <v>43396</v>
      </c>
      <c r="D184">
        <v>300</v>
      </c>
      <c r="F184">
        <v>3523.6689814814818</v>
      </c>
      <c r="H184">
        <v>4.1411252452229279</v>
      </c>
      <c r="I184">
        <v>2060.6381321225072</v>
      </c>
      <c r="J184">
        <v>20.62950003532201</v>
      </c>
      <c r="R184">
        <v>1463.0308493589746</v>
      </c>
      <c r="T184" t="s">
        <v>5</v>
      </c>
      <c r="W184" s="3">
        <v>43305</v>
      </c>
    </row>
    <row r="185" spans="1:23" hidden="1" x14ac:dyDescent="0.35">
      <c r="A185" t="s">
        <v>50</v>
      </c>
      <c r="B185" t="str">
        <f t="shared" si="4"/>
        <v>Brandon_DS_2018_P450_F250_YUA16-V30</v>
      </c>
      <c r="C185" s="1">
        <f t="shared" si="5"/>
        <v>43446</v>
      </c>
      <c r="D185">
        <v>300</v>
      </c>
      <c r="E185">
        <v>9755.9902540481962</v>
      </c>
      <c r="F185">
        <v>16624.095531046794</v>
      </c>
      <c r="G185">
        <v>2539.2203879420795</v>
      </c>
      <c r="H185">
        <v>8.2330814716544491</v>
      </c>
      <c r="I185">
        <v>2408.2534983424712</v>
      </c>
      <c r="J185">
        <v>36.814905023551226</v>
      </c>
      <c r="Q185">
        <v>9755.9902540481962</v>
      </c>
      <c r="R185">
        <v>4459.851778656126</v>
      </c>
      <c r="T185" t="s">
        <v>5</v>
      </c>
      <c r="W185" s="3">
        <v>43305</v>
      </c>
    </row>
    <row r="186" spans="1:23" hidden="1" x14ac:dyDescent="0.35">
      <c r="A186" t="s">
        <v>50</v>
      </c>
      <c r="B186" t="str">
        <f t="shared" si="4"/>
        <v>Brandon_DS_2018_P450_F250_YUA16-V30</v>
      </c>
      <c r="C186" s="1">
        <f t="shared" si="5"/>
        <v>43347</v>
      </c>
      <c r="D186">
        <v>450</v>
      </c>
      <c r="F186">
        <v>178.125</v>
      </c>
      <c r="H186">
        <v>0.82602498077135378</v>
      </c>
      <c r="I186">
        <v>156.25</v>
      </c>
      <c r="J186">
        <v>60.994761644972208</v>
      </c>
      <c r="R186">
        <v>21.875000000000007</v>
      </c>
      <c r="T186" t="s">
        <v>5</v>
      </c>
      <c r="W186" s="3">
        <v>43305</v>
      </c>
    </row>
    <row r="187" spans="1:23" hidden="1" x14ac:dyDescent="0.35">
      <c r="A187" t="s">
        <v>50</v>
      </c>
      <c r="B187" t="str">
        <f t="shared" si="4"/>
        <v>Brandon_DS_2018_P450_F250_YUA16-V30</v>
      </c>
      <c r="C187" s="1">
        <f t="shared" si="5"/>
        <v>43375</v>
      </c>
      <c r="D187">
        <v>450</v>
      </c>
      <c r="F187">
        <v>1205.1838235294117</v>
      </c>
      <c r="H187">
        <v>1.8196031862181106</v>
      </c>
      <c r="I187">
        <v>855.09558823529414</v>
      </c>
      <c r="J187">
        <v>22.675451544637934</v>
      </c>
      <c r="R187">
        <v>350.08823529411768</v>
      </c>
      <c r="T187" t="s">
        <v>5</v>
      </c>
      <c r="W187" s="3">
        <v>43305</v>
      </c>
    </row>
    <row r="188" spans="1:23" hidden="1" x14ac:dyDescent="0.35">
      <c r="A188" t="s">
        <v>50</v>
      </c>
      <c r="B188" t="str">
        <f t="shared" si="4"/>
        <v>Brandon_DS_2018_P450_F250_YUA16-V30</v>
      </c>
      <c r="C188" s="1">
        <f t="shared" si="5"/>
        <v>43396</v>
      </c>
      <c r="D188">
        <v>450</v>
      </c>
      <c r="F188">
        <v>3912.6623376623379</v>
      </c>
      <c r="H188">
        <v>5.1916010048943173</v>
      </c>
      <c r="I188">
        <v>2105.3469967532469</v>
      </c>
      <c r="J188">
        <v>26.978033078231444</v>
      </c>
      <c r="R188">
        <v>1807.3153409090905</v>
      </c>
      <c r="T188" t="s">
        <v>5</v>
      </c>
      <c r="W188" s="3">
        <v>43305</v>
      </c>
    </row>
    <row r="189" spans="1:23" hidden="1" x14ac:dyDescent="0.35">
      <c r="A189" t="s">
        <v>51</v>
      </c>
      <c r="B189" t="str">
        <f t="shared" si="4"/>
        <v>Brandon_DS_2018_P600_F250_YUA16-V30</v>
      </c>
      <c r="C189" s="1">
        <f t="shared" si="5"/>
        <v>43446</v>
      </c>
      <c r="D189">
        <v>450</v>
      </c>
      <c r="E189">
        <v>10101.733815012136</v>
      </c>
      <c r="F189">
        <v>16675.186987979228</v>
      </c>
      <c r="G189">
        <v>1860.1987579537872</v>
      </c>
      <c r="H189">
        <v>6.8504700586239533</v>
      </c>
      <c r="I189">
        <v>2068.1297186228317</v>
      </c>
      <c r="J189">
        <v>35.485735635552821</v>
      </c>
      <c r="Q189">
        <v>10101.733815012136</v>
      </c>
      <c r="R189">
        <v>4505.3234543442559</v>
      </c>
      <c r="T189" t="s">
        <v>5</v>
      </c>
      <c r="W189" s="3">
        <v>43305</v>
      </c>
    </row>
    <row r="190" spans="1:23" hidden="1" x14ac:dyDescent="0.35">
      <c r="A190" t="s">
        <v>51</v>
      </c>
      <c r="B190" t="str">
        <f t="shared" si="4"/>
        <v>Brandon_DS_2018_P600_F250_YUA16-V30</v>
      </c>
      <c r="C190" s="1">
        <f t="shared" si="5"/>
        <v>43347</v>
      </c>
      <c r="D190">
        <v>600</v>
      </c>
      <c r="F190">
        <v>231.25</v>
      </c>
      <c r="H190">
        <v>0.64968629649659082</v>
      </c>
      <c r="I190">
        <v>190.625</v>
      </c>
      <c r="J190">
        <v>37.558013502558531</v>
      </c>
      <c r="R190">
        <v>40.624999999999993</v>
      </c>
      <c r="T190" t="s">
        <v>5</v>
      </c>
      <c r="W190" s="3">
        <v>43305</v>
      </c>
    </row>
    <row r="191" spans="1:23" hidden="1" x14ac:dyDescent="0.35">
      <c r="A191" t="s">
        <v>51</v>
      </c>
      <c r="B191" t="str">
        <f t="shared" si="4"/>
        <v>Brandon_DS_2018_P600_F250_YUA16-V30</v>
      </c>
      <c r="C191" s="1">
        <f t="shared" si="5"/>
        <v>43375</v>
      </c>
      <c r="D191">
        <v>600</v>
      </c>
      <c r="F191">
        <v>1972.4902958290104</v>
      </c>
      <c r="H191">
        <v>2.8420695131666491</v>
      </c>
      <c r="I191">
        <v>1267.3252720237988</v>
      </c>
      <c r="J191">
        <v>22.011161519967693</v>
      </c>
      <c r="R191">
        <v>705.1650238052116</v>
      </c>
      <c r="T191" t="s">
        <v>5</v>
      </c>
      <c r="W191" s="3">
        <v>43305</v>
      </c>
    </row>
    <row r="192" spans="1:23" hidden="1" x14ac:dyDescent="0.35">
      <c r="A192" t="s">
        <v>51</v>
      </c>
      <c r="B192" t="str">
        <f t="shared" si="4"/>
        <v>Brandon_DS_2018_P600_F250_YUA16-V30</v>
      </c>
      <c r="C192" s="1">
        <f t="shared" si="5"/>
        <v>43396</v>
      </c>
      <c r="D192">
        <v>600</v>
      </c>
      <c r="F192">
        <v>5636.2483198924729</v>
      </c>
      <c r="H192">
        <v>5.4148512261319812</v>
      </c>
      <c r="I192">
        <v>2766.5070564516127</v>
      </c>
      <c r="J192">
        <v>19.287277547576966</v>
      </c>
      <c r="R192">
        <v>2869.7412634408602</v>
      </c>
      <c r="T192" t="s">
        <v>5</v>
      </c>
      <c r="W192" s="3">
        <v>43305</v>
      </c>
    </row>
    <row r="193" spans="1:23" hidden="1" x14ac:dyDescent="0.35">
      <c r="A193" t="s">
        <v>51</v>
      </c>
      <c r="B193" t="str">
        <f t="shared" si="4"/>
        <v>Brandon_DS_2018_P600_F250_YUA16-V30</v>
      </c>
      <c r="C193" s="1">
        <f t="shared" si="5"/>
        <v>43446</v>
      </c>
      <c r="D193">
        <v>600</v>
      </c>
      <c r="E193">
        <v>8467.1652771570534</v>
      </c>
      <c r="F193">
        <v>13688.870216954097</v>
      </c>
      <c r="G193">
        <v>2568.911382578598</v>
      </c>
      <c r="H193">
        <v>6.2171941216436615</v>
      </c>
      <c r="I193">
        <v>1582.143391148325</v>
      </c>
      <c r="J193">
        <v>40.104929580027061</v>
      </c>
      <c r="Q193">
        <v>8467.1652771570534</v>
      </c>
      <c r="R193">
        <v>3639.56154864872</v>
      </c>
      <c r="T193" t="s">
        <v>5</v>
      </c>
      <c r="W193" s="3">
        <v>43305</v>
      </c>
    </row>
    <row r="194" spans="1:23" hidden="1" x14ac:dyDescent="0.35">
      <c r="A194" s="2" t="s">
        <v>53</v>
      </c>
      <c r="B194" t="str">
        <f t="shared" ref="B194:B257" si="6">CONCATENATE(A194,"_",T194)</f>
        <v>Brandon_DS_2018_100% up front_Doongara</v>
      </c>
      <c r="C194" s="1">
        <f>C2</f>
        <v>43347</v>
      </c>
      <c r="D194">
        <v>200</v>
      </c>
      <c r="F194">
        <v>572.59772977931027</v>
      </c>
      <c r="H194">
        <v>1.2647825737646579</v>
      </c>
      <c r="I194">
        <v>414.82760694827584</v>
      </c>
      <c r="J194">
        <v>35.510185096400321</v>
      </c>
      <c r="R194">
        <v>157.77012283103448</v>
      </c>
      <c r="T194" t="s">
        <v>2</v>
      </c>
      <c r="W194" s="3">
        <v>43305</v>
      </c>
    </row>
    <row r="195" spans="1:23" hidden="1" x14ac:dyDescent="0.35">
      <c r="A195" t="s">
        <v>53</v>
      </c>
      <c r="B195" t="str">
        <f t="shared" si="6"/>
        <v>Brandon_DS_2018_100% up front_Doongara</v>
      </c>
      <c r="C195" s="1">
        <f t="shared" ref="C195:C257" si="7">C3</f>
        <v>43375</v>
      </c>
      <c r="D195">
        <f>D194</f>
        <v>200</v>
      </c>
      <c r="F195">
        <v>2818.8170090507001</v>
      </c>
      <c r="H195">
        <v>3.5788746166493941</v>
      </c>
      <c r="I195">
        <v>1716.8215091100506</v>
      </c>
      <c r="J195">
        <v>21.542296226230214</v>
      </c>
      <c r="R195">
        <v>1101.9954999406496</v>
      </c>
      <c r="T195" t="s">
        <v>2</v>
      </c>
      <c r="W195" s="3">
        <v>43305</v>
      </c>
    </row>
    <row r="196" spans="1:23" hidden="1" x14ac:dyDescent="0.35">
      <c r="A196" t="s">
        <v>53</v>
      </c>
      <c r="B196" t="str">
        <f t="shared" si="6"/>
        <v>Brandon_DS_2018_100% up front_Doongara</v>
      </c>
      <c r="C196" s="1">
        <f t="shared" si="7"/>
        <v>43396</v>
      </c>
      <c r="D196">
        <f t="shared" ref="D196:D257" si="8">D195</f>
        <v>200</v>
      </c>
      <c r="F196">
        <v>6292.1784611246212</v>
      </c>
      <c r="H196">
        <v>10.060786530208953</v>
      </c>
      <c r="I196">
        <v>3078.3440020432549</v>
      </c>
      <c r="J196">
        <v>33.701982926234727</v>
      </c>
      <c r="R196">
        <v>3213.8344590813667</v>
      </c>
      <c r="T196" t="s">
        <v>2</v>
      </c>
      <c r="W196" s="3">
        <v>43305</v>
      </c>
    </row>
    <row r="197" spans="1:23" hidden="1" x14ac:dyDescent="0.35">
      <c r="A197" t="s">
        <v>53</v>
      </c>
      <c r="B197" t="str">
        <f t="shared" si="6"/>
        <v>Brandon_DS_2018_100% up front_Doongara</v>
      </c>
      <c r="C197" s="1">
        <f t="shared" si="7"/>
        <v>43446</v>
      </c>
      <c r="D197">
        <f t="shared" si="8"/>
        <v>200</v>
      </c>
      <c r="E197">
        <v>8775.3407436234484</v>
      </c>
      <c r="F197">
        <v>14089.686985944787</v>
      </c>
      <c r="G197">
        <v>3456.3016095307539</v>
      </c>
      <c r="H197">
        <v>10.573790599038109</v>
      </c>
      <c r="I197">
        <v>2007.5080762704713</v>
      </c>
      <c r="J197">
        <v>53.789943069162767</v>
      </c>
      <c r="Q197">
        <v>8775.3407436234484</v>
      </c>
      <c r="R197">
        <v>3306.8381660508685</v>
      </c>
      <c r="T197" t="s">
        <v>2</v>
      </c>
      <c r="W197" s="3">
        <v>43305</v>
      </c>
    </row>
    <row r="198" spans="1:23" hidden="1" x14ac:dyDescent="0.35">
      <c r="A198" t="s">
        <v>54</v>
      </c>
      <c r="B198" t="str">
        <f t="shared" si="6"/>
        <v>Brandon_DS_2018_20% up front_Doongara</v>
      </c>
      <c r="C198" s="1">
        <f t="shared" si="7"/>
        <v>43347</v>
      </c>
      <c r="D198">
        <f t="shared" si="8"/>
        <v>200</v>
      </c>
      <c r="F198">
        <v>246.66667899999996</v>
      </c>
      <c r="H198">
        <v>0.94225169182184132</v>
      </c>
      <c r="I198">
        <v>173.33334199999999</v>
      </c>
      <c r="J198">
        <v>57.196725339767866</v>
      </c>
      <c r="R198">
        <v>73.333336999999986</v>
      </c>
      <c r="T198" t="s">
        <v>2</v>
      </c>
      <c r="W198" s="3">
        <v>43305</v>
      </c>
    </row>
    <row r="199" spans="1:23" hidden="1" x14ac:dyDescent="0.35">
      <c r="A199" t="s">
        <v>54</v>
      </c>
      <c r="B199" t="str">
        <f t="shared" si="6"/>
        <v>Brandon_DS_2018_20% up front_Doongara</v>
      </c>
      <c r="C199" s="1">
        <f t="shared" si="7"/>
        <v>43375</v>
      </c>
      <c r="D199">
        <f t="shared" si="8"/>
        <v>200</v>
      </c>
      <c r="F199">
        <v>1473.220410247271</v>
      </c>
      <c r="H199">
        <v>3.783849028235279</v>
      </c>
      <c r="I199">
        <v>937.86659237732977</v>
      </c>
      <c r="J199">
        <v>49.695128489140671</v>
      </c>
      <c r="R199">
        <v>535.35381786994139</v>
      </c>
      <c r="T199" t="s">
        <v>2</v>
      </c>
      <c r="W199" s="3">
        <v>43305</v>
      </c>
    </row>
    <row r="200" spans="1:23" hidden="1" x14ac:dyDescent="0.35">
      <c r="A200" t="s">
        <v>54</v>
      </c>
      <c r="B200" t="str">
        <f t="shared" si="6"/>
        <v>Brandon_DS_2018_20% up front_Doongara</v>
      </c>
      <c r="C200" s="1">
        <f t="shared" si="7"/>
        <v>43396</v>
      </c>
      <c r="D200">
        <f t="shared" si="8"/>
        <v>200</v>
      </c>
      <c r="F200">
        <v>5509.1343986434604</v>
      </c>
      <c r="H200">
        <v>5.5173186096045068</v>
      </c>
      <c r="I200">
        <v>3265.1002619866831</v>
      </c>
      <c r="J200">
        <v>17.658310805713398</v>
      </c>
      <c r="R200">
        <v>2244.0341366567782</v>
      </c>
      <c r="T200" t="s">
        <v>2</v>
      </c>
      <c r="W200" s="3">
        <v>43305</v>
      </c>
    </row>
    <row r="201" spans="1:23" hidden="1" x14ac:dyDescent="0.35">
      <c r="A201" t="s">
        <v>54</v>
      </c>
      <c r="B201" t="str">
        <f t="shared" si="6"/>
        <v>Brandon_DS_2018_20% up front_Doongara</v>
      </c>
      <c r="C201" s="1">
        <f t="shared" si="7"/>
        <v>43446</v>
      </c>
      <c r="D201">
        <f t="shared" si="8"/>
        <v>200</v>
      </c>
      <c r="E201">
        <v>11993.782503608931</v>
      </c>
      <c r="F201">
        <v>19208.022180560212</v>
      </c>
      <c r="G201">
        <v>4679.567726967688</v>
      </c>
      <c r="H201">
        <v>10.684263345597003</v>
      </c>
      <c r="I201">
        <v>2674.6001926748895</v>
      </c>
      <c r="J201">
        <v>40.858798717072958</v>
      </c>
      <c r="Q201">
        <v>11993.782503608931</v>
      </c>
      <c r="R201">
        <v>4539.639484276393</v>
      </c>
      <c r="T201" t="s">
        <v>2</v>
      </c>
      <c r="W201" s="3">
        <v>43305</v>
      </c>
    </row>
    <row r="202" spans="1:23" hidden="1" x14ac:dyDescent="0.35">
      <c r="A202" t="s">
        <v>55</v>
      </c>
      <c r="B202" t="str">
        <f t="shared" si="6"/>
        <v>Brandon_DS_2018_50% up front_Doongara</v>
      </c>
      <c r="C202" s="1">
        <f t="shared" si="7"/>
        <v>43347</v>
      </c>
      <c r="D202">
        <f t="shared" si="8"/>
        <v>200</v>
      </c>
      <c r="F202">
        <v>456.66668950000002</v>
      </c>
      <c r="H202">
        <v>1.2223914195393843</v>
      </c>
      <c r="I202">
        <v>323.3333495</v>
      </c>
      <c r="J202">
        <v>39.80572931013478</v>
      </c>
      <c r="R202">
        <v>133.33333999999999</v>
      </c>
      <c r="T202" t="s">
        <v>2</v>
      </c>
      <c r="W202" s="3">
        <v>43305</v>
      </c>
    </row>
    <row r="203" spans="1:23" hidden="1" x14ac:dyDescent="0.35">
      <c r="A203" t="s">
        <v>55</v>
      </c>
      <c r="B203" t="str">
        <f t="shared" si="6"/>
        <v>Brandon_DS_2018_50% up front_Doongara</v>
      </c>
      <c r="C203" s="1">
        <f t="shared" si="7"/>
        <v>43375</v>
      </c>
      <c r="D203">
        <f t="shared" si="8"/>
        <v>200</v>
      </c>
      <c r="F203">
        <v>1970.4591225758477</v>
      </c>
      <c r="H203">
        <v>4.0792586075188684</v>
      </c>
      <c r="I203">
        <v>1333.8605312209052</v>
      </c>
      <c r="J203">
        <v>30.65042895743742</v>
      </c>
      <c r="R203">
        <v>636.59859135494253</v>
      </c>
      <c r="T203" t="s">
        <v>2</v>
      </c>
      <c r="W203" s="3">
        <v>43305</v>
      </c>
    </row>
    <row r="204" spans="1:23" hidden="1" x14ac:dyDescent="0.35">
      <c r="A204" t="s">
        <v>55</v>
      </c>
      <c r="B204" t="str">
        <f t="shared" si="6"/>
        <v>Brandon_DS_2018_50% up front_Doongara</v>
      </c>
      <c r="C204" s="1">
        <f t="shared" si="7"/>
        <v>43396</v>
      </c>
      <c r="D204">
        <f t="shared" si="8"/>
        <v>200</v>
      </c>
      <c r="F204">
        <v>6119.1516400873952</v>
      </c>
      <c r="H204">
        <v>6.0703256291768817</v>
      </c>
      <c r="I204">
        <v>2953.0158784353348</v>
      </c>
      <c r="J204">
        <v>22.631432218167607</v>
      </c>
      <c r="R204">
        <v>3166.1357616520609</v>
      </c>
      <c r="T204" t="s">
        <v>2</v>
      </c>
      <c r="W204" s="3">
        <v>43305</v>
      </c>
    </row>
    <row r="205" spans="1:23" hidden="1" x14ac:dyDescent="0.35">
      <c r="A205" t="s">
        <v>55</v>
      </c>
      <c r="B205" t="str">
        <f t="shared" si="6"/>
        <v>Brandon_DS_2018_50% up front_Doongara</v>
      </c>
      <c r="C205" s="1">
        <f t="shared" si="7"/>
        <v>43446</v>
      </c>
      <c r="D205">
        <f t="shared" si="8"/>
        <v>200</v>
      </c>
      <c r="E205">
        <v>10500.321037836538</v>
      </c>
      <c r="F205">
        <v>18819.997888496793</v>
      </c>
      <c r="G205">
        <v>4381.375165185691</v>
      </c>
      <c r="H205">
        <v>16.334491338257003</v>
      </c>
      <c r="I205">
        <v>3342.5215346474356</v>
      </c>
      <c r="J205">
        <v>49.113781495253079</v>
      </c>
      <c r="Q205">
        <v>10500.321037836538</v>
      </c>
      <c r="R205">
        <v>4977.1553160128205</v>
      </c>
      <c r="T205" t="s">
        <v>2</v>
      </c>
      <c r="W205" s="3">
        <v>43305</v>
      </c>
    </row>
    <row r="206" spans="1:23" hidden="1" x14ac:dyDescent="0.35">
      <c r="A206" t="s">
        <v>56</v>
      </c>
      <c r="B206" t="str">
        <f t="shared" si="6"/>
        <v>Brandon_DS_2018_80% up front_Doongara</v>
      </c>
      <c r="C206" s="1">
        <f t="shared" si="7"/>
        <v>43347</v>
      </c>
      <c r="D206">
        <f t="shared" si="8"/>
        <v>200</v>
      </c>
      <c r="F206">
        <v>621.51259258818959</v>
      </c>
      <c r="H206">
        <v>1.148657406465871</v>
      </c>
      <c r="I206">
        <v>457.20541006565662</v>
      </c>
      <c r="J206">
        <v>26.940590480503626</v>
      </c>
      <c r="R206">
        <v>164.307182522533</v>
      </c>
      <c r="T206" t="s">
        <v>2</v>
      </c>
      <c r="W206" s="3">
        <v>43305</v>
      </c>
    </row>
    <row r="207" spans="1:23" hidden="1" x14ac:dyDescent="0.35">
      <c r="A207" t="s">
        <v>56</v>
      </c>
      <c r="B207" t="str">
        <f t="shared" si="6"/>
        <v>Brandon_DS_2018_80% up front_Doongara</v>
      </c>
      <c r="C207" s="1">
        <f t="shared" si="7"/>
        <v>43375</v>
      </c>
      <c r="D207">
        <f t="shared" si="8"/>
        <v>200</v>
      </c>
      <c r="F207">
        <v>2897.478560034539</v>
      </c>
      <c r="H207">
        <v>5.0273696791579514</v>
      </c>
      <c r="I207">
        <v>1949.3219367768218</v>
      </c>
      <c r="J207">
        <v>26.096940558169244</v>
      </c>
      <c r="R207">
        <v>948.156623257717</v>
      </c>
      <c r="T207" t="s">
        <v>2</v>
      </c>
      <c r="W207" s="3">
        <v>43305</v>
      </c>
    </row>
    <row r="208" spans="1:23" hidden="1" x14ac:dyDescent="0.35">
      <c r="A208" t="s">
        <v>56</v>
      </c>
      <c r="B208" t="str">
        <f t="shared" si="6"/>
        <v>Brandon_DS_2018_80% up front_Doongara</v>
      </c>
      <c r="C208" s="1">
        <f t="shared" si="7"/>
        <v>43396</v>
      </c>
      <c r="D208">
        <f t="shared" si="8"/>
        <v>200</v>
      </c>
      <c r="F208">
        <v>5984.8292585174659</v>
      </c>
      <c r="H208">
        <v>8.3807943052782221</v>
      </c>
      <c r="I208">
        <v>3149.7220277726697</v>
      </c>
      <c r="J208">
        <v>26.88445137229478</v>
      </c>
      <c r="R208">
        <v>2835.1072307447962</v>
      </c>
      <c r="T208" t="s">
        <v>2</v>
      </c>
      <c r="W208" s="3">
        <v>43305</v>
      </c>
    </row>
    <row r="209" spans="1:23" hidden="1" x14ac:dyDescent="0.35">
      <c r="A209" t="s">
        <v>56</v>
      </c>
      <c r="B209" t="str">
        <f t="shared" si="6"/>
        <v>Brandon_DS_2018_80% up front_Doongara</v>
      </c>
      <c r="C209" s="1">
        <f t="shared" si="7"/>
        <v>43446</v>
      </c>
      <c r="D209">
        <f t="shared" si="8"/>
        <v>200</v>
      </c>
      <c r="E209">
        <v>10128.287219701047</v>
      </c>
      <c r="F209">
        <v>17020.271787806221</v>
      </c>
      <c r="G209">
        <v>4489.5093295904489</v>
      </c>
      <c r="H209">
        <v>8.0170020984625836</v>
      </c>
      <c r="I209">
        <v>2728.1621917440707</v>
      </c>
      <c r="J209">
        <v>31.947243257489902</v>
      </c>
      <c r="Q209">
        <v>10128.287219701047</v>
      </c>
      <c r="R209">
        <v>4163.8223763611022</v>
      </c>
      <c r="T209" t="s">
        <v>2</v>
      </c>
      <c r="W209" s="3">
        <v>43305</v>
      </c>
    </row>
    <row r="210" spans="1:23" hidden="1" x14ac:dyDescent="0.35">
      <c r="A210" t="s">
        <v>53</v>
      </c>
      <c r="B210" t="str">
        <f t="shared" si="6"/>
        <v>Brandon_DS_2018_100% up front_Viet 4</v>
      </c>
      <c r="C210" s="1">
        <f t="shared" si="7"/>
        <v>43347</v>
      </c>
      <c r="D210">
        <f t="shared" si="8"/>
        <v>200</v>
      </c>
      <c r="F210">
        <v>423.33335450000004</v>
      </c>
      <c r="H210">
        <v>0.80026286735259466</v>
      </c>
      <c r="I210">
        <v>320.00001599999996</v>
      </c>
      <c r="J210">
        <v>24.93325599314602</v>
      </c>
      <c r="R210">
        <v>103.33333850000002</v>
      </c>
      <c r="T210" t="s">
        <v>3</v>
      </c>
      <c r="W210" s="3">
        <v>43305</v>
      </c>
    </row>
    <row r="211" spans="1:23" hidden="1" x14ac:dyDescent="0.35">
      <c r="A211" t="s">
        <v>53</v>
      </c>
      <c r="B211" t="str">
        <f t="shared" si="6"/>
        <v>Brandon_DS_2018_100% up front_Viet 4</v>
      </c>
      <c r="C211" s="1">
        <f t="shared" si="7"/>
        <v>43375</v>
      </c>
      <c r="D211">
        <f t="shared" si="8"/>
        <v>200</v>
      </c>
      <c r="F211">
        <v>1506.7820077596368</v>
      </c>
      <c r="H211">
        <v>2.4032250268634341</v>
      </c>
      <c r="I211">
        <v>981.56677919028687</v>
      </c>
      <c r="J211">
        <v>23.487967284921076</v>
      </c>
      <c r="R211">
        <v>525.21522856934973</v>
      </c>
      <c r="T211" t="s">
        <v>3</v>
      </c>
      <c r="W211" s="3">
        <v>43305</v>
      </c>
    </row>
    <row r="212" spans="1:23" hidden="1" x14ac:dyDescent="0.35">
      <c r="A212" t="s">
        <v>53</v>
      </c>
      <c r="B212" t="str">
        <f t="shared" si="6"/>
        <v>Brandon_DS_2018_100% up front_Viet 4</v>
      </c>
      <c r="C212" s="1">
        <f t="shared" si="7"/>
        <v>43396</v>
      </c>
      <c r="D212">
        <f t="shared" si="8"/>
        <v>200</v>
      </c>
      <c r="F212">
        <v>4490.1466891537884</v>
      </c>
      <c r="H212">
        <v>4.9748279090936469</v>
      </c>
      <c r="I212">
        <v>2267.3081941734854</v>
      </c>
      <c r="J212">
        <v>22.197739919083144</v>
      </c>
      <c r="R212">
        <v>2222.8384949803035</v>
      </c>
      <c r="T212" t="s">
        <v>3</v>
      </c>
      <c r="W212" s="3">
        <v>43305</v>
      </c>
    </row>
    <row r="213" spans="1:23" hidden="1" x14ac:dyDescent="0.35">
      <c r="A213" t="s">
        <v>53</v>
      </c>
      <c r="B213" t="str">
        <f t="shared" si="6"/>
        <v>Brandon_DS_2018_100% up front_Viet 4</v>
      </c>
      <c r="C213" s="1">
        <f t="shared" si="7"/>
        <v>43446</v>
      </c>
      <c r="D213">
        <f t="shared" si="8"/>
        <v>200</v>
      </c>
      <c r="E213">
        <v>7813.5894559351855</v>
      </c>
      <c r="F213">
        <v>12668.631755396011</v>
      </c>
      <c r="G213">
        <v>2152.2274347337689</v>
      </c>
      <c r="H213">
        <v>6.7356697761377475</v>
      </c>
      <c r="I213">
        <v>1820.3853847378919</v>
      </c>
      <c r="J213">
        <v>37.205286595109868</v>
      </c>
      <c r="Q213">
        <v>7813.5894559351855</v>
      </c>
      <c r="R213">
        <v>3034.6569147229343</v>
      </c>
      <c r="T213" t="s">
        <v>3</v>
      </c>
      <c r="W213" s="3">
        <v>43305</v>
      </c>
    </row>
    <row r="214" spans="1:23" hidden="1" x14ac:dyDescent="0.35">
      <c r="A214" t="s">
        <v>54</v>
      </c>
      <c r="B214" t="str">
        <f t="shared" si="6"/>
        <v>Brandon_DS_2018_20% up front_Viet 4</v>
      </c>
      <c r="C214" s="1">
        <f t="shared" si="7"/>
        <v>43347</v>
      </c>
      <c r="D214">
        <f t="shared" si="8"/>
        <v>200</v>
      </c>
      <c r="F214">
        <v>150.00000750000004</v>
      </c>
      <c r="H214">
        <v>0.82165436654938229</v>
      </c>
      <c r="I214">
        <v>96.666671500000007</v>
      </c>
      <c r="J214">
        <v>93.287258605178494</v>
      </c>
      <c r="R214">
        <v>53.333336000000024</v>
      </c>
      <c r="T214" t="s">
        <v>3</v>
      </c>
      <c r="W214" s="3">
        <v>43305</v>
      </c>
    </row>
    <row r="215" spans="1:23" hidden="1" x14ac:dyDescent="0.35">
      <c r="A215" t="s">
        <v>54</v>
      </c>
      <c r="B215" t="str">
        <f t="shared" si="6"/>
        <v>Brandon_DS_2018_20% up front_Viet 4</v>
      </c>
      <c r="C215" s="1">
        <f t="shared" si="7"/>
        <v>43375</v>
      </c>
      <c r="D215">
        <f t="shared" si="8"/>
        <v>200</v>
      </c>
      <c r="F215">
        <v>1449.9092166825878</v>
      </c>
      <c r="H215">
        <v>2.6403948165938287</v>
      </c>
      <c r="I215">
        <v>1054.0768363854068</v>
      </c>
      <c r="J215">
        <v>25.069444519456091</v>
      </c>
      <c r="R215">
        <v>395.83238029718115</v>
      </c>
      <c r="T215" t="s">
        <v>3</v>
      </c>
      <c r="W215" s="3">
        <v>43305</v>
      </c>
    </row>
    <row r="216" spans="1:23" hidden="1" x14ac:dyDescent="0.35">
      <c r="A216" t="s">
        <v>54</v>
      </c>
      <c r="B216" t="str">
        <f t="shared" si="6"/>
        <v>Brandon_DS_2018_20% up front_Viet 4</v>
      </c>
      <c r="C216" s="1">
        <f t="shared" si="7"/>
        <v>43396</v>
      </c>
      <c r="D216">
        <f t="shared" si="8"/>
        <v>200</v>
      </c>
      <c r="F216">
        <v>4427.9611207137832</v>
      </c>
      <c r="H216">
        <v>5.6600276071870299</v>
      </c>
      <c r="I216">
        <v>2592.3266540373997</v>
      </c>
      <c r="J216">
        <v>21.848674980550953</v>
      </c>
      <c r="R216">
        <v>1835.634466676383</v>
      </c>
      <c r="T216" t="s">
        <v>3</v>
      </c>
      <c r="W216" s="3">
        <v>43305</v>
      </c>
    </row>
    <row r="217" spans="1:23" hidden="1" x14ac:dyDescent="0.35">
      <c r="A217" t="s">
        <v>54</v>
      </c>
      <c r="B217" t="str">
        <f t="shared" si="6"/>
        <v>Brandon_DS_2018_20% up front_Viet 4</v>
      </c>
      <c r="C217" s="1">
        <f t="shared" si="7"/>
        <v>43446</v>
      </c>
      <c r="D217">
        <f t="shared" si="8"/>
        <v>200</v>
      </c>
      <c r="E217">
        <v>8811.9210048914538</v>
      </c>
      <c r="F217">
        <v>14882.474811429531</v>
      </c>
      <c r="G217">
        <v>3725.7545422191483</v>
      </c>
      <c r="H217">
        <v>7.6950451402879594</v>
      </c>
      <c r="I217">
        <v>2342.1666999075596</v>
      </c>
      <c r="J217">
        <v>32.232662673661132</v>
      </c>
      <c r="Q217">
        <v>8811.9210048914538</v>
      </c>
      <c r="R217">
        <v>3728.3871066305155</v>
      </c>
      <c r="T217" t="s">
        <v>3</v>
      </c>
      <c r="W217" s="3">
        <v>43305</v>
      </c>
    </row>
    <row r="218" spans="1:23" hidden="1" x14ac:dyDescent="0.35">
      <c r="A218" t="s">
        <v>55</v>
      </c>
      <c r="B218" t="str">
        <f t="shared" si="6"/>
        <v>Brandon_DS_2018_50% up front_Viet 4</v>
      </c>
      <c r="C218" s="1">
        <f t="shared" si="7"/>
        <v>43347</v>
      </c>
      <c r="D218">
        <f t="shared" si="8"/>
        <v>200</v>
      </c>
      <c r="F218">
        <v>386.66668599999997</v>
      </c>
      <c r="H218">
        <v>1.1483159745118861</v>
      </c>
      <c r="I218">
        <v>283.3333475</v>
      </c>
      <c r="J218">
        <v>46.214236823899085</v>
      </c>
      <c r="R218">
        <v>103.3333385</v>
      </c>
      <c r="T218" t="s">
        <v>3</v>
      </c>
      <c r="W218" s="3">
        <v>43305</v>
      </c>
    </row>
    <row r="219" spans="1:23" hidden="1" x14ac:dyDescent="0.35">
      <c r="A219" t="s">
        <v>55</v>
      </c>
      <c r="B219" t="str">
        <f t="shared" si="6"/>
        <v>Brandon_DS_2018_50% up front_Viet 4</v>
      </c>
      <c r="C219" s="1">
        <f t="shared" si="7"/>
        <v>43375</v>
      </c>
      <c r="D219">
        <f t="shared" si="8"/>
        <v>200</v>
      </c>
      <c r="F219">
        <v>1790.8911271338652</v>
      </c>
      <c r="H219">
        <v>2.8376863238730428</v>
      </c>
      <c r="I219">
        <v>1236.7367036510602</v>
      </c>
      <c r="J219">
        <v>22.786215496595332</v>
      </c>
      <c r="R219">
        <v>554.15442348280521</v>
      </c>
      <c r="T219" t="s">
        <v>3</v>
      </c>
      <c r="W219" s="3">
        <v>43305</v>
      </c>
    </row>
    <row r="220" spans="1:23" hidden="1" x14ac:dyDescent="0.35">
      <c r="A220" t="s">
        <v>55</v>
      </c>
      <c r="B220" t="str">
        <f t="shared" si="6"/>
        <v>Brandon_DS_2018_50% up front_Viet 4</v>
      </c>
      <c r="C220" s="1">
        <f t="shared" si="7"/>
        <v>43396</v>
      </c>
      <c r="D220">
        <f t="shared" si="8"/>
        <v>200</v>
      </c>
      <c r="F220">
        <v>4132.9775538452814</v>
      </c>
      <c r="H220">
        <v>5.130346991977631</v>
      </c>
      <c r="I220">
        <v>2319.150411233571</v>
      </c>
      <c r="J220">
        <v>23.073067342975364</v>
      </c>
      <c r="R220">
        <v>1813.8271426117108</v>
      </c>
      <c r="T220" t="s">
        <v>3</v>
      </c>
      <c r="W220" s="3">
        <v>43305</v>
      </c>
    </row>
    <row r="221" spans="1:23" hidden="1" x14ac:dyDescent="0.35">
      <c r="A221" t="s">
        <v>55</v>
      </c>
      <c r="B221" t="str">
        <f t="shared" si="6"/>
        <v>Brandon_DS_2018_50% up front_Viet 4</v>
      </c>
      <c r="C221" s="1">
        <f t="shared" si="7"/>
        <v>43446</v>
      </c>
      <c r="D221">
        <f t="shared" si="8"/>
        <v>200</v>
      </c>
      <c r="E221">
        <v>7403.9347080131465</v>
      </c>
      <c r="F221">
        <v>12666.052138341845</v>
      </c>
      <c r="G221">
        <v>2805.7150337659623</v>
      </c>
      <c r="H221">
        <v>9.4668209120248967</v>
      </c>
      <c r="I221">
        <v>1861.8418701507733</v>
      </c>
      <c r="J221">
        <v>51.619777328538575</v>
      </c>
      <c r="Q221">
        <v>7403.9347080131465</v>
      </c>
      <c r="R221">
        <v>3400.2755601779249</v>
      </c>
      <c r="T221" t="s">
        <v>3</v>
      </c>
      <c r="W221" s="3">
        <v>43305</v>
      </c>
    </row>
    <row r="222" spans="1:23" hidden="1" x14ac:dyDescent="0.35">
      <c r="A222" t="s">
        <v>56</v>
      </c>
      <c r="B222" t="str">
        <f t="shared" si="6"/>
        <v>Brandon_DS_2018_80% up front_Viet 4</v>
      </c>
      <c r="C222" s="1">
        <f t="shared" si="7"/>
        <v>43347</v>
      </c>
      <c r="D222">
        <f t="shared" si="8"/>
        <v>200</v>
      </c>
      <c r="F222">
        <v>380.00001899999995</v>
      </c>
      <c r="H222">
        <v>0.7704938835020656</v>
      </c>
      <c r="I222">
        <v>286.66668099999998</v>
      </c>
      <c r="J222">
        <v>28.568831691694598</v>
      </c>
      <c r="R222">
        <v>93.333337999999969</v>
      </c>
      <c r="T222" t="s">
        <v>3</v>
      </c>
      <c r="W222" s="3">
        <v>43305</v>
      </c>
    </row>
    <row r="223" spans="1:23" hidden="1" x14ac:dyDescent="0.35">
      <c r="A223" t="s">
        <v>56</v>
      </c>
      <c r="B223" t="str">
        <f t="shared" si="6"/>
        <v>Brandon_DS_2018_80% up front_Viet 4</v>
      </c>
      <c r="C223" s="1">
        <f t="shared" si="7"/>
        <v>43375</v>
      </c>
      <c r="D223">
        <f t="shared" si="8"/>
        <v>200</v>
      </c>
      <c r="F223">
        <v>1939.8347898319189</v>
      </c>
      <c r="H223">
        <v>2.466394013457164</v>
      </c>
      <c r="I223">
        <v>1197.2161923682536</v>
      </c>
      <c r="J223">
        <v>21.645366530580375</v>
      </c>
      <c r="R223">
        <v>742.61859746366531</v>
      </c>
      <c r="T223" t="s">
        <v>3</v>
      </c>
      <c r="W223" s="3">
        <v>43305</v>
      </c>
    </row>
    <row r="224" spans="1:23" hidden="1" x14ac:dyDescent="0.35">
      <c r="A224" t="s">
        <v>56</v>
      </c>
      <c r="B224" t="str">
        <f t="shared" si="6"/>
        <v>Brandon_DS_2018_80% up front_Viet 4</v>
      </c>
      <c r="C224" s="1">
        <f t="shared" si="7"/>
        <v>43396</v>
      </c>
      <c r="D224">
        <f t="shared" si="8"/>
        <v>200</v>
      </c>
      <c r="F224">
        <v>5406.840498461439</v>
      </c>
      <c r="H224">
        <v>5.7899082428895401</v>
      </c>
      <c r="I224">
        <v>2808.2688516799217</v>
      </c>
      <c r="J224">
        <v>20.790108551674191</v>
      </c>
      <c r="R224">
        <v>2598.5716467815168</v>
      </c>
      <c r="T224" t="s">
        <v>3</v>
      </c>
      <c r="W224" s="3">
        <v>43305</v>
      </c>
    </row>
    <row r="225" spans="1:23" hidden="1" x14ac:dyDescent="0.35">
      <c r="A225" t="s">
        <v>56</v>
      </c>
      <c r="B225" t="str">
        <f t="shared" si="6"/>
        <v>Brandon_DS_2018_80% up front_Viet 4</v>
      </c>
      <c r="C225" s="1">
        <f t="shared" si="7"/>
        <v>43446</v>
      </c>
      <c r="D225">
        <f t="shared" si="8"/>
        <v>200</v>
      </c>
      <c r="E225">
        <v>8782.0655732028717</v>
      </c>
      <c r="F225">
        <v>15257.956975267816</v>
      </c>
      <c r="G225">
        <v>3610.6146512701775</v>
      </c>
      <c r="H225">
        <v>10.279793045286189</v>
      </c>
      <c r="I225">
        <v>2149.2993959159767</v>
      </c>
      <c r="J225">
        <v>47.354911380466518</v>
      </c>
      <c r="Q225">
        <v>8782.0655732028717</v>
      </c>
      <c r="R225">
        <v>4326.5920061489651</v>
      </c>
      <c r="T225" t="s">
        <v>3</v>
      </c>
      <c r="W225" s="3">
        <v>43305</v>
      </c>
    </row>
    <row r="226" spans="1:23" hidden="1" x14ac:dyDescent="0.35">
      <c r="A226" t="s">
        <v>53</v>
      </c>
      <c r="B226" t="str">
        <f t="shared" si="6"/>
        <v>Brandon_DS_2018_100% up front_YRL 39</v>
      </c>
      <c r="C226" s="1">
        <f t="shared" si="7"/>
        <v>43347</v>
      </c>
      <c r="D226">
        <f t="shared" si="8"/>
        <v>200</v>
      </c>
      <c r="F226">
        <v>672.24589649645395</v>
      </c>
      <c r="H226">
        <v>1.6123781372266397</v>
      </c>
      <c r="I226">
        <v>477.65959835106383</v>
      </c>
      <c r="J226">
        <v>38.66210151463423</v>
      </c>
      <c r="R226">
        <v>194.58629814539006</v>
      </c>
      <c r="T226" t="s">
        <v>4</v>
      </c>
      <c r="W226" s="3">
        <v>43305</v>
      </c>
    </row>
    <row r="227" spans="1:23" hidden="1" x14ac:dyDescent="0.35">
      <c r="A227" t="s">
        <v>53</v>
      </c>
      <c r="B227" t="str">
        <f t="shared" si="6"/>
        <v>Brandon_DS_2018_100% up front_YRL 39</v>
      </c>
      <c r="C227" s="1">
        <f t="shared" si="7"/>
        <v>43375</v>
      </c>
      <c r="D227">
        <f t="shared" si="8"/>
        <v>200</v>
      </c>
      <c r="F227">
        <v>2959.6038469086147</v>
      </c>
      <c r="H227">
        <v>7.1725250229581858</v>
      </c>
      <c r="I227">
        <v>2029.3560611754042</v>
      </c>
      <c r="J227">
        <v>35.326269481756171</v>
      </c>
      <c r="R227">
        <v>930.24778573321055</v>
      </c>
      <c r="T227" t="s">
        <v>4</v>
      </c>
      <c r="W227" s="3">
        <v>43305</v>
      </c>
    </row>
    <row r="228" spans="1:23" hidden="1" x14ac:dyDescent="0.35">
      <c r="A228" t="s">
        <v>53</v>
      </c>
      <c r="B228" t="str">
        <f t="shared" si="6"/>
        <v>Brandon_DS_2018_100% up front_YRL 39</v>
      </c>
      <c r="C228" s="1">
        <f t="shared" si="7"/>
        <v>43396</v>
      </c>
      <c r="D228">
        <f t="shared" si="8"/>
        <v>200</v>
      </c>
      <c r="F228">
        <v>5016.5406548674237</v>
      </c>
      <c r="H228">
        <v>6.865545669784888</v>
      </c>
      <c r="I228">
        <v>2236.3890007083337</v>
      </c>
      <c r="J228">
        <v>30.691879639617518</v>
      </c>
      <c r="R228">
        <v>2780.1516541590909</v>
      </c>
      <c r="T228" t="s">
        <v>4</v>
      </c>
      <c r="W228" s="3">
        <v>43305</v>
      </c>
    </row>
    <row r="229" spans="1:23" hidden="1" x14ac:dyDescent="0.35">
      <c r="A229" t="s">
        <v>53</v>
      </c>
      <c r="B229" t="str">
        <f t="shared" si="6"/>
        <v>Brandon_DS_2018_100% up front_YRL 39</v>
      </c>
      <c r="C229" s="1">
        <f t="shared" si="7"/>
        <v>43446</v>
      </c>
      <c r="D229">
        <f t="shared" si="8"/>
        <v>200</v>
      </c>
      <c r="E229">
        <v>8151.0874053518746</v>
      </c>
      <c r="F229">
        <v>14234.591165135766</v>
      </c>
      <c r="G229">
        <v>2831.0934138012085</v>
      </c>
      <c r="H229">
        <v>16.48709623276957</v>
      </c>
      <c r="I229">
        <v>2499.0817304830543</v>
      </c>
      <c r="J229">
        <v>66.929276317908958</v>
      </c>
      <c r="Q229">
        <v>8151.0874053518746</v>
      </c>
      <c r="R229">
        <v>3584.422029300837</v>
      </c>
      <c r="T229" t="s">
        <v>4</v>
      </c>
      <c r="W229" s="3">
        <v>43305</v>
      </c>
    </row>
    <row r="230" spans="1:23" hidden="1" x14ac:dyDescent="0.35">
      <c r="A230" t="s">
        <v>54</v>
      </c>
      <c r="B230" t="str">
        <f t="shared" si="6"/>
        <v>Brandon_DS_2018_20% up front_YRL 39</v>
      </c>
      <c r="C230" s="1">
        <f t="shared" si="7"/>
        <v>43347</v>
      </c>
      <c r="D230">
        <f t="shared" si="8"/>
        <v>200</v>
      </c>
      <c r="F230">
        <v>276.66668050000004</v>
      </c>
      <c r="H230">
        <v>1.1685881720006466</v>
      </c>
      <c r="I230">
        <v>183.33334250000004</v>
      </c>
      <c r="J230">
        <v>67.608651218875892</v>
      </c>
      <c r="R230">
        <v>93.333338000000012</v>
      </c>
      <c r="T230" t="s">
        <v>4</v>
      </c>
      <c r="W230" s="3">
        <v>43305</v>
      </c>
    </row>
    <row r="231" spans="1:23" hidden="1" x14ac:dyDescent="0.35">
      <c r="A231" t="s">
        <v>54</v>
      </c>
      <c r="B231" t="str">
        <f t="shared" si="6"/>
        <v>Brandon_DS_2018_20% up front_YRL 39</v>
      </c>
      <c r="C231" s="1">
        <f t="shared" si="7"/>
        <v>43375</v>
      </c>
      <c r="D231">
        <f t="shared" si="8"/>
        <v>200</v>
      </c>
      <c r="F231">
        <v>1926.6548003032151</v>
      </c>
      <c r="H231">
        <v>3.3313830418446857</v>
      </c>
      <c r="I231">
        <v>1146.1223620633955</v>
      </c>
      <c r="J231">
        <v>29.655032842129451</v>
      </c>
      <c r="R231">
        <v>780.53243823981961</v>
      </c>
      <c r="T231" t="s">
        <v>4</v>
      </c>
      <c r="W231" s="3">
        <v>43305</v>
      </c>
    </row>
    <row r="232" spans="1:23" hidden="1" x14ac:dyDescent="0.35">
      <c r="A232" t="s">
        <v>54</v>
      </c>
      <c r="B232" t="str">
        <f t="shared" si="6"/>
        <v>Brandon_DS_2018_20% up front_YRL 39</v>
      </c>
      <c r="C232" s="1">
        <f t="shared" si="7"/>
        <v>43396</v>
      </c>
      <c r="D232">
        <f t="shared" si="8"/>
        <v>200</v>
      </c>
      <c r="F232">
        <v>5374.2584140763156</v>
      </c>
      <c r="H232">
        <v>7.8717476905679433</v>
      </c>
      <c r="I232">
        <v>2932.2557857105262</v>
      </c>
      <c r="J232">
        <v>29.381563657388483</v>
      </c>
      <c r="R232">
        <v>2442.0026283657899</v>
      </c>
      <c r="T232" t="s">
        <v>4</v>
      </c>
      <c r="W232" s="3">
        <v>43305</v>
      </c>
    </row>
    <row r="233" spans="1:23" hidden="1" x14ac:dyDescent="0.35">
      <c r="A233" t="s">
        <v>54</v>
      </c>
      <c r="B233" t="str">
        <f t="shared" si="6"/>
        <v>Brandon_DS_2018_20% up front_YRL 39</v>
      </c>
      <c r="C233" s="1">
        <f t="shared" si="7"/>
        <v>43446</v>
      </c>
      <c r="D233">
        <f t="shared" si="8"/>
        <v>200</v>
      </c>
      <c r="E233">
        <v>7916.3929884122226</v>
      </c>
      <c r="F233">
        <v>13568.188332730371</v>
      </c>
      <c r="G233">
        <v>2775.7953392690929</v>
      </c>
      <c r="H233">
        <v>12.744576508982375</v>
      </c>
      <c r="I233">
        <v>1965.0075056577782</v>
      </c>
      <c r="J233">
        <v>65.195084656785895</v>
      </c>
      <c r="Q233">
        <v>7916.3929884122226</v>
      </c>
      <c r="R233">
        <v>3686.7878386603707</v>
      </c>
      <c r="T233" t="s">
        <v>4</v>
      </c>
      <c r="W233" s="3">
        <v>43305</v>
      </c>
    </row>
    <row r="234" spans="1:23" x14ac:dyDescent="0.35">
      <c r="A234" t="s">
        <v>55</v>
      </c>
      <c r="B234" t="str">
        <f t="shared" si="6"/>
        <v>Brandon_DS_2018_50% up front_YRL 39</v>
      </c>
      <c r="C234" s="1">
        <f t="shared" si="7"/>
        <v>43347</v>
      </c>
      <c r="D234">
        <f t="shared" si="8"/>
        <v>200</v>
      </c>
      <c r="F234">
        <v>516.66669250000007</v>
      </c>
      <c r="H234">
        <v>1.3536832955833535</v>
      </c>
      <c r="I234">
        <v>356.66668450000003</v>
      </c>
      <c r="J234">
        <v>41.61708614421066</v>
      </c>
      <c r="R234">
        <v>160.00000800000001</v>
      </c>
      <c r="T234" t="s">
        <v>4</v>
      </c>
      <c r="W234" s="3">
        <v>43305</v>
      </c>
    </row>
    <row r="235" spans="1:23" x14ac:dyDescent="0.35">
      <c r="A235" t="s">
        <v>55</v>
      </c>
      <c r="B235" t="str">
        <f t="shared" si="6"/>
        <v>Brandon_DS_2018_50% up front_YRL 39</v>
      </c>
      <c r="C235" s="1">
        <f t="shared" si="7"/>
        <v>43375</v>
      </c>
      <c r="D235">
        <f t="shared" si="8"/>
        <v>200</v>
      </c>
      <c r="F235">
        <v>2764.5362075662433</v>
      </c>
      <c r="H235">
        <v>5.693491488693212</v>
      </c>
      <c r="I235">
        <v>1763.5405232202659</v>
      </c>
      <c r="J235">
        <v>33.406490768184305</v>
      </c>
      <c r="R235">
        <v>1000.9956843459777</v>
      </c>
      <c r="T235" t="s">
        <v>4</v>
      </c>
      <c r="W235" s="3">
        <v>43305</v>
      </c>
    </row>
    <row r="236" spans="1:23" x14ac:dyDescent="0.35">
      <c r="A236" t="s">
        <v>55</v>
      </c>
      <c r="B236" t="str">
        <f t="shared" si="6"/>
        <v>Brandon_DS_2018_50% up front_YRL 39</v>
      </c>
      <c r="C236" s="1">
        <f t="shared" si="7"/>
        <v>43396</v>
      </c>
      <c r="D236">
        <f t="shared" si="8"/>
        <v>200</v>
      </c>
      <c r="F236">
        <v>5498.5982830273524</v>
      </c>
      <c r="H236">
        <v>7.5814675234592288</v>
      </c>
      <c r="I236">
        <v>2664.9136920635747</v>
      </c>
      <c r="J236">
        <v>28.330389391511027</v>
      </c>
      <c r="R236">
        <v>2833.6845909637777</v>
      </c>
      <c r="T236" t="s">
        <v>4</v>
      </c>
      <c r="W236" s="3">
        <v>43305</v>
      </c>
    </row>
    <row r="237" spans="1:23" x14ac:dyDescent="0.35">
      <c r="A237" t="s">
        <v>55</v>
      </c>
      <c r="B237" t="str">
        <f t="shared" si="6"/>
        <v>Brandon_DS_2018_50% up front_YRL 39</v>
      </c>
      <c r="C237" s="1">
        <f t="shared" si="7"/>
        <v>43446</v>
      </c>
      <c r="D237">
        <f t="shared" si="8"/>
        <v>200</v>
      </c>
      <c r="E237">
        <v>8324.3760775944465</v>
      </c>
      <c r="F237">
        <v>16997.813019202782</v>
      </c>
      <c r="G237">
        <v>3248.4669266333508</v>
      </c>
      <c r="H237">
        <v>13.422085902504861</v>
      </c>
      <c r="I237">
        <v>4016.0663383694455</v>
      </c>
      <c r="J237">
        <v>38.531158771702323</v>
      </c>
      <c r="Q237">
        <v>8324.3760775944465</v>
      </c>
      <c r="R237">
        <v>4657.3706032388891</v>
      </c>
      <c r="T237" t="s">
        <v>4</v>
      </c>
      <c r="W237" s="3">
        <v>43305</v>
      </c>
    </row>
    <row r="238" spans="1:23" hidden="1" x14ac:dyDescent="0.35">
      <c r="A238" t="s">
        <v>56</v>
      </c>
      <c r="B238" t="str">
        <f t="shared" si="6"/>
        <v>Brandon_DS_2018_80% up front_YRL 39</v>
      </c>
      <c r="C238" s="1">
        <f t="shared" si="7"/>
        <v>43347</v>
      </c>
      <c r="D238">
        <f t="shared" si="8"/>
        <v>200</v>
      </c>
      <c r="F238">
        <v>500.00002499999999</v>
      </c>
      <c r="H238">
        <v>1.1552687396668007</v>
      </c>
      <c r="I238">
        <v>340.00001700000001</v>
      </c>
      <c r="J238">
        <v>34.526392170430171</v>
      </c>
      <c r="R238">
        <v>160.00000800000001</v>
      </c>
      <c r="T238" t="s">
        <v>4</v>
      </c>
      <c r="W238" s="3">
        <v>43305</v>
      </c>
    </row>
    <row r="239" spans="1:23" hidden="1" x14ac:dyDescent="0.35">
      <c r="A239" t="s">
        <v>56</v>
      </c>
      <c r="B239" t="str">
        <f t="shared" si="6"/>
        <v>Brandon_DS_2018_80% up front_YRL 39</v>
      </c>
      <c r="C239" s="1">
        <f t="shared" si="7"/>
        <v>43375</v>
      </c>
      <c r="D239">
        <f t="shared" si="8"/>
        <v>200</v>
      </c>
      <c r="F239">
        <v>2657.5956893247221</v>
      </c>
      <c r="H239">
        <v>6.4601793582319669</v>
      </c>
      <c r="I239">
        <v>1743.5680695299052</v>
      </c>
      <c r="J239">
        <v>38.289699775538139</v>
      </c>
      <c r="R239">
        <v>914.02761979481681</v>
      </c>
      <c r="T239" t="s">
        <v>4</v>
      </c>
      <c r="W239" s="3">
        <v>43305</v>
      </c>
    </row>
    <row r="240" spans="1:23" hidden="1" x14ac:dyDescent="0.35">
      <c r="A240" t="s">
        <v>56</v>
      </c>
      <c r="B240" t="str">
        <f t="shared" si="6"/>
        <v>Brandon_DS_2018_80% up front_YRL 39</v>
      </c>
      <c r="C240" s="1">
        <f t="shared" si="7"/>
        <v>43396</v>
      </c>
      <c r="D240">
        <f t="shared" si="8"/>
        <v>200</v>
      </c>
      <c r="F240">
        <v>5776.5851484141022</v>
      </c>
      <c r="H240">
        <v>8.9726041920189061</v>
      </c>
      <c r="I240">
        <v>2832.6839023179482</v>
      </c>
      <c r="J240">
        <v>31.937304796654587</v>
      </c>
      <c r="R240">
        <v>2943.9012460961535</v>
      </c>
      <c r="T240" t="s">
        <v>4</v>
      </c>
      <c r="W240" s="3">
        <v>43305</v>
      </c>
    </row>
    <row r="241" spans="1:23" hidden="1" x14ac:dyDescent="0.35">
      <c r="A241" t="s">
        <v>56</v>
      </c>
      <c r="B241" t="str">
        <f t="shared" si="6"/>
        <v>Brandon_DS_2018_80% up front_YRL 39</v>
      </c>
      <c r="C241" s="1">
        <f t="shared" si="7"/>
        <v>43446</v>
      </c>
      <c r="D241">
        <f t="shared" si="8"/>
        <v>200</v>
      </c>
      <c r="E241">
        <v>8645.7087215270385</v>
      </c>
      <c r="F241">
        <v>15506.365149215928</v>
      </c>
      <c r="G241">
        <v>3539.6201882769624</v>
      </c>
      <c r="H241">
        <v>15.31616285782362</v>
      </c>
      <c r="I241">
        <v>2995.8523543781484</v>
      </c>
      <c r="J241">
        <v>52.612430388886779</v>
      </c>
      <c r="Q241">
        <v>8645.7087215270385</v>
      </c>
      <c r="R241">
        <v>3864.8040733107409</v>
      </c>
      <c r="T241" t="s">
        <v>4</v>
      </c>
      <c r="W241" s="3">
        <v>43305</v>
      </c>
    </row>
    <row r="242" spans="1:23" hidden="1" x14ac:dyDescent="0.35">
      <c r="A242" t="s">
        <v>53</v>
      </c>
      <c r="B242" t="str">
        <f t="shared" si="6"/>
        <v>Brandon_DS_2018_100% up front_YUA16n V30</v>
      </c>
      <c r="C242" s="1">
        <f t="shared" si="7"/>
        <v>43347</v>
      </c>
      <c r="D242">
        <f t="shared" si="8"/>
        <v>200</v>
      </c>
      <c r="F242">
        <v>213.33334400000001</v>
      </c>
      <c r="H242">
        <v>0.62536182284730979</v>
      </c>
      <c r="I242">
        <v>146.666674</v>
      </c>
      <c r="J242">
        <v>104.8557747735391</v>
      </c>
      <c r="R242">
        <v>66.666670000000011</v>
      </c>
      <c r="T242" t="s">
        <v>18</v>
      </c>
      <c r="W242" s="3">
        <v>43305</v>
      </c>
    </row>
    <row r="243" spans="1:23" hidden="1" x14ac:dyDescent="0.35">
      <c r="A243" t="s">
        <v>53</v>
      </c>
      <c r="B243" t="str">
        <f t="shared" si="6"/>
        <v>Brandon_DS_2018_100% up front_YUA16n V30</v>
      </c>
      <c r="C243" s="1">
        <f t="shared" si="7"/>
        <v>43375</v>
      </c>
      <c r="D243">
        <f t="shared" si="8"/>
        <v>200</v>
      </c>
      <c r="F243">
        <v>1119.0894492151338</v>
      </c>
      <c r="H243">
        <v>1.8934132759510436</v>
      </c>
      <c r="I243">
        <v>797.54844463576978</v>
      </c>
      <c r="J243">
        <v>23.648973785897468</v>
      </c>
      <c r="R243">
        <v>321.54100457936391</v>
      </c>
      <c r="T243" t="s">
        <v>18</v>
      </c>
      <c r="W243" s="3">
        <v>43305</v>
      </c>
    </row>
    <row r="244" spans="1:23" hidden="1" x14ac:dyDescent="0.35">
      <c r="A244" t="s">
        <v>53</v>
      </c>
      <c r="B244" t="str">
        <f t="shared" si="6"/>
        <v>Brandon_DS_2018_100% up front_YUA16n V30</v>
      </c>
      <c r="C244" s="1">
        <f t="shared" si="7"/>
        <v>43396</v>
      </c>
      <c r="D244">
        <f t="shared" si="8"/>
        <v>200</v>
      </c>
      <c r="F244">
        <v>4998.3706522104912</v>
      </c>
      <c r="H244">
        <v>6.4762540144385321</v>
      </c>
      <c r="I244">
        <v>2958.1856443300658</v>
      </c>
      <c r="J244">
        <v>21.629428502373383</v>
      </c>
      <c r="R244">
        <v>2040.1850078804255</v>
      </c>
      <c r="T244" t="s">
        <v>18</v>
      </c>
      <c r="W244" s="3">
        <v>43305</v>
      </c>
    </row>
    <row r="245" spans="1:23" hidden="1" x14ac:dyDescent="0.35">
      <c r="A245" t="s">
        <v>53</v>
      </c>
      <c r="B245" t="str">
        <f t="shared" si="6"/>
        <v>Brandon_DS_2018_100% up front_YUA16n V30</v>
      </c>
      <c r="C245" s="1">
        <f t="shared" si="7"/>
        <v>43446</v>
      </c>
      <c r="D245">
        <f t="shared" si="8"/>
        <v>200</v>
      </c>
      <c r="E245">
        <v>7673.3983926426208</v>
      </c>
      <c r="F245">
        <v>12121.973786175287</v>
      </c>
      <c r="G245">
        <v>2227.4827827229242</v>
      </c>
      <c r="H245">
        <v>7.2004609139394891</v>
      </c>
      <c r="I245">
        <v>1370.7647147051771</v>
      </c>
      <c r="J245">
        <v>52.651724350833334</v>
      </c>
      <c r="Q245">
        <v>7673.3983926426208</v>
      </c>
      <c r="R245">
        <v>3077.8106788274881</v>
      </c>
      <c r="T245" t="s">
        <v>18</v>
      </c>
      <c r="W245" s="3">
        <v>43305</v>
      </c>
    </row>
    <row r="246" spans="1:23" hidden="1" x14ac:dyDescent="0.35">
      <c r="A246" t="s">
        <v>54</v>
      </c>
      <c r="B246" t="str">
        <f t="shared" si="6"/>
        <v>Brandon_DS_2018_20% up front_YUA16n V30</v>
      </c>
      <c r="C246" s="1">
        <f t="shared" si="7"/>
        <v>43347</v>
      </c>
      <c r="D246">
        <f t="shared" si="8"/>
        <v>200</v>
      </c>
      <c r="F246">
        <v>123.33333950000005</v>
      </c>
      <c r="H246">
        <v>0.53992528706293008</v>
      </c>
      <c r="I246">
        <v>63.333336500000016</v>
      </c>
      <c r="J246">
        <v>102.99494316071433</v>
      </c>
      <c r="R246">
        <v>60.000003000000028</v>
      </c>
      <c r="T246" t="s">
        <v>18</v>
      </c>
      <c r="W246" s="3">
        <v>43305</v>
      </c>
    </row>
    <row r="247" spans="1:23" hidden="1" x14ac:dyDescent="0.35">
      <c r="A247" t="s">
        <v>54</v>
      </c>
      <c r="B247" t="str">
        <f t="shared" si="6"/>
        <v>Brandon_DS_2018_20% up front_YUA16n V30</v>
      </c>
      <c r="C247" s="1">
        <f t="shared" si="7"/>
        <v>43375</v>
      </c>
      <c r="D247">
        <f t="shared" si="8"/>
        <v>200</v>
      </c>
      <c r="F247">
        <v>1108.8085718555672</v>
      </c>
      <c r="H247">
        <v>1.582152202241121</v>
      </c>
      <c r="I247">
        <v>834.03425216848439</v>
      </c>
      <c r="J247">
        <v>19.426994211184205</v>
      </c>
      <c r="R247">
        <v>274.77431968708288</v>
      </c>
      <c r="T247" t="s">
        <v>18</v>
      </c>
      <c r="W247" s="3">
        <v>43305</v>
      </c>
    </row>
    <row r="248" spans="1:23" hidden="1" x14ac:dyDescent="0.35">
      <c r="A248" t="s">
        <v>54</v>
      </c>
      <c r="B248" t="str">
        <f t="shared" si="6"/>
        <v>Brandon_DS_2018_20% up front_YUA16n V30</v>
      </c>
      <c r="C248" s="1">
        <f t="shared" si="7"/>
        <v>43396</v>
      </c>
      <c r="D248">
        <f t="shared" si="8"/>
        <v>200</v>
      </c>
      <c r="F248">
        <v>3841.4253502352103</v>
      </c>
      <c r="H248">
        <v>5.1865793797240878</v>
      </c>
      <c r="I248">
        <v>2434.2659493258011</v>
      </c>
      <c r="J248">
        <v>20.639685472199275</v>
      </c>
      <c r="R248">
        <v>1407.159400909409</v>
      </c>
      <c r="T248" t="s">
        <v>18</v>
      </c>
      <c r="W248" s="3">
        <v>43305</v>
      </c>
    </row>
    <row r="249" spans="1:23" hidden="1" x14ac:dyDescent="0.35">
      <c r="A249" t="s">
        <v>54</v>
      </c>
      <c r="B249" t="str">
        <f t="shared" si="6"/>
        <v>Brandon_DS_2018_20% up front_YUA16n V30</v>
      </c>
      <c r="C249" s="1">
        <f t="shared" si="7"/>
        <v>43446</v>
      </c>
      <c r="D249">
        <f t="shared" si="8"/>
        <v>200</v>
      </c>
      <c r="E249">
        <v>8080.4399644615387</v>
      </c>
      <c r="F249">
        <v>14179.945763942307</v>
      </c>
      <c r="G249">
        <v>2601.5981600710879</v>
      </c>
      <c r="H249">
        <v>8.7692210735107583</v>
      </c>
      <c r="I249">
        <v>2877.7290816153845</v>
      </c>
      <c r="J249">
        <v>34.570165606940932</v>
      </c>
      <c r="Q249">
        <v>8080.4399644615387</v>
      </c>
      <c r="R249">
        <v>3221.7767178653853</v>
      </c>
      <c r="T249" t="s">
        <v>18</v>
      </c>
      <c r="W249" s="3">
        <v>43305</v>
      </c>
    </row>
    <row r="250" spans="1:23" hidden="1" x14ac:dyDescent="0.35">
      <c r="A250" t="s">
        <v>55</v>
      </c>
      <c r="B250" t="str">
        <f t="shared" si="6"/>
        <v>Brandon_DS_2018_50% up front_YUA16n V30</v>
      </c>
      <c r="C250" s="1">
        <f t="shared" si="7"/>
        <v>43347</v>
      </c>
      <c r="D250">
        <f t="shared" si="8"/>
        <v>200</v>
      </c>
      <c r="F250">
        <v>206.66667699999999</v>
      </c>
      <c r="H250">
        <v>0.68436305385518881</v>
      </c>
      <c r="I250">
        <v>140.00000700000004</v>
      </c>
      <c r="J250">
        <v>50.81126750555562</v>
      </c>
      <c r="R250">
        <v>66.666670000000011</v>
      </c>
      <c r="T250" t="s">
        <v>18</v>
      </c>
      <c r="W250" s="3">
        <v>43305</v>
      </c>
    </row>
    <row r="251" spans="1:23" hidden="1" x14ac:dyDescent="0.35">
      <c r="A251" t="s">
        <v>55</v>
      </c>
      <c r="B251" t="str">
        <f t="shared" si="6"/>
        <v>Brandon_DS_2018_50% up front_YUA16n V30</v>
      </c>
      <c r="C251" s="1">
        <f t="shared" si="7"/>
        <v>43375</v>
      </c>
      <c r="D251">
        <f t="shared" si="8"/>
        <v>200</v>
      </c>
      <c r="F251">
        <v>1423.1885377064855</v>
      </c>
      <c r="H251">
        <v>1.6566771133007698</v>
      </c>
      <c r="I251">
        <v>1018.4870985583041</v>
      </c>
      <c r="J251">
        <v>17.72349198475365</v>
      </c>
      <c r="R251">
        <v>404.70143914818146</v>
      </c>
      <c r="T251" t="s">
        <v>18</v>
      </c>
      <c r="W251" s="3">
        <v>43305</v>
      </c>
    </row>
    <row r="252" spans="1:23" hidden="1" x14ac:dyDescent="0.35">
      <c r="A252" t="s">
        <v>55</v>
      </c>
      <c r="B252" t="str">
        <f t="shared" si="6"/>
        <v>Brandon_DS_2018_50% up front_YUA16n V30</v>
      </c>
      <c r="C252" s="1">
        <f t="shared" si="7"/>
        <v>43396</v>
      </c>
      <c r="D252">
        <f t="shared" si="8"/>
        <v>200</v>
      </c>
      <c r="F252">
        <v>4112.5346773278616</v>
      </c>
      <c r="H252">
        <v>5.7638503063937989</v>
      </c>
      <c r="I252">
        <v>2608.1250301978116</v>
      </c>
      <c r="J252">
        <v>21.646400010588351</v>
      </c>
      <c r="R252">
        <v>1504.4096471300504</v>
      </c>
      <c r="T252" t="s">
        <v>18</v>
      </c>
      <c r="W252" s="3">
        <v>43305</v>
      </c>
    </row>
    <row r="253" spans="1:23" hidden="1" x14ac:dyDescent="0.35">
      <c r="A253" t="s">
        <v>55</v>
      </c>
      <c r="B253" t="str">
        <f t="shared" si="6"/>
        <v>Brandon_DS_2018_50% up front_YUA16n V30</v>
      </c>
      <c r="C253" s="1">
        <f t="shared" si="7"/>
        <v>43446</v>
      </c>
      <c r="D253">
        <f t="shared" si="8"/>
        <v>200</v>
      </c>
      <c r="E253">
        <v>9280.7889697865521</v>
      </c>
      <c r="F253">
        <v>15530.916293787155</v>
      </c>
      <c r="G253">
        <v>2326.112166971543</v>
      </c>
      <c r="H253">
        <v>8.9879389873901108</v>
      </c>
      <c r="I253">
        <v>2394.5573994213514</v>
      </c>
      <c r="J253">
        <v>39.243094092131862</v>
      </c>
      <c r="Q253">
        <v>9280.7889697865521</v>
      </c>
      <c r="R253">
        <v>3855.5699245792534</v>
      </c>
      <c r="T253" t="s">
        <v>18</v>
      </c>
      <c r="W253" s="3">
        <v>43305</v>
      </c>
    </row>
    <row r="254" spans="1:23" hidden="1" x14ac:dyDescent="0.35">
      <c r="A254" t="s">
        <v>56</v>
      </c>
      <c r="B254" t="str">
        <f t="shared" si="6"/>
        <v>Brandon_DS_2018_80% up front_YUA16n V30</v>
      </c>
      <c r="C254" s="1">
        <f t="shared" si="7"/>
        <v>43347</v>
      </c>
      <c r="D254">
        <f t="shared" si="8"/>
        <v>200</v>
      </c>
      <c r="F254">
        <v>176.66667550000005</v>
      </c>
      <c r="H254">
        <v>0.72694723072043588</v>
      </c>
      <c r="I254">
        <v>116.6666725</v>
      </c>
      <c r="J254">
        <v>68.349839313641269</v>
      </c>
      <c r="R254">
        <v>60.000003000000021</v>
      </c>
      <c r="T254" t="s">
        <v>18</v>
      </c>
      <c r="W254" s="3">
        <v>43305</v>
      </c>
    </row>
    <row r="255" spans="1:23" hidden="1" x14ac:dyDescent="0.35">
      <c r="A255" t="s">
        <v>56</v>
      </c>
      <c r="B255" t="str">
        <f t="shared" si="6"/>
        <v>Brandon_DS_2018_80% up front_YUA16n V30</v>
      </c>
      <c r="C255" s="1">
        <f t="shared" si="7"/>
        <v>43375</v>
      </c>
      <c r="D255">
        <f t="shared" si="8"/>
        <v>200</v>
      </c>
      <c r="F255">
        <v>1491.3468917163709</v>
      </c>
      <c r="H255">
        <v>2.2704723414049264</v>
      </c>
      <c r="I255">
        <v>1017.7206900635939</v>
      </c>
      <c r="J255">
        <v>22.073472356943643</v>
      </c>
      <c r="R255">
        <v>473.6262016527769</v>
      </c>
      <c r="T255" t="s">
        <v>18</v>
      </c>
      <c r="W255" s="3">
        <v>43305</v>
      </c>
    </row>
    <row r="256" spans="1:23" hidden="1" x14ac:dyDescent="0.35">
      <c r="A256" t="s">
        <v>56</v>
      </c>
      <c r="B256" t="str">
        <f t="shared" si="6"/>
        <v>Brandon_DS_2018_80% up front_YUA16n V30</v>
      </c>
      <c r="C256" s="1">
        <f t="shared" si="7"/>
        <v>43396</v>
      </c>
      <c r="D256">
        <f t="shared" si="8"/>
        <v>200</v>
      </c>
      <c r="F256">
        <v>2957.6526871592068</v>
      </c>
      <c r="H256">
        <v>3.4784048058351269</v>
      </c>
      <c r="I256">
        <v>1805.873918085678</v>
      </c>
      <c r="J256">
        <v>18.713394299939388</v>
      </c>
      <c r="R256">
        <v>1151.7787690735292</v>
      </c>
      <c r="T256" t="s">
        <v>18</v>
      </c>
      <c r="W256" s="3">
        <v>43305</v>
      </c>
    </row>
    <row r="257" spans="1:24" hidden="1" x14ac:dyDescent="0.35">
      <c r="A257" t="s">
        <v>56</v>
      </c>
      <c r="B257" t="str">
        <f t="shared" si="6"/>
        <v>Brandon_DS_2018_80% up front_YUA16n V30</v>
      </c>
      <c r="C257" s="1">
        <f t="shared" si="7"/>
        <v>43446</v>
      </c>
      <c r="D257">
        <f t="shared" si="8"/>
        <v>200</v>
      </c>
      <c r="E257">
        <v>10662.278485047022</v>
      </c>
      <c r="F257">
        <v>18183.934304451905</v>
      </c>
      <c r="G257">
        <v>3243.2722535924263</v>
      </c>
      <c r="H257">
        <v>14.61663266049819</v>
      </c>
      <c r="I257">
        <v>2903.4664170878609</v>
      </c>
      <c r="J257">
        <v>51.004835873058568</v>
      </c>
      <c r="Q257">
        <v>10662.278485047022</v>
      </c>
      <c r="R257">
        <v>4618.1894023170207</v>
      </c>
      <c r="T257" t="s">
        <v>18</v>
      </c>
      <c r="W257" s="3">
        <v>43305</v>
      </c>
    </row>
    <row r="258" spans="1:24" hidden="1" x14ac:dyDescent="0.35">
      <c r="A258" t="s">
        <v>6</v>
      </c>
      <c r="B258" t="str">
        <f t="shared" ref="B258:B321" si="9">CONCATENATE(A258,"_",T258)</f>
        <v>Brandon_WS_2018_P150_F150_Viet 4</v>
      </c>
      <c r="C258" s="1">
        <v>43235</v>
      </c>
      <c r="D258">
        <v>150</v>
      </c>
      <c r="E258">
        <v>1905.036599099099</v>
      </c>
      <c r="F258">
        <v>9573.6904268900216</v>
      </c>
      <c r="G258">
        <v>5447.1070892723164</v>
      </c>
      <c r="H258">
        <v>2.7822411969641867</v>
      </c>
      <c r="I258">
        <v>1079.1051319176318</v>
      </c>
      <c r="J258">
        <v>39.347857518226434</v>
      </c>
      <c r="R258">
        <v>1905.036599099099</v>
      </c>
      <c r="T258" t="s">
        <v>3</v>
      </c>
      <c r="W258" s="3">
        <v>43122</v>
      </c>
      <c r="X258">
        <v>150</v>
      </c>
    </row>
    <row r="259" spans="1:24" hidden="1" x14ac:dyDescent="0.35">
      <c r="A259" t="s">
        <v>6</v>
      </c>
      <c r="B259" t="str">
        <f t="shared" si="9"/>
        <v>Brandon_WS_2018_P150_F150_Viet 4</v>
      </c>
      <c r="C259" s="1">
        <v>43172</v>
      </c>
      <c r="D259">
        <v>150</v>
      </c>
      <c r="E259">
        <v>178.12500000000003</v>
      </c>
      <c r="F259">
        <v>784.375</v>
      </c>
      <c r="H259">
        <v>0.33778110120156268</v>
      </c>
      <c r="I259">
        <v>428.125</v>
      </c>
      <c r="J259">
        <v>22.925482784934825</v>
      </c>
      <c r="R259">
        <v>178.12500000000003</v>
      </c>
      <c r="T259" t="s">
        <v>3</v>
      </c>
      <c r="W259" s="3">
        <v>43122</v>
      </c>
      <c r="X259">
        <v>150</v>
      </c>
    </row>
    <row r="260" spans="1:24" hidden="1" x14ac:dyDescent="0.35">
      <c r="A260" t="s">
        <v>6</v>
      </c>
      <c r="B260" t="str">
        <f t="shared" si="9"/>
        <v>Brandon_WS_2018_P150_F150_Viet 4</v>
      </c>
      <c r="C260" s="1">
        <v>43200</v>
      </c>
      <c r="D260">
        <v>150</v>
      </c>
      <c r="E260">
        <v>1230.7405884502923</v>
      </c>
      <c r="F260">
        <v>3502.3049159356724</v>
      </c>
      <c r="H260">
        <v>3.0631302311787403</v>
      </c>
      <c r="I260">
        <v>1040.8237390350878</v>
      </c>
      <c r="J260">
        <v>36.172959983616323</v>
      </c>
      <c r="R260">
        <v>1230.7405884502923</v>
      </c>
      <c r="T260" t="s">
        <v>3</v>
      </c>
      <c r="W260" s="3">
        <v>43122</v>
      </c>
      <c r="X260">
        <v>150</v>
      </c>
    </row>
    <row r="261" spans="1:24" hidden="1" x14ac:dyDescent="0.35">
      <c r="A261" t="s">
        <v>10</v>
      </c>
      <c r="B261" t="str">
        <f t="shared" si="9"/>
        <v>Brandon_WS_2018_P150_F200_Viet 4</v>
      </c>
      <c r="C261" s="1">
        <v>43235</v>
      </c>
      <c r="D261">
        <v>150</v>
      </c>
      <c r="E261">
        <v>1911.6573014148842</v>
      </c>
      <c r="F261">
        <v>9883.6830226482089</v>
      </c>
      <c r="G261">
        <v>6005.217085521379</v>
      </c>
      <c r="H261">
        <v>2.2668206461669911</v>
      </c>
      <c r="I261">
        <v>895.8817262700536</v>
      </c>
      <c r="J261">
        <v>43.140370210689454</v>
      </c>
      <c r="R261">
        <v>1911.6573014148842</v>
      </c>
      <c r="T261" t="s">
        <v>3</v>
      </c>
      <c r="W261" s="3">
        <v>43122</v>
      </c>
      <c r="X261">
        <v>200</v>
      </c>
    </row>
    <row r="262" spans="1:24" hidden="1" x14ac:dyDescent="0.35">
      <c r="A262" t="s">
        <v>10</v>
      </c>
      <c r="B262" t="str">
        <f t="shared" si="9"/>
        <v>Brandon_WS_2018_P150_F200_Viet 4</v>
      </c>
      <c r="C262" s="1">
        <v>43172</v>
      </c>
      <c r="D262">
        <v>150</v>
      </c>
      <c r="E262">
        <v>233.92857142857139</v>
      </c>
      <c r="F262">
        <v>1011.1607142857142</v>
      </c>
      <c r="H262">
        <v>0.74156949794908467</v>
      </c>
      <c r="I262">
        <v>543.30357142857144</v>
      </c>
      <c r="J262">
        <v>22.527392396274319</v>
      </c>
      <c r="R262">
        <v>233.92857142857139</v>
      </c>
      <c r="T262" t="s">
        <v>3</v>
      </c>
      <c r="W262" s="3">
        <v>43122</v>
      </c>
      <c r="X262">
        <v>200</v>
      </c>
    </row>
    <row r="263" spans="1:24" hidden="1" x14ac:dyDescent="0.35">
      <c r="A263" t="s">
        <v>10</v>
      </c>
      <c r="B263" t="str">
        <f t="shared" si="9"/>
        <v>Brandon_WS_2018_P150_F200_Viet 4</v>
      </c>
      <c r="C263" s="1">
        <v>43200</v>
      </c>
      <c r="D263">
        <v>150</v>
      </c>
      <c r="E263">
        <v>1274.0451388888887</v>
      </c>
      <c r="F263">
        <v>3832.1267361111109</v>
      </c>
      <c r="H263">
        <v>2.4851870053459364</v>
      </c>
      <c r="I263">
        <v>1284.0364583333335</v>
      </c>
      <c r="J263">
        <v>22.639074141746566</v>
      </c>
      <c r="R263">
        <v>1274.0451388888887</v>
      </c>
      <c r="T263" t="s">
        <v>3</v>
      </c>
      <c r="W263" s="3">
        <v>43122</v>
      </c>
      <c r="X263">
        <v>200</v>
      </c>
    </row>
    <row r="264" spans="1:24" hidden="1" x14ac:dyDescent="0.35">
      <c r="A264" t="s">
        <v>14</v>
      </c>
      <c r="B264" t="str">
        <f t="shared" si="9"/>
        <v>Brandon_WS_2018_P150_F250_Viet 4</v>
      </c>
      <c r="C264" s="1">
        <v>43235</v>
      </c>
      <c r="D264">
        <v>150</v>
      </c>
      <c r="E264">
        <v>2263.9575721592987</v>
      </c>
      <c r="F264">
        <v>11538.1169411804</v>
      </c>
      <c r="G264">
        <v>6935.0787696924226</v>
      </c>
      <c r="H264">
        <v>2.3166033739477676</v>
      </c>
      <c r="I264">
        <v>1046.0340549263183</v>
      </c>
      <c r="J264">
        <v>37.634098574711523</v>
      </c>
      <c r="R264">
        <v>2263.9575721592987</v>
      </c>
      <c r="T264" t="s">
        <v>3</v>
      </c>
      <c r="W264" s="3">
        <v>43122</v>
      </c>
      <c r="X264">
        <v>250</v>
      </c>
    </row>
    <row r="265" spans="1:24" hidden="1" x14ac:dyDescent="0.35">
      <c r="A265" t="s">
        <v>14</v>
      </c>
      <c r="B265" t="str">
        <f t="shared" si="9"/>
        <v>Brandon_WS_2018_P150_F250_Viet 4</v>
      </c>
      <c r="C265" s="1">
        <v>43172</v>
      </c>
      <c r="D265">
        <v>150</v>
      </c>
      <c r="E265">
        <v>218.75000000000003</v>
      </c>
      <c r="F265">
        <v>962.5</v>
      </c>
      <c r="H265">
        <v>0.36802108888958351</v>
      </c>
      <c r="I265">
        <v>525</v>
      </c>
      <c r="J265">
        <v>18.891891465568349</v>
      </c>
      <c r="R265">
        <v>218.75000000000003</v>
      </c>
      <c r="T265" t="s">
        <v>3</v>
      </c>
      <c r="W265" s="3">
        <v>43122</v>
      </c>
      <c r="X265">
        <v>250</v>
      </c>
    </row>
    <row r="266" spans="1:24" hidden="1" x14ac:dyDescent="0.35">
      <c r="A266" t="s">
        <v>14</v>
      </c>
      <c r="B266" t="str">
        <f t="shared" si="9"/>
        <v>Brandon_WS_2018_P150_F250_Viet 4</v>
      </c>
      <c r="C266" s="1">
        <v>43200</v>
      </c>
      <c r="D266">
        <v>150</v>
      </c>
      <c r="E266">
        <v>1262.4501811594205</v>
      </c>
      <c r="F266">
        <v>3718.2411001840351</v>
      </c>
      <c r="H266">
        <v>3.3455523007602435</v>
      </c>
      <c r="I266">
        <v>1193.3407378651943</v>
      </c>
      <c r="J266">
        <v>27.423800292150933</v>
      </c>
      <c r="R266">
        <v>1262.4501811594205</v>
      </c>
      <c r="T266" t="s">
        <v>3</v>
      </c>
      <c r="W266" s="3">
        <v>43122</v>
      </c>
      <c r="X266">
        <v>250</v>
      </c>
    </row>
    <row r="267" spans="1:24" hidden="1" x14ac:dyDescent="0.35">
      <c r="A267" t="s">
        <v>7</v>
      </c>
      <c r="B267" t="str">
        <f t="shared" si="9"/>
        <v>Brandon_WS_2018_P300_F150_Viet 4</v>
      </c>
      <c r="C267" s="1">
        <v>43235</v>
      </c>
      <c r="D267">
        <v>300</v>
      </c>
      <c r="E267">
        <v>1868.3714657738094</v>
      </c>
      <c r="F267">
        <v>9845.3676279281863</v>
      </c>
      <c r="G267">
        <v>6068.1109339834939</v>
      </c>
      <c r="H267">
        <v>2.9833336041149878</v>
      </c>
      <c r="I267">
        <v>890.04929315476181</v>
      </c>
      <c r="J267">
        <v>61.46640324811419</v>
      </c>
      <c r="R267">
        <v>1868.3714657738094</v>
      </c>
      <c r="T267" t="s">
        <v>3</v>
      </c>
      <c r="W267" s="3">
        <v>43122</v>
      </c>
      <c r="X267">
        <v>150</v>
      </c>
    </row>
    <row r="268" spans="1:24" hidden="1" x14ac:dyDescent="0.35">
      <c r="A268" t="s">
        <v>7</v>
      </c>
      <c r="B268" t="str">
        <f t="shared" si="9"/>
        <v>Brandon_WS_2018_P300_F150_Viet 4</v>
      </c>
      <c r="C268" s="1">
        <v>43172</v>
      </c>
      <c r="D268">
        <v>300</v>
      </c>
      <c r="E268">
        <v>228.12500000000003</v>
      </c>
      <c r="F268">
        <v>956.25</v>
      </c>
      <c r="H268">
        <v>0.43664853677008908</v>
      </c>
      <c r="I268">
        <v>500</v>
      </c>
      <c r="J268">
        <v>22.22534833124541</v>
      </c>
      <c r="R268">
        <v>228.12500000000003</v>
      </c>
      <c r="T268" t="s">
        <v>3</v>
      </c>
      <c r="W268" s="3">
        <v>43122</v>
      </c>
      <c r="X268">
        <v>150</v>
      </c>
    </row>
    <row r="269" spans="1:24" hidden="1" x14ac:dyDescent="0.35">
      <c r="A269" t="s">
        <v>7</v>
      </c>
      <c r="B269" t="str">
        <f t="shared" si="9"/>
        <v>Brandon_WS_2018_P300_F150_Viet 4</v>
      </c>
      <c r="C269" s="1">
        <v>43200</v>
      </c>
      <c r="D269">
        <v>300</v>
      </c>
      <c r="E269">
        <v>1518.2765151515155</v>
      </c>
      <c r="F269">
        <v>4412.2159090909099</v>
      </c>
      <c r="H269">
        <v>4.2300772716082822</v>
      </c>
      <c r="I269">
        <v>1375.662878787879</v>
      </c>
      <c r="J269">
        <v>30.710086377009084</v>
      </c>
      <c r="R269">
        <v>1518.2765151515155</v>
      </c>
      <c r="T269" t="s">
        <v>3</v>
      </c>
      <c r="W269" s="3">
        <v>43122</v>
      </c>
      <c r="X269">
        <v>150</v>
      </c>
    </row>
    <row r="270" spans="1:24" hidden="1" x14ac:dyDescent="0.35">
      <c r="A270" t="s">
        <v>11</v>
      </c>
      <c r="B270" t="str">
        <f t="shared" si="9"/>
        <v>Brandon_WS_2018_P300_F200_Viet 4</v>
      </c>
      <c r="C270" s="1">
        <v>43235</v>
      </c>
      <c r="D270">
        <v>300</v>
      </c>
      <c r="E270">
        <v>2146.440544608648</v>
      </c>
      <c r="F270">
        <v>11452.441334507479</v>
      </c>
      <c r="G270">
        <v>6749.1827644411105</v>
      </c>
      <c r="H270">
        <v>3.6365798212290179</v>
      </c>
      <c r="I270">
        <v>1355.2630678708267</v>
      </c>
      <c r="J270">
        <v>48.280031950935012</v>
      </c>
      <c r="R270">
        <v>2146.440544608648</v>
      </c>
      <c r="T270" t="s">
        <v>3</v>
      </c>
      <c r="W270" s="3">
        <v>43122</v>
      </c>
      <c r="X270">
        <v>200</v>
      </c>
    </row>
    <row r="271" spans="1:24" hidden="1" x14ac:dyDescent="0.35">
      <c r="A271" t="s">
        <v>11</v>
      </c>
      <c r="B271" t="str">
        <f t="shared" si="9"/>
        <v>Brandon_WS_2018_P300_F200_Viet 4</v>
      </c>
      <c r="C271" s="1">
        <v>43172</v>
      </c>
      <c r="D271">
        <v>300</v>
      </c>
      <c r="E271">
        <v>256.25</v>
      </c>
      <c r="F271">
        <v>1003.125</v>
      </c>
      <c r="H271">
        <v>0.3556221250411703</v>
      </c>
      <c r="I271">
        <v>490.625</v>
      </c>
      <c r="J271">
        <v>20.392160079264634</v>
      </c>
      <c r="R271">
        <v>256.25</v>
      </c>
      <c r="T271" t="s">
        <v>3</v>
      </c>
      <c r="W271" s="3">
        <v>43122</v>
      </c>
      <c r="X271">
        <v>200</v>
      </c>
    </row>
    <row r="272" spans="1:24" hidden="1" x14ac:dyDescent="0.35">
      <c r="A272" t="s">
        <v>11</v>
      </c>
      <c r="B272" t="str">
        <f t="shared" si="9"/>
        <v>Brandon_WS_2018_P300_F200_Viet 4</v>
      </c>
      <c r="C272" s="1">
        <v>43200</v>
      </c>
      <c r="D272">
        <v>300</v>
      </c>
      <c r="E272">
        <v>1049.9302780552782</v>
      </c>
      <c r="F272">
        <v>2981.151834276835</v>
      </c>
      <c r="H272">
        <v>1.9315566931019963</v>
      </c>
      <c r="I272">
        <v>881.29127816627829</v>
      </c>
      <c r="J272">
        <v>26.15473075594506</v>
      </c>
      <c r="R272">
        <v>1049.9302780552782</v>
      </c>
      <c r="T272" t="s">
        <v>3</v>
      </c>
      <c r="W272" s="3">
        <v>43122</v>
      </c>
      <c r="X272">
        <v>200</v>
      </c>
    </row>
    <row r="273" spans="1:24" hidden="1" x14ac:dyDescent="0.35">
      <c r="A273" t="s">
        <v>15</v>
      </c>
      <c r="B273" t="str">
        <f t="shared" si="9"/>
        <v>Brandon_WS_2018_P300_F250_Viet 4</v>
      </c>
      <c r="C273" s="1">
        <v>43235</v>
      </c>
      <c r="D273">
        <v>300</v>
      </c>
      <c r="E273">
        <v>2948.2738095238101</v>
      </c>
      <c r="F273">
        <v>13266.404205069124</v>
      </c>
      <c r="G273">
        <v>6971.0057201800446</v>
      </c>
      <c r="H273">
        <v>4.5368994393691864</v>
      </c>
      <c r="I273">
        <v>1374.791666666667</v>
      </c>
      <c r="J273">
        <v>51.225664151607745</v>
      </c>
      <c r="R273">
        <v>2948.2738095238101</v>
      </c>
      <c r="T273" t="s">
        <v>3</v>
      </c>
      <c r="W273" s="3">
        <v>43122</v>
      </c>
      <c r="X273">
        <v>250</v>
      </c>
    </row>
    <row r="274" spans="1:24" hidden="1" x14ac:dyDescent="0.35">
      <c r="A274" t="s">
        <v>15</v>
      </c>
      <c r="B274" t="str">
        <f t="shared" si="9"/>
        <v>Brandon_WS_2018_P300_F250_Viet 4</v>
      </c>
      <c r="C274" s="1">
        <v>43172</v>
      </c>
      <c r="D274">
        <v>300</v>
      </c>
      <c r="E274">
        <v>400.18382352941182</v>
      </c>
      <c r="F274">
        <v>1635.8455882352941</v>
      </c>
      <c r="H274">
        <v>0.94521764871875058</v>
      </c>
      <c r="I274">
        <v>835.47794117647061</v>
      </c>
      <c r="J274">
        <v>19.587783415188809</v>
      </c>
      <c r="R274">
        <v>400.18382352941182</v>
      </c>
      <c r="T274" t="s">
        <v>3</v>
      </c>
      <c r="W274" s="3">
        <v>43122</v>
      </c>
      <c r="X274">
        <v>250</v>
      </c>
    </row>
    <row r="275" spans="1:24" hidden="1" x14ac:dyDescent="0.35">
      <c r="A275" t="s">
        <v>15</v>
      </c>
      <c r="B275" t="str">
        <f t="shared" si="9"/>
        <v>Brandon_WS_2018_P300_F250_Viet 4</v>
      </c>
      <c r="C275" s="1">
        <v>43200</v>
      </c>
      <c r="D275">
        <v>300</v>
      </c>
      <c r="E275">
        <v>1736.4026424963927</v>
      </c>
      <c r="F275">
        <v>4924.7858044733057</v>
      </c>
      <c r="H275">
        <v>6.647224846818256</v>
      </c>
      <c r="I275">
        <v>1451.9805194805197</v>
      </c>
      <c r="J275">
        <v>47.881382219237281</v>
      </c>
      <c r="R275">
        <v>1736.4026424963927</v>
      </c>
      <c r="T275" t="s">
        <v>3</v>
      </c>
      <c r="W275" s="3">
        <v>43122</v>
      </c>
      <c r="X275">
        <v>250</v>
      </c>
    </row>
    <row r="276" spans="1:24" hidden="1" x14ac:dyDescent="0.35">
      <c r="A276" t="s">
        <v>8</v>
      </c>
      <c r="B276" t="str">
        <f t="shared" si="9"/>
        <v>Brandon_WS_2018_P450_F150_Viet 4</v>
      </c>
      <c r="C276" s="1">
        <v>43235</v>
      </c>
      <c r="D276">
        <v>450</v>
      </c>
      <c r="E276">
        <v>2756.647584491513</v>
      </c>
      <c r="F276">
        <v>12501.809179316888</v>
      </c>
      <c r="G276">
        <v>6007.6129969992489</v>
      </c>
      <c r="H276">
        <v>3.9054610279815671</v>
      </c>
      <c r="I276">
        <v>1456.2844248422996</v>
      </c>
      <c r="J276">
        <v>44.383973830817077</v>
      </c>
      <c r="R276">
        <v>2756.647584491513</v>
      </c>
      <c r="T276" t="s">
        <v>3</v>
      </c>
      <c r="W276" s="3">
        <v>43122</v>
      </c>
      <c r="X276">
        <v>150</v>
      </c>
    </row>
    <row r="277" spans="1:24" hidden="1" x14ac:dyDescent="0.35">
      <c r="A277" t="s">
        <v>8</v>
      </c>
      <c r="B277" t="str">
        <f t="shared" si="9"/>
        <v>Brandon_WS_2018_P450_F150_Viet 4</v>
      </c>
      <c r="C277" s="1">
        <v>43172</v>
      </c>
      <c r="D277">
        <v>450</v>
      </c>
      <c r="E277">
        <v>283.27205882352939</v>
      </c>
      <c r="F277">
        <v>1161.9485294117646</v>
      </c>
      <c r="H277">
        <v>0.79422572510436473</v>
      </c>
      <c r="I277">
        <v>595.40441176470586</v>
      </c>
      <c r="J277">
        <v>21.495622095399998</v>
      </c>
      <c r="R277">
        <v>283.27205882352939</v>
      </c>
      <c r="T277" t="s">
        <v>3</v>
      </c>
      <c r="W277" s="3">
        <v>43122</v>
      </c>
      <c r="X277">
        <v>150</v>
      </c>
    </row>
    <row r="278" spans="1:24" hidden="1" x14ac:dyDescent="0.35">
      <c r="A278" t="s">
        <v>8</v>
      </c>
      <c r="B278" t="str">
        <f t="shared" si="9"/>
        <v>Brandon_WS_2018_P450_F150_Viet 4</v>
      </c>
      <c r="C278" s="1">
        <v>43200</v>
      </c>
      <c r="D278">
        <v>450</v>
      </c>
      <c r="E278">
        <v>1649.2559523809525</v>
      </c>
      <c r="F278">
        <v>4866.8575310559008</v>
      </c>
      <c r="H278">
        <v>6.5916239330257502</v>
      </c>
      <c r="I278">
        <v>1568.345626293996</v>
      </c>
      <c r="J278">
        <v>43.50483530231886</v>
      </c>
      <c r="R278">
        <v>1649.2559523809525</v>
      </c>
      <c r="T278" t="s">
        <v>3</v>
      </c>
      <c r="W278" s="3">
        <v>43122</v>
      </c>
      <c r="X278">
        <v>150</v>
      </c>
    </row>
    <row r="279" spans="1:24" hidden="1" x14ac:dyDescent="0.35">
      <c r="A279" t="s">
        <v>12</v>
      </c>
      <c r="B279" t="str">
        <f t="shared" si="9"/>
        <v>Brandon_WS_2018_P450_F200_Viet 4</v>
      </c>
      <c r="C279" s="1">
        <v>43235</v>
      </c>
      <c r="D279">
        <v>450</v>
      </c>
      <c r="E279">
        <v>2724.5498084291189</v>
      </c>
      <c r="F279">
        <v>12728.601197318007</v>
      </c>
      <c r="G279">
        <v>6645.5377906976728</v>
      </c>
      <c r="H279">
        <v>4.0148109822756339</v>
      </c>
      <c r="I279">
        <v>1564.3390804597702</v>
      </c>
      <c r="J279">
        <v>39.218300441041762</v>
      </c>
      <c r="R279">
        <v>2724.5498084291189</v>
      </c>
      <c r="T279" t="s">
        <v>3</v>
      </c>
      <c r="W279" s="3">
        <v>43122</v>
      </c>
      <c r="X279">
        <v>200</v>
      </c>
    </row>
    <row r="280" spans="1:24" hidden="1" x14ac:dyDescent="0.35">
      <c r="A280" t="s">
        <v>12</v>
      </c>
      <c r="B280" t="str">
        <f t="shared" si="9"/>
        <v>Brandon_WS_2018_P450_F200_Viet 4</v>
      </c>
      <c r="C280" s="1">
        <v>43172</v>
      </c>
      <c r="D280">
        <v>450</v>
      </c>
      <c r="E280">
        <v>206.25</v>
      </c>
      <c r="F280">
        <v>856.25</v>
      </c>
      <c r="H280">
        <v>0.34816772326562523</v>
      </c>
      <c r="I280">
        <v>443.75</v>
      </c>
      <c r="J280">
        <v>21.840356941461078</v>
      </c>
      <c r="R280">
        <v>206.25</v>
      </c>
      <c r="T280" t="s">
        <v>3</v>
      </c>
      <c r="W280" s="3">
        <v>43122</v>
      </c>
      <c r="X280">
        <v>200</v>
      </c>
    </row>
    <row r="281" spans="1:24" hidden="1" x14ac:dyDescent="0.35">
      <c r="A281" t="s">
        <v>12</v>
      </c>
      <c r="B281" t="str">
        <f t="shared" si="9"/>
        <v>Brandon_WS_2018_P450_F200_Viet 4</v>
      </c>
      <c r="C281" s="1">
        <v>43200</v>
      </c>
      <c r="D281">
        <v>450</v>
      </c>
      <c r="E281">
        <v>992.60179924242425</v>
      </c>
      <c r="F281">
        <v>3133.686079545455</v>
      </c>
      <c r="H281">
        <v>2.7680749824699977</v>
      </c>
      <c r="I281">
        <v>1148.4824810606062</v>
      </c>
      <c r="J281">
        <v>26.989916029107384</v>
      </c>
      <c r="R281">
        <v>992.60179924242425</v>
      </c>
      <c r="T281" t="s">
        <v>3</v>
      </c>
      <c r="W281" s="3">
        <v>43122</v>
      </c>
      <c r="X281">
        <v>200</v>
      </c>
    </row>
    <row r="282" spans="1:24" hidden="1" x14ac:dyDescent="0.35">
      <c r="A282" t="s">
        <v>16</v>
      </c>
      <c r="B282" t="str">
        <f t="shared" si="9"/>
        <v>Brandon_WS_2018_P450_F250_Viet 4</v>
      </c>
      <c r="C282" s="1">
        <v>43235</v>
      </c>
      <c r="D282">
        <v>450</v>
      </c>
      <c r="E282">
        <v>2641.0704157855362</v>
      </c>
      <c r="F282">
        <v>11404.35067940413</v>
      </c>
      <c r="G282">
        <v>5441.385033758439</v>
      </c>
      <c r="H282">
        <v>5.4041210574435556</v>
      </c>
      <c r="I282">
        <v>1442.6187188007998</v>
      </c>
      <c r="J282">
        <v>53.209545851613875</v>
      </c>
      <c r="R282">
        <v>2641.0704157855362</v>
      </c>
      <c r="T282" t="s">
        <v>3</v>
      </c>
      <c r="W282" s="3">
        <v>43122</v>
      </c>
      <c r="X282">
        <v>250</v>
      </c>
    </row>
    <row r="283" spans="1:24" hidden="1" x14ac:dyDescent="0.35">
      <c r="A283" t="s">
        <v>16</v>
      </c>
      <c r="B283" t="str">
        <f t="shared" si="9"/>
        <v>Brandon_WS_2018_P450_F250_Viet 4</v>
      </c>
      <c r="C283" s="1">
        <v>43172</v>
      </c>
      <c r="D283">
        <v>450</v>
      </c>
      <c r="E283">
        <v>236.77884615384616</v>
      </c>
      <c r="F283">
        <v>1130.2884615384617</v>
      </c>
      <c r="H283">
        <v>0.79144709496134802</v>
      </c>
      <c r="I283">
        <v>656.73076923076928</v>
      </c>
      <c r="J283">
        <v>20.738583448855898</v>
      </c>
      <c r="R283">
        <v>236.77884615384616</v>
      </c>
      <c r="T283" t="s">
        <v>3</v>
      </c>
      <c r="W283" s="3">
        <v>43122</v>
      </c>
      <c r="X283">
        <v>250</v>
      </c>
    </row>
    <row r="284" spans="1:24" hidden="1" x14ac:dyDescent="0.35">
      <c r="A284" t="s">
        <v>16</v>
      </c>
      <c r="B284" t="str">
        <f t="shared" si="9"/>
        <v>Brandon_WS_2018_P450_F250_Viet 4</v>
      </c>
      <c r="C284" s="1">
        <v>43200</v>
      </c>
      <c r="D284">
        <v>450</v>
      </c>
      <c r="E284">
        <v>1402.2215695488721</v>
      </c>
      <c r="F284">
        <v>4010.9598214285716</v>
      </c>
      <c r="H284">
        <v>3.8481766247945064</v>
      </c>
      <c r="I284">
        <v>1206.5166823308271</v>
      </c>
      <c r="J284">
        <v>36.124175479294138</v>
      </c>
      <c r="R284">
        <v>1402.2215695488721</v>
      </c>
      <c r="T284" t="s">
        <v>3</v>
      </c>
      <c r="W284" s="3">
        <v>43122</v>
      </c>
      <c r="X284">
        <v>250</v>
      </c>
    </row>
    <row r="285" spans="1:24" hidden="1" x14ac:dyDescent="0.35">
      <c r="A285" t="s">
        <v>9</v>
      </c>
      <c r="B285" t="str">
        <f t="shared" si="9"/>
        <v>Brandon_WS_2018_P600_F150_Viet 4</v>
      </c>
      <c r="C285" s="1">
        <v>43235</v>
      </c>
      <c r="D285">
        <v>600</v>
      </c>
      <c r="E285">
        <v>2064.3339170258623</v>
      </c>
      <c r="F285">
        <v>9606.6960085859282</v>
      </c>
      <c r="G285">
        <v>5169.7552513128285</v>
      </c>
      <c r="H285">
        <v>3.1979906766272648</v>
      </c>
      <c r="I285">
        <v>1032.0386584051726</v>
      </c>
      <c r="J285">
        <v>57.676918411670279</v>
      </c>
      <c r="R285">
        <v>2064.3339170258623</v>
      </c>
      <c r="T285" t="s">
        <v>3</v>
      </c>
      <c r="W285" s="3">
        <v>43122</v>
      </c>
      <c r="X285">
        <v>150</v>
      </c>
    </row>
    <row r="286" spans="1:24" hidden="1" x14ac:dyDescent="0.35">
      <c r="A286" t="s">
        <v>9</v>
      </c>
      <c r="B286" t="str">
        <f t="shared" si="9"/>
        <v>Brandon_WS_2018_P600_F150_Viet 4</v>
      </c>
      <c r="C286" s="1">
        <v>43172</v>
      </c>
      <c r="D286">
        <v>600</v>
      </c>
      <c r="E286">
        <v>167.60270979020981</v>
      </c>
      <c r="F286">
        <v>924.14772727272737</v>
      </c>
      <c r="H286">
        <v>1.1056648993416653</v>
      </c>
      <c r="I286">
        <v>588.94230769230774</v>
      </c>
      <c r="J286">
        <v>30.379273225732533</v>
      </c>
      <c r="R286">
        <v>167.60270979020981</v>
      </c>
      <c r="T286" t="s">
        <v>3</v>
      </c>
      <c r="W286" s="3">
        <v>43122</v>
      </c>
      <c r="X286">
        <v>150</v>
      </c>
    </row>
    <row r="287" spans="1:24" hidden="1" x14ac:dyDescent="0.35">
      <c r="A287" t="s">
        <v>9</v>
      </c>
      <c r="B287" t="str">
        <f t="shared" si="9"/>
        <v>Brandon_WS_2018_P600_F150_Viet 4</v>
      </c>
      <c r="C287" s="1">
        <v>43200</v>
      </c>
      <c r="D287">
        <v>600</v>
      </c>
      <c r="E287">
        <v>1339.1143774703557</v>
      </c>
      <c r="F287">
        <v>3977.546936758893</v>
      </c>
      <c r="I287">
        <v>1299.3181818181818</v>
      </c>
      <c r="J287">
        <v>38.632691925489354</v>
      </c>
      <c r="R287">
        <v>1339.1143774703557</v>
      </c>
      <c r="T287" t="s">
        <v>3</v>
      </c>
      <c r="W287" s="3">
        <v>43122</v>
      </c>
      <c r="X287">
        <v>150</v>
      </c>
    </row>
    <row r="288" spans="1:24" hidden="1" x14ac:dyDescent="0.35">
      <c r="A288" t="s">
        <v>13</v>
      </c>
      <c r="B288" t="str">
        <f t="shared" si="9"/>
        <v>Brandon_WS_2018_P600_F200_Viet 4</v>
      </c>
      <c r="C288" s="1">
        <v>43235</v>
      </c>
      <c r="D288">
        <v>600</v>
      </c>
      <c r="E288">
        <v>2571.1705468068872</v>
      </c>
      <c r="F288">
        <v>11300.48749409692</v>
      </c>
      <c r="G288">
        <v>5866.3297074268567</v>
      </c>
      <c r="H288">
        <v>2.6509205560216902</v>
      </c>
      <c r="I288">
        <v>1113.1028520960481</v>
      </c>
      <c r="J288">
        <v>52.598017463649711</v>
      </c>
      <c r="R288">
        <v>2571.1705468068872</v>
      </c>
      <c r="T288" t="s">
        <v>3</v>
      </c>
      <c r="W288" s="3">
        <v>43122</v>
      </c>
      <c r="X288">
        <v>200</v>
      </c>
    </row>
    <row r="289" spans="1:24" hidden="1" x14ac:dyDescent="0.35">
      <c r="A289" t="s">
        <v>13</v>
      </c>
      <c r="B289" t="str">
        <f t="shared" si="9"/>
        <v>Brandon_WS_2018_P600_F200_Viet 4</v>
      </c>
      <c r="C289" s="1">
        <v>43172</v>
      </c>
      <c r="D289">
        <v>600</v>
      </c>
      <c r="E289">
        <v>316.76136363636363</v>
      </c>
      <c r="F289">
        <v>1376.1363636363635</v>
      </c>
      <c r="H289">
        <v>0.93688112416297353</v>
      </c>
      <c r="I289">
        <v>742.61363636363637</v>
      </c>
      <c r="J289">
        <v>16.487462439296774</v>
      </c>
      <c r="R289">
        <v>316.76136363636363</v>
      </c>
      <c r="T289" t="s">
        <v>3</v>
      </c>
      <c r="W289" s="3">
        <v>43122</v>
      </c>
      <c r="X289">
        <v>200</v>
      </c>
    </row>
    <row r="290" spans="1:24" hidden="1" x14ac:dyDescent="0.35">
      <c r="A290" t="s">
        <v>13</v>
      </c>
      <c r="B290" t="str">
        <f t="shared" si="9"/>
        <v>Brandon_WS_2018_P600_F200_Viet 4</v>
      </c>
      <c r="C290" s="1">
        <v>43200</v>
      </c>
      <c r="D290">
        <v>600</v>
      </c>
      <c r="E290">
        <v>1691.0288395867242</v>
      </c>
      <c r="F290">
        <v>4798.666666363928</v>
      </c>
      <c r="H290">
        <v>3.4417475596377769</v>
      </c>
      <c r="I290">
        <v>1416.6089871904792</v>
      </c>
      <c r="J290">
        <v>29.751565085177685</v>
      </c>
      <c r="R290">
        <v>1691.0288395867242</v>
      </c>
      <c r="T290" t="s">
        <v>3</v>
      </c>
      <c r="W290" s="3">
        <v>43122</v>
      </c>
      <c r="X290">
        <v>200</v>
      </c>
    </row>
    <row r="291" spans="1:24" hidden="1" x14ac:dyDescent="0.35">
      <c r="A291" t="s">
        <v>17</v>
      </c>
      <c r="B291" t="str">
        <f t="shared" si="9"/>
        <v>Brandon_WS_2018_P600_F250_Viet 4</v>
      </c>
      <c r="C291" s="1">
        <v>43235</v>
      </c>
      <c r="D291">
        <v>600</v>
      </c>
      <c r="E291">
        <v>1739.9716248506575</v>
      </c>
      <c r="F291">
        <v>9107.567756869772</v>
      </c>
      <c r="G291">
        <v>5347.4803075768941</v>
      </c>
      <c r="H291">
        <v>2.955149870887757</v>
      </c>
      <c r="I291">
        <v>1028.7914426523298</v>
      </c>
      <c r="J291">
        <v>52.915738393904121</v>
      </c>
      <c r="R291">
        <v>1739.9716248506575</v>
      </c>
      <c r="T291" t="s">
        <v>3</v>
      </c>
      <c r="W291" s="3">
        <v>43122</v>
      </c>
      <c r="X291">
        <v>250</v>
      </c>
    </row>
    <row r="292" spans="1:24" hidden="1" x14ac:dyDescent="0.35">
      <c r="A292" t="s">
        <v>17</v>
      </c>
      <c r="B292" t="str">
        <f t="shared" si="9"/>
        <v>Brandon_WS_2018_P600_F250_Viet 4</v>
      </c>
      <c r="C292" s="1">
        <v>43172</v>
      </c>
      <c r="D292">
        <v>600</v>
      </c>
      <c r="E292">
        <v>241.80397727272734</v>
      </c>
      <c r="F292">
        <v>1146.789772727273</v>
      </c>
      <c r="H292">
        <v>1.2864048873280609</v>
      </c>
      <c r="I292">
        <v>663.18181818181824</v>
      </c>
      <c r="J292">
        <v>19.52517689805974</v>
      </c>
      <c r="R292">
        <v>241.80397727272734</v>
      </c>
      <c r="T292" t="s">
        <v>3</v>
      </c>
      <c r="W292" s="3">
        <v>43122</v>
      </c>
      <c r="X292">
        <v>250</v>
      </c>
    </row>
    <row r="293" spans="1:24" hidden="1" x14ac:dyDescent="0.35">
      <c r="A293" t="s">
        <v>17</v>
      </c>
      <c r="B293" t="str">
        <f t="shared" si="9"/>
        <v>Brandon_WS_2018_P600_F250_Viet 4</v>
      </c>
      <c r="C293" s="1">
        <v>43200</v>
      </c>
      <c r="D293">
        <v>600</v>
      </c>
      <c r="E293">
        <v>1113.301177536232</v>
      </c>
      <c r="F293">
        <v>3501.62160326087</v>
      </c>
      <c r="H293">
        <v>5.2549415766616505</v>
      </c>
      <c r="I293">
        <v>1275.019248188406</v>
      </c>
      <c r="J293">
        <v>46.071397359240478</v>
      </c>
      <c r="R293">
        <v>1113.301177536232</v>
      </c>
      <c r="T293" t="s">
        <v>3</v>
      </c>
      <c r="W293" s="3">
        <v>43122</v>
      </c>
      <c r="X293">
        <v>250</v>
      </c>
    </row>
    <row r="294" spans="1:24" hidden="1" x14ac:dyDescent="0.35">
      <c r="A294" t="s">
        <v>6</v>
      </c>
      <c r="B294" t="str">
        <f t="shared" si="9"/>
        <v>Brandon_WS_2018_P150_F150_Doongara</v>
      </c>
      <c r="C294" s="1">
        <v>43235</v>
      </c>
      <c r="D294">
        <v>150</v>
      </c>
      <c r="E294">
        <v>3733.125</v>
      </c>
      <c r="F294">
        <v>14998.660714285714</v>
      </c>
      <c r="G294">
        <v>6558.7171792948238</v>
      </c>
      <c r="H294">
        <v>3.3519383808524852</v>
      </c>
      <c r="I294">
        <v>1787.2023809523812</v>
      </c>
      <c r="J294">
        <v>34.760415801377036</v>
      </c>
      <c r="R294">
        <v>3733.125</v>
      </c>
      <c r="T294" t="s">
        <v>2</v>
      </c>
      <c r="W294" s="3">
        <v>43122</v>
      </c>
      <c r="X294">
        <v>150</v>
      </c>
    </row>
    <row r="295" spans="1:24" hidden="1" x14ac:dyDescent="0.35">
      <c r="A295" t="s">
        <v>6</v>
      </c>
      <c r="B295" t="str">
        <f t="shared" si="9"/>
        <v>Brandon_WS_2018_P150_F150_Doongara</v>
      </c>
      <c r="C295" s="1">
        <v>43172</v>
      </c>
      <c r="D295">
        <v>150</v>
      </c>
      <c r="E295">
        <v>324.19354838709683</v>
      </c>
      <c r="F295">
        <v>1224.7983870967744</v>
      </c>
      <c r="H295">
        <v>0.82343608531250045</v>
      </c>
      <c r="I295">
        <v>576.41129032258073</v>
      </c>
      <c r="J295">
        <v>25.951002763077415</v>
      </c>
      <c r="R295">
        <v>324.19354838709683</v>
      </c>
      <c r="T295" t="s">
        <v>2</v>
      </c>
      <c r="W295" s="3">
        <v>43122</v>
      </c>
      <c r="X295">
        <v>150</v>
      </c>
    </row>
    <row r="296" spans="1:24" hidden="1" x14ac:dyDescent="0.35">
      <c r="A296" t="s">
        <v>6</v>
      </c>
      <c r="B296" t="str">
        <f t="shared" si="9"/>
        <v>Brandon_WS_2018_P150_F150_Doongara</v>
      </c>
      <c r="C296" s="1">
        <v>43200</v>
      </c>
      <c r="D296">
        <v>150</v>
      </c>
      <c r="E296">
        <v>2155.6753114957978</v>
      </c>
      <c r="F296">
        <v>5765.7229821329256</v>
      </c>
      <c r="H296">
        <v>3.0523007431677196</v>
      </c>
      <c r="I296">
        <v>1454.37235914133</v>
      </c>
      <c r="J296">
        <v>25.569745072535724</v>
      </c>
      <c r="R296">
        <v>2155.6753114957978</v>
      </c>
      <c r="T296" t="s">
        <v>2</v>
      </c>
      <c r="W296" s="3">
        <v>43122</v>
      </c>
      <c r="X296">
        <v>150</v>
      </c>
    </row>
    <row r="297" spans="1:24" hidden="1" x14ac:dyDescent="0.35">
      <c r="A297" t="s">
        <v>10</v>
      </c>
      <c r="B297" t="str">
        <f t="shared" si="9"/>
        <v>Brandon_WS_2018_P150_F200_Doongara</v>
      </c>
      <c r="C297" s="1">
        <v>43235</v>
      </c>
      <c r="D297">
        <v>150</v>
      </c>
      <c r="E297">
        <v>4232.9344767720304</v>
      </c>
      <c r="F297">
        <v>15379.61109459971</v>
      </c>
      <c r="G297">
        <v>5739.3257689422362</v>
      </c>
      <c r="H297">
        <v>5.3013561590721725</v>
      </c>
      <c r="I297">
        <v>1977.9219797653254</v>
      </c>
      <c r="J297">
        <v>41.475885159855899</v>
      </c>
      <c r="R297">
        <v>4232.9344767720304</v>
      </c>
      <c r="T297" t="s">
        <v>2</v>
      </c>
      <c r="W297" s="3">
        <v>43122</v>
      </c>
      <c r="X297">
        <v>200</v>
      </c>
    </row>
    <row r="298" spans="1:24" hidden="1" x14ac:dyDescent="0.35">
      <c r="A298" t="s">
        <v>10</v>
      </c>
      <c r="B298" t="str">
        <f t="shared" si="9"/>
        <v>Brandon_WS_2018_P150_F200_Doongara</v>
      </c>
      <c r="C298" s="1">
        <v>43172</v>
      </c>
      <c r="D298">
        <v>150</v>
      </c>
      <c r="E298">
        <v>265.625</v>
      </c>
      <c r="F298">
        <v>996.875</v>
      </c>
      <c r="H298">
        <v>0.54214202614523732</v>
      </c>
      <c r="I298">
        <v>465.625</v>
      </c>
      <c r="J298">
        <v>27.438546626478967</v>
      </c>
      <c r="R298">
        <v>265.625</v>
      </c>
      <c r="T298" t="s">
        <v>2</v>
      </c>
      <c r="W298" s="3">
        <v>43122</v>
      </c>
      <c r="X298">
        <v>200</v>
      </c>
    </row>
    <row r="299" spans="1:24" hidden="1" x14ac:dyDescent="0.35">
      <c r="A299" t="s">
        <v>10</v>
      </c>
      <c r="B299" t="str">
        <f t="shared" si="9"/>
        <v>Brandon_WS_2018_P150_F200_Doongara</v>
      </c>
      <c r="C299" s="1">
        <v>43200</v>
      </c>
      <c r="D299">
        <v>150</v>
      </c>
      <c r="E299">
        <v>2215.9565940713856</v>
      </c>
      <c r="F299">
        <v>6056.482153660013</v>
      </c>
      <c r="H299">
        <v>5.418600013983073</v>
      </c>
      <c r="I299">
        <v>1624.5689655172416</v>
      </c>
      <c r="J299">
        <v>38.8746730924681</v>
      </c>
      <c r="R299">
        <v>2215.9565940713856</v>
      </c>
      <c r="T299" t="s">
        <v>2</v>
      </c>
      <c r="W299" s="3">
        <v>43122</v>
      </c>
      <c r="X299">
        <v>200</v>
      </c>
    </row>
    <row r="300" spans="1:24" hidden="1" x14ac:dyDescent="0.35">
      <c r="A300" t="s">
        <v>14</v>
      </c>
      <c r="B300" t="str">
        <f t="shared" si="9"/>
        <v>Brandon_WS_2018_P150_F250_Doongara</v>
      </c>
      <c r="C300" s="1">
        <v>43235</v>
      </c>
      <c r="D300">
        <v>150</v>
      </c>
      <c r="E300">
        <v>3037.3143387749114</v>
      </c>
      <c r="F300">
        <v>13036.1474285691</v>
      </c>
      <c r="G300">
        <v>6135.6967366841718</v>
      </c>
      <c r="H300">
        <v>3.3138436008011638</v>
      </c>
      <c r="I300">
        <v>1684.8195574708895</v>
      </c>
      <c r="J300">
        <v>27.993295971473572</v>
      </c>
      <c r="R300">
        <v>3037.3143387749114</v>
      </c>
      <c r="T300" t="s">
        <v>2</v>
      </c>
      <c r="W300" s="3">
        <v>43122</v>
      </c>
      <c r="X300">
        <v>250</v>
      </c>
    </row>
    <row r="301" spans="1:24" hidden="1" x14ac:dyDescent="0.35">
      <c r="A301" t="s">
        <v>14</v>
      </c>
      <c r="B301" t="str">
        <f t="shared" si="9"/>
        <v>Brandon_WS_2018_P150_F250_Doongara</v>
      </c>
      <c r="C301" s="1">
        <v>43172</v>
      </c>
      <c r="D301">
        <v>150</v>
      </c>
      <c r="E301">
        <v>228.125</v>
      </c>
      <c r="F301">
        <v>940.625</v>
      </c>
      <c r="H301">
        <v>0.22003094044133997</v>
      </c>
      <c r="I301">
        <v>484.375</v>
      </c>
      <c r="J301">
        <v>12.187474531245773</v>
      </c>
      <c r="R301">
        <v>228.125</v>
      </c>
      <c r="T301" t="s">
        <v>2</v>
      </c>
      <c r="W301" s="3">
        <v>43122</v>
      </c>
      <c r="X301">
        <v>250</v>
      </c>
    </row>
    <row r="302" spans="1:24" hidden="1" x14ac:dyDescent="0.35">
      <c r="A302" t="s">
        <v>14</v>
      </c>
      <c r="B302" t="str">
        <f t="shared" si="9"/>
        <v>Brandon_WS_2018_P150_F250_Doongara</v>
      </c>
      <c r="C302" s="1">
        <v>43200</v>
      </c>
      <c r="D302">
        <v>150</v>
      </c>
      <c r="E302">
        <v>2387.67821140553</v>
      </c>
      <c r="F302">
        <v>6546.9152025729654</v>
      </c>
      <c r="H302">
        <v>4.1921902095968004</v>
      </c>
      <c r="I302">
        <v>1771.558779761905</v>
      </c>
      <c r="J302">
        <v>29.180526088899938</v>
      </c>
      <c r="R302">
        <v>2387.67821140553</v>
      </c>
      <c r="T302" t="s">
        <v>2</v>
      </c>
      <c r="W302" s="3">
        <v>43122</v>
      </c>
      <c r="X302">
        <v>250</v>
      </c>
    </row>
    <row r="303" spans="1:24" hidden="1" x14ac:dyDescent="0.35">
      <c r="A303" t="s">
        <v>7</v>
      </c>
      <c r="B303" t="str">
        <f t="shared" si="9"/>
        <v>Brandon_WS_2018_P300_F150_Doongara</v>
      </c>
      <c r="C303" s="1">
        <v>43235</v>
      </c>
      <c r="D303">
        <v>300</v>
      </c>
      <c r="E303">
        <v>3048.8747141886051</v>
      </c>
      <c r="F303">
        <v>12852.228073631195</v>
      </c>
      <c r="G303">
        <v>5308.9516129032254</v>
      </c>
      <c r="H303">
        <v>2.1601933215181344</v>
      </c>
      <c r="I303">
        <v>1496.6156454702759</v>
      </c>
      <c r="J303">
        <v>34.870115597272033</v>
      </c>
      <c r="R303">
        <v>3048.8747141886051</v>
      </c>
      <c r="T303" t="s">
        <v>2</v>
      </c>
      <c r="W303" s="3">
        <v>43122</v>
      </c>
      <c r="X303">
        <v>150</v>
      </c>
    </row>
    <row r="304" spans="1:24" hidden="1" x14ac:dyDescent="0.35">
      <c r="A304" t="s">
        <v>7</v>
      </c>
      <c r="B304" t="str">
        <f t="shared" si="9"/>
        <v>Brandon_WS_2018_P300_F150_Doongara</v>
      </c>
      <c r="C304" s="1">
        <v>43172</v>
      </c>
      <c r="D304">
        <v>300</v>
      </c>
      <c r="E304">
        <v>371.875</v>
      </c>
      <c r="F304">
        <v>1484.375</v>
      </c>
      <c r="H304">
        <v>0.51215972893359407</v>
      </c>
      <c r="I304">
        <v>740.625</v>
      </c>
      <c r="J304">
        <v>15.941383575786585</v>
      </c>
      <c r="R304">
        <v>371.875</v>
      </c>
      <c r="T304" t="s">
        <v>2</v>
      </c>
      <c r="W304" s="3">
        <v>43122</v>
      </c>
      <c r="X304">
        <v>150</v>
      </c>
    </row>
    <row r="305" spans="1:24" hidden="1" x14ac:dyDescent="0.35">
      <c r="A305" t="s">
        <v>7</v>
      </c>
      <c r="B305" t="str">
        <f t="shared" si="9"/>
        <v>Brandon_WS_2018_P300_F150_Doongara</v>
      </c>
      <c r="C305" s="1">
        <v>43200</v>
      </c>
      <c r="D305">
        <v>300</v>
      </c>
      <c r="E305">
        <v>1428.4294871794873</v>
      </c>
      <c r="F305">
        <v>4092.7644230769233</v>
      </c>
      <c r="H305">
        <v>4.4047755076242066</v>
      </c>
      <c r="I305">
        <v>1235.9054487179487</v>
      </c>
      <c r="J305">
        <v>35.060634451837068</v>
      </c>
      <c r="R305">
        <v>1428.4294871794873</v>
      </c>
      <c r="T305" t="s">
        <v>2</v>
      </c>
      <c r="W305" s="3">
        <v>43122</v>
      </c>
      <c r="X305">
        <v>150</v>
      </c>
    </row>
    <row r="306" spans="1:24" hidden="1" x14ac:dyDescent="0.35">
      <c r="A306" t="s">
        <v>11</v>
      </c>
      <c r="B306" t="str">
        <f t="shared" si="9"/>
        <v>Brandon_WS_2018_P300_F200_Doongara</v>
      </c>
      <c r="C306" s="1">
        <v>43235</v>
      </c>
      <c r="D306">
        <v>300</v>
      </c>
      <c r="E306">
        <v>3156.8647875816996</v>
      </c>
      <c r="F306">
        <v>13950.938154347761</v>
      </c>
      <c r="G306">
        <v>6751.8417104276059</v>
      </c>
      <c r="H306">
        <v>4.0027721734780721</v>
      </c>
      <c r="I306">
        <v>1830.6247082166201</v>
      </c>
      <c r="J306">
        <v>32.187503005375653</v>
      </c>
      <c r="R306">
        <v>3156.8647875816996</v>
      </c>
      <c r="T306" t="s">
        <v>2</v>
      </c>
      <c r="W306" s="3">
        <v>43122</v>
      </c>
      <c r="X306">
        <v>200</v>
      </c>
    </row>
    <row r="307" spans="1:24" hidden="1" x14ac:dyDescent="0.35">
      <c r="A307" t="s">
        <v>11</v>
      </c>
      <c r="B307" t="str">
        <f t="shared" si="9"/>
        <v>Brandon_WS_2018_P300_F200_Doongara</v>
      </c>
      <c r="C307" s="1">
        <v>43172</v>
      </c>
      <c r="D307">
        <v>300</v>
      </c>
      <c r="E307">
        <v>256.25</v>
      </c>
      <c r="F307">
        <v>1003.125</v>
      </c>
      <c r="H307">
        <v>0.3556221250411703</v>
      </c>
      <c r="I307">
        <v>490.625</v>
      </c>
      <c r="J307">
        <v>20.718546070113007</v>
      </c>
      <c r="R307">
        <v>256.25</v>
      </c>
      <c r="T307" t="s">
        <v>2</v>
      </c>
      <c r="W307" s="3">
        <v>43122</v>
      </c>
      <c r="X307">
        <v>200</v>
      </c>
    </row>
    <row r="308" spans="1:24" hidden="1" x14ac:dyDescent="0.35">
      <c r="A308" t="s">
        <v>11</v>
      </c>
      <c r="B308" t="str">
        <f t="shared" si="9"/>
        <v>Brandon_WS_2018_P300_F200_Doongara</v>
      </c>
      <c r="C308" s="1">
        <v>43200</v>
      </c>
      <c r="D308">
        <v>300</v>
      </c>
      <c r="E308">
        <v>2428.7767857142858</v>
      </c>
      <c r="F308">
        <v>6613.4330357142862</v>
      </c>
      <c r="H308">
        <v>5.5706772154210071</v>
      </c>
      <c r="I308">
        <v>1755.8794642857147</v>
      </c>
      <c r="J308">
        <v>39.905555027620345</v>
      </c>
      <c r="R308">
        <v>2428.7767857142858</v>
      </c>
      <c r="T308" t="s">
        <v>2</v>
      </c>
      <c r="W308" s="3">
        <v>43122</v>
      </c>
      <c r="X308">
        <v>200</v>
      </c>
    </row>
    <row r="309" spans="1:24" hidden="1" x14ac:dyDescent="0.35">
      <c r="A309" t="s">
        <v>15</v>
      </c>
      <c r="B309" t="str">
        <f t="shared" si="9"/>
        <v>Brandon_WS_2018_P300_F250_Doongara</v>
      </c>
      <c r="C309" s="1">
        <v>43235</v>
      </c>
      <c r="D309">
        <v>300</v>
      </c>
      <c r="E309">
        <v>2472.4366082506203</v>
      </c>
      <c r="F309">
        <v>11741.836311370082</v>
      </c>
      <c r="G309">
        <v>5953.7790697674418</v>
      </c>
      <c r="H309">
        <v>3.9585703000892121</v>
      </c>
      <c r="I309">
        <v>1556.6596785271181</v>
      </c>
      <c r="J309">
        <v>40.067619994162619</v>
      </c>
      <c r="R309">
        <v>2472.4366082506203</v>
      </c>
      <c r="T309" t="s">
        <v>2</v>
      </c>
      <c r="W309" s="3">
        <v>43122</v>
      </c>
      <c r="X309">
        <v>250</v>
      </c>
    </row>
    <row r="310" spans="1:24" hidden="1" x14ac:dyDescent="0.35">
      <c r="A310" t="s">
        <v>15</v>
      </c>
      <c r="B310" t="str">
        <f t="shared" si="9"/>
        <v>Brandon_WS_2018_P300_F250_Doongara</v>
      </c>
      <c r="C310" s="1">
        <v>43172</v>
      </c>
      <c r="D310">
        <v>300</v>
      </c>
      <c r="E310">
        <v>175</v>
      </c>
      <c r="F310">
        <v>756.25</v>
      </c>
      <c r="H310">
        <v>0.35916946195642341</v>
      </c>
      <c r="I310">
        <v>406.25</v>
      </c>
      <c r="J310">
        <v>25.495470827880879</v>
      </c>
      <c r="R310">
        <v>175</v>
      </c>
      <c r="T310" t="s">
        <v>2</v>
      </c>
      <c r="W310" s="3">
        <v>43122</v>
      </c>
      <c r="X310">
        <v>250</v>
      </c>
    </row>
    <row r="311" spans="1:24" hidden="1" x14ac:dyDescent="0.35">
      <c r="A311" t="s">
        <v>15</v>
      </c>
      <c r="B311" t="str">
        <f t="shared" si="9"/>
        <v>Brandon_WS_2018_P300_F250_Doongara</v>
      </c>
      <c r="C311" s="1">
        <v>43200</v>
      </c>
      <c r="D311">
        <v>300</v>
      </c>
      <c r="E311">
        <v>1183.7527056277058</v>
      </c>
      <c r="F311">
        <v>3520.8891369047624</v>
      </c>
      <c r="H311">
        <v>2.4256072131324964</v>
      </c>
      <c r="I311">
        <v>1153.3837256493507</v>
      </c>
      <c r="J311">
        <v>28.871006357802369</v>
      </c>
      <c r="R311">
        <v>1183.7527056277058</v>
      </c>
      <c r="T311" t="s">
        <v>2</v>
      </c>
      <c r="W311" s="3">
        <v>43122</v>
      </c>
      <c r="X311">
        <v>250</v>
      </c>
    </row>
    <row r="312" spans="1:24" hidden="1" x14ac:dyDescent="0.35">
      <c r="A312" t="s">
        <v>8</v>
      </c>
      <c r="B312" t="str">
        <f t="shared" si="9"/>
        <v>Brandon_WS_2018_P450_F150_Doongara</v>
      </c>
      <c r="C312" s="1">
        <v>43235</v>
      </c>
      <c r="D312">
        <v>450</v>
      </c>
      <c r="E312">
        <v>3343.643509127789</v>
      </c>
      <c r="F312">
        <v>13049.797991027612</v>
      </c>
      <c r="G312">
        <v>5390.322111777944</v>
      </c>
      <c r="H312">
        <v>5.2909215630331303</v>
      </c>
      <c r="I312">
        <v>1726.8339566430022</v>
      </c>
      <c r="J312">
        <v>37.747737829258128</v>
      </c>
      <c r="R312">
        <v>3343.643509127789</v>
      </c>
      <c r="T312" t="s">
        <v>2</v>
      </c>
      <c r="W312" s="3">
        <v>43122</v>
      </c>
      <c r="X312">
        <v>150</v>
      </c>
    </row>
    <row r="313" spans="1:24" hidden="1" x14ac:dyDescent="0.35">
      <c r="A313" t="s">
        <v>8</v>
      </c>
      <c r="B313" t="str">
        <f t="shared" si="9"/>
        <v>Brandon_WS_2018_P450_F150_Doongara</v>
      </c>
      <c r="C313" s="1">
        <v>43172</v>
      </c>
      <c r="D313">
        <v>450</v>
      </c>
      <c r="E313">
        <v>268.75</v>
      </c>
      <c r="F313">
        <v>1075</v>
      </c>
      <c r="H313">
        <v>0.29742646519299426</v>
      </c>
      <c r="I313">
        <v>537.5</v>
      </c>
      <c r="J313">
        <v>15.955459922041468</v>
      </c>
      <c r="R313">
        <v>268.75</v>
      </c>
      <c r="T313" t="s">
        <v>2</v>
      </c>
      <c r="W313" s="3">
        <v>43122</v>
      </c>
      <c r="X313">
        <v>150</v>
      </c>
    </row>
    <row r="314" spans="1:24" hidden="1" x14ac:dyDescent="0.35">
      <c r="A314" t="s">
        <v>8</v>
      </c>
      <c r="B314" t="str">
        <f t="shared" si="9"/>
        <v>Brandon_WS_2018_P450_F150_Doongara</v>
      </c>
      <c r="C314" s="1">
        <v>43200</v>
      </c>
      <c r="D314">
        <v>450</v>
      </c>
      <c r="E314">
        <v>1768.4632786195289</v>
      </c>
      <c r="F314">
        <v>5099.029356060606</v>
      </c>
      <c r="H314">
        <v>5.0030803547728571</v>
      </c>
      <c r="I314">
        <v>1562.1027988215487</v>
      </c>
      <c r="J314">
        <v>31.246692788322878</v>
      </c>
      <c r="R314">
        <v>1768.4632786195289</v>
      </c>
      <c r="T314" t="s">
        <v>2</v>
      </c>
      <c r="W314" s="3">
        <v>43122</v>
      </c>
      <c r="X314">
        <v>150</v>
      </c>
    </row>
    <row r="315" spans="1:24" hidden="1" x14ac:dyDescent="0.35">
      <c r="A315" t="s">
        <v>12</v>
      </c>
      <c r="B315" t="str">
        <f t="shared" si="9"/>
        <v>Brandon_WS_2018_P450_F200_Doongara</v>
      </c>
      <c r="C315" s="1">
        <v>43235</v>
      </c>
      <c r="D315">
        <v>450</v>
      </c>
      <c r="E315">
        <v>3344.9264880716491</v>
      </c>
      <c r="F315">
        <v>13829.721757103511</v>
      </c>
      <c r="G315">
        <v>5995.6686046511632</v>
      </c>
      <c r="H315">
        <v>5.5068763330735928</v>
      </c>
      <c r="I315">
        <v>1983.5937809602124</v>
      </c>
      <c r="J315">
        <v>44.690637020535078</v>
      </c>
      <c r="R315">
        <v>3344.9264880716491</v>
      </c>
      <c r="T315" t="s">
        <v>2</v>
      </c>
      <c r="W315" s="3">
        <v>43122</v>
      </c>
      <c r="X315">
        <v>200</v>
      </c>
    </row>
    <row r="316" spans="1:24" hidden="1" x14ac:dyDescent="0.35">
      <c r="A316" t="s">
        <v>12</v>
      </c>
      <c r="B316" t="str">
        <f t="shared" si="9"/>
        <v>Brandon_WS_2018_P450_F200_Doongara</v>
      </c>
      <c r="C316" s="1">
        <v>43172</v>
      </c>
      <c r="D316">
        <v>450</v>
      </c>
      <c r="E316">
        <v>406.25</v>
      </c>
      <c r="F316">
        <v>1459.375</v>
      </c>
      <c r="H316">
        <v>0.58586233159583223</v>
      </c>
      <c r="I316">
        <v>646.875</v>
      </c>
      <c r="J316">
        <v>29.76519785788885</v>
      </c>
      <c r="R316">
        <v>406.25</v>
      </c>
      <c r="T316" t="s">
        <v>2</v>
      </c>
      <c r="W316" s="3">
        <v>43122</v>
      </c>
      <c r="X316">
        <v>200</v>
      </c>
    </row>
    <row r="317" spans="1:24" hidden="1" x14ac:dyDescent="0.35">
      <c r="A317" t="s">
        <v>12</v>
      </c>
      <c r="B317" t="str">
        <f t="shared" si="9"/>
        <v>Brandon_WS_2018_P450_F200_Doongara</v>
      </c>
      <c r="C317" s="1">
        <v>43200</v>
      </c>
      <c r="D317">
        <v>450</v>
      </c>
      <c r="E317">
        <v>1977.8692632850245</v>
      </c>
      <c r="F317">
        <v>5656.8049516908222</v>
      </c>
      <c r="H317">
        <v>4.1090721733004472</v>
      </c>
      <c r="I317">
        <v>1701.0664251207731</v>
      </c>
      <c r="J317">
        <v>29.754279397611342</v>
      </c>
      <c r="R317">
        <v>1977.8692632850245</v>
      </c>
      <c r="T317" t="s">
        <v>2</v>
      </c>
      <c r="W317" s="3">
        <v>43122</v>
      </c>
      <c r="X317">
        <v>200</v>
      </c>
    </row>
    <row r="318" spans="1:24" hidden="1" x14ac:dyDescent="0.35">
      <c r="A318" t="s">
        <v>16</v>
      </c>
      <c r="B318" t="str">
        <f t="shared" si="9"/>
        <v>Brandon_WS_2018_P450_F250_Doongara</v>
      </c>
      <c r="C318" s="1">
        <v>43235</v>
      </c>
      <c r="D318">
        <v>450</v>
      </c>
      <c r="E318">
        <v>3023.277782871814</v>
      </c>
      <c r="F318">
        <v>12597.049689058405</v>
      </c>
      <c r="G318">
        <v>5224.5283195798947</v>
      </c>
      <c r="I318">
        <v>2057.3997684760684</v>
      </c>
      <c r="J318">
        <v>24.230677455373812</v>
      </c>
      <c r="R318">
        <v>3023.277782871814</v>
      </c>
      <c r="T318" t="s">
        <v>2</v>
      </c>
      <c r="W318" s="3">
        <v>43122</v>
      </c>
      <c r="X318">
        <v>250</v>
      </c>
    </row>
    <row r="319" spans="1:24" hidden="1" x14ac:dyDescent="0.35">
      <c r="A319" t="s">
        <v>16</v>
      </c>
      <c r="B319" t="str">
        <f t="shared" si="9"/>
        <v>Brandon_WS_2018_P450_F250_Doongara</v>
      </c>
      <c r="C319" s="1">
        <v>43172</v>
      </c>
      <c r="D319">
        <v>450</v>
      </c>
      <c r="E319">
        <v>436.45833333333337</v>
      </c>
      <c r="F319">
        <v>1695.3125</v>
      </c>
      <c r="H319">
        <v>0.66859563685815915</v>
      </c>
      <c r="I319">
        <v>822.39583333333337</v>
      </c>
      <c r="J319">
        <v>13.765588476511983</v>
      </c>
      <c r="R319">
        <v>436.45833333333337</v>
      </c>
      <c r="T319" t="s">
        <v>2</v>
      </c>
      <c r="W319" s="3">
        <v>43122</v>
      </c>
      <c r="X319">
        <v>250</v>
      </c>
    </row>
    <row r="320" spans="1:24" hidden="1" x14ac:dyDescent="0.35">
      <c r="A320" t="s">
        <v>16</v>
      </c>
      <c r="B320" t="str">
        <f t="shared" si="9"/>
        <v>Brandon_WS_2018_P450_F250_Doongara</v>
      </c>
      <c r="C320" s="1">
        <v>43200</v>
      </c>
      <c r="D320">
        <v>450</v>
      </c>
      <c r="E320">
        <v>2905.195549242424</v>
      </c>
      <c r="F320">
        <v>8204.7037168560601</v>
      </c>
      <c r="H320">
        <v>5.7316265263243169</v>
      </c>
      <c r="I320">
        <v>2394.312618371212</v>
      </c>
      <c r="J320">
        <v>28.425142898150057</v>
      </c>
      <c r="R320">
        <v>2905.195549242424</v>
      </c>
      <c r="T320" t="s">
        <v>2</v>
      </c>
      <c r="W320" s="3">
        <v>43122</v>
      </c>
      <c r="X320">
        <v>250</v>
      </c>
    </row>
    <row r="321" spans="1:24" hidden="1" x14ac:dyDescent="0.35">
      <c r="A321" t="s">
        <v>9</v>
      </c>
      <c r="B321" t="str">
        <f t="shared" si="9"/>
        <v>Brandon_WS_2018_P600_F150_Doongara</v>
      </c>
      <c r="C321" s="1">
        <v>43235</v>
      </c>
      <c r="D321">
        <v>600</v>
      </c>
      <c r="E321">
        <v>2682.9080613436599</v>
      </c>
      <c r="F321">
        <v>12092.768013602952</v>
      </c>
      <c r="G321">
        <v>5537.5482933233307</v>
      </c>
      <c r="H321">
        <v>5.8813235791194973</v>
      </c>
      <c r="I321">
        <v>1964.6603586575695</v>
      </c>
      <c r="J321">
        <v>44.12591984122507</v>
      </c>
      <c r="R321">
        <v>2682.9080613436599</v>
      </c>
      <c r="T321" t="s">
        <v>2</v>
      </c>
      <c r="W321" s="3">
        <v>43122</v>
      </c>
      <c r="X321">
        <v>150</v>
      </c>
    </row>
    <row r="322" spans="1:24" hidden="1" x14ac:dyDescent="0.35">
      <c r="A322" t="s">
        <v>9</v>
      </c>
      <c r="B322" t="str">
        <f t="shared" ref="B322:B385" si="10">CONCATENATE(A322,"_",T322)</f>
        <v>Brandon_WS_2018_P600_F150_Doongara</v>
      </c>
      <c r="C322" s="1">
        <v>43172</v>
      </c>
      <c r="D322">
        <v>600</v>
      </c>
      <c r="E322">
        <v>303.125</v>
      </c>
      <c r="F322">
        <v>1200</v>
      </c>
      <c r="H322">
        <v>0.41925272045896439</v>
      </c>
      <c r="I322">
        <v>593.75000000000011</v>
      </c>
      <c r="J322">
        <v>16.907183201225095</v>
      </c>
      <c r="R322">
        <v>303.125</v>
      </c>
      <c r="T322" t="s">
        <v>2</v>
      </c>
      <c r="W322" s="3">
        <v>43122</v>
      </c>
      <c r="X322">
        <v>150</v>
      </c>
    </row>
    <row r="323" spans="1:24" hidden="1" x14ac:dyDescent="0.35">
      <c r="A323" t="s">
        <v>9</v>
      </c>
      <c r="B323" t="str">
        <f t="shared" si="10"/>
        <v>Brandon_WS_2018_P600_F150_Doongara</v>
      </c>
      <c r="C323" s="1">
        <v>43200</v>
      </c>
      <c r="D323">
        <v>600</v>
      </c>
      <c r="E323">
        <v>2363.5825228832955</v>
      </c>
      <c r="F323">
        <v>6739.5361842105267</v>
      </c>
      <c r="H323">
        <v>4.3529207810045083</v>
      </c>
      <c r="I323">
        <v>2012.3711384439355</v>
      </c>
      <c r="J323">
        <v>25.326912364072086</v>
      </c>
      <c r="R323">
        <v>2363.5825228832955</v>
      </c>
      <c r="T323" t="s">
        <v>2</v>
      </c>
      <c r="W323" s="3">
        <v>43122</v>
      </c>
      <c r="X323">
        <v>150</v>
      </c>
    </row>
    <row r="324" spans="1:24" hidden="1" x14ac:dyDescent="0.35">
      <c r="A324" t="s">
        <v>13</v>
      </c>
      <c r="B324" t="str">
        <f t="shared" si="10"/>
        <v>Brandon_WS_2018_P600_F200_Doongara</v>
      </c>
      <c r="C324" s="1">
        <v>43235</v>
      </c>
      <c r="D324">
        <v>600</v>
      </c>
      <c r="E324">
        <v>4280.2109922422424</v>
      </c>
      <c r="F324">
        <v>17003.072525650652</v>
      </c>
      <c r="G324">
        <v>5492.5961177794434</v>
      </c>
      <c r="H324">
        <v>3.7882611271350539</v>
      </c>
      <c r="I324">
        <v>2361.0881193693695</v>
      </c>
      <c r="J324">
        <v>31.255880709279072</v>
      </c>
      <c r="R324">
        <v>4280.2109922422424</v>
      </c>
      <c r="T324" t="s">
        <v>2</v>
      </c>
      <c r="W324" s="3">
        <v>43122</v>
      </c>
      <c r="X324">
        <v>200</v>
      </c>
    </row>
    <row r="325" spans="1:24" hidden="1" x14ac:dyDescent="0.35">
      <c r="A325" t="s">
        <v>13</v>
      </c>
      <c r="B325" t="str">
        <f t="shared" si="10"/>
        <v>Brandon_WS_2018_P600_F200_Doongara</v>
      </c>
      <c r="C325" s="1">
        <v>43172</v>
      </c>
      <c r="D325">
        <v>600</v>
      </c>
      <c r="E325">
        <v>331.25</v>
      </c>
      <c r="F325">
        <v>1340.625</v>
      </c>
      <c r="H325">
        <v>0.4065095189620534</v>
      </c>
      <c r="I325">
        <v>678.125</v>
      </c>
      <c r="J325">
        <v>15.026437195998245</v>
      </c>
      <c r="R325">
        <v>331.25</v>
      </c>
      <c r="T325" t="s">
        <v>2</v>
      </c>
      <c r="W325" s="3">
        <v>43122</v>
      </c>
      <c r="X325">
        <v>200</v>
      </c>
    </row>
    <row r="326" spans="1:24" hidden="1" x14ac:dyDescent="0.35">
      <c r="A326" t="s">
        <v>13</v>
      </c>
      <c r="B326" t="str">
        <f t="shared" si="10"/>
        <v>Brandon_WS_2018_P600_F200_Doongara</v>
      </c>
      <c r="C326" s="1">
        <v>43200</v>
      </c>
      <c r="D326">
        <v>600</v>
      </c>
      <c r="E326">
        <v>2770.0449290293041</v>
      </c>
      <c r="F326">
        <v>7688.9566163003656</v>
      </c>
      <c r="H326">
        <v>5.9855146273394251</v>
      </c>
      <c r="I326">
        <v>2148.8667582417584</v>
      </c>
      <c r="J326">
        <v>36.97475206491994</v>
      </c>
      <c r="R326">
        <v>2770.0449290293041</v>
      </c>
      <c r="T326" t="s">
        <v>2</v>
      </c>
      <c r="W326" s="3">
        <v>43122</v>
      </c>
      <c r="X326">
        <v>200</v>
      </c>
    </row>
    <row r="327" spans="1:24" hidden="1" x14ac:dyDescent="0.35">
      <c r="A327" t="s">
        <v>17</v>
      </c>
      <c r="B327" t="str">
        <f t="shared" si="10"/>
        <v>Brandon_WS_2018_P600_F250_Doongara</v>
      </c>
      <c r="C327" s="1">
        <v>43235</v>
      </c>
      <c r="D327">
        <v>600</v>
      </c>
      <c r="E327">
        <v>2508.5910406988155</v>
      </c>
      <c r="F327">
        <v>10891.56548534319</v>
      </c>
      <c r="G327">
        <v>5054.6099024756186</v>
      </c>
      <c r="H327">
        <v>3.8447152571961678</v>
      </c>
      <c r="I327">
        <v>1525.973814859648</v>
      </c>
      <c r="J327">
        <v>40.753852719577353</v>
      </c>
      <c r="R327">
        <v>2508.5910406988155</v>
      </c>
      <c r="T327" t="s">
        <v>2</v>
      </c>
      <c r="W327" s="3">
        <v>43122</v>
      </c>
      <c r="X327">
        <v>250</v>
      </c>
    </row>
    <row r="328" spans="1:24" hidden="1" x14ac:dyDescent="0.35">
      <c r="A328" t="s">
        <v>17</v>
      </c>
      <c r="B328" t="str">
        <f t="shared" si="10"/>
        <v>Brandon_WS_2018_P600_F250_Doongara</v>
      </c>
      <c r="C328" s="1">
        <v>43172</v>
      </c>
      <c r="D328">
        <v>600</v>
      </c>
      <c r="E328">
        <v>437.50000000000006</v>
      </c>
      <c r="F328">
        <v>1684.375</v>
      </c>
      <c r="H328">
        <v>0.57329979434895861</v>
      </c>
      <c r="I328">
        <v>809.375</v>
      </c>
      <c r="J328">
        <v>15.481225119117573</v>
      </c>
      <c r="R328">
        <v>437.50000000000006</v>
      </c>
      <c r="T328" t="s">
        <v>2</v>
      </c>
      <c r="W328" s="3">
        <v>43122</v>
      </c>
      <c r="X328">
        <v>250</v>
      </c>
    </row>
    <row r="329" spans="1:24" hidden="1" x14ac:dyDescent="0.35">
      <c r="A329" t="s">
        <v>17</v>
      </c>
      <c r="B329" t="str">
        <f t="shared" si="10"/>
        <v>Brandon_WS_2018_P600_F250_Doongara</v>
      </c>
      <c r="C329" s="1">
        <v>43200</v>
      </c>
      <c r="D329">
        <v>600</v>
      </c>
      <c r="E329">
        <v>2038.709239130435</v>
      </c>
      <c r="F329">
        <v>5771.3383152173919</v>
      </c>
      <c r="H329">
        <v>3.3168219267311727</v>
      </c>
      <c r="I329">
        <v>1693.9198369565217</v>
      </c>
      <c r="J329">
        <v>23.951224045044505</v>
      </c>
      <c r="R329">
        <v>2038.709239130435</v>
      </c>
      <c r="T329" t="s">
        <v>2</v>
      </c>
      <c r="W329" s="3">
        <v>43122</v>
      </c>
      <c r="X329">
        <v>250</v>
      </c>
    </row>
    <row r="330" spans="1:24" hidden="1" x14ac:dyDescent="0.35">
      <c r="A330" t="s">
        <v>6</v>
      </c>
      <c r="B330" t="str">
        <f t="shared" si="10"/>
        <v>Brandon_WS_2018_P150_F150_YRL 39</v>
      </c>
      <c r="C330" s="1">
        <v>43235</v>
      </c>
      <c r="D330">
        <v>150</v>
      </c>
      <c r="E330">
        <v>2355.1744411801337</v>
      </c>
      <c r="F330">
        <v>10995.554116969368</v>
      </c>
      <c r="G330">
        <v>5687.9801200300071</v>
      </c>
      <c r="H330">
        <v>4.2067740376566354</v>
      </c>
      <c r="I330">
        <v>1393.5423313832946</v>
      </c>
      <c r="J330">
        <v>52.398016088282077</v>
      </c>
      <c r="R330">
        <v>2355.1744411801337</v>
      </c>
      <c r="T330" t="s">
        <v>4</v>
      </c>
      <c r="W330" s="3">
        <v>43122</v>
      </c>
      <c r="X330">
        <v>150</v>
      </c>
    </row>
    <row r="331" spans="1:24" hidden="1" x14ac:dyDescent="0.35">
      <c r="A331" t="s">
        <v>6</v>
      </c>
      <c r="B331" t="str">
        <f t="shared" si="10"/>
        <v>Brandon_WS_2018_P150_F150_YRL 39</v>
      </c>
      <c r="C331" s="1">
        <v>43172</v>
      </c>
      <c r="D331">
        <v>150</v>
      </c>
      <c r="E331">
        <v>106.25000000000003</v>
      </c>
      <c r="F331">
        <v>425</v>
      </c>
      <c r="H331">
        <v>0.19004922250781284</v>
      </c>
      <c r="I331">
        <v>212.5</v>
      </c>
      <c r="J331">
        <v>36.494501231597262</v>
      </c>
      <c r="R331">
        <v>106.25000000000003</v>
      </c>
      <c r="T331" t="s">
        <v>4</v>
      </c>
      <c r="W331" s="3">
        <v>43122</v>
      </c>
      <c r="X331">
        <v>150</v>
      </c>
    </row>
    <row r="332" spans="1:24" hidden="1" x14ac:dyDescent="0.35">
      <c r="A332" t="s">
        <v>10</v>
      </c>
      <c r="B332" t="str">
        <f t="shared" si="10"/>
        <v>Brandon_WS_2018_P150_F200_YRL 39</v>
      </c>
      <c r="C332" s="1">
        <v>43200</v>
      </c>
      <c r="D332">
        <v>150</v>
      </c>
      <c r="E332">
        <v>625.34054487179492</v>
      </c>
      <c r="F332">
        <v>1884.1947115384617</v>
      </c>
      <c r="H332">
        <v>2.3091576115548476</v>
      </c>
      <c r="I332">
        <v>633.51362179487182</v>
      </c>
      <c r="J332">
        <v>46.842497136877157</v>
      </c>
      <c r="R332">
        <v>625.34054487179492</v>
      </c>
      <c r="T332" t="s">
        <v>4</v>
      </c>
      <c r="W332" s="3">
        <v>43122</v>
      </c>
      <c r="X332">
        <v>200</v>
      </c>
    </row>
    <row r="333" spans="1:24" hidden="1" x14ac:dyDescent="0.35">
      <c r="A333" t="s">
        <v>10</v>
      </c>
      <c r="B333" t="str">
        <f t="shared" si="10"/>
        <v>Brandon_WS_2018_P150_F200_YRL 39</v>
      </c>
      <c r="C333" s="1">
        <v>43235</v>
      </c>
      <c r="D333">
        <v>150</v>
      </c>
      <c r="E333">
        <v>2827.2154132320288</v>
      </c>
      <c r="F333">
        <v>12034.017784092217</v>
      </c>
      <c r="G333">
        <v>5706.989872468117</v>
      </c>
      <c r="H333">
        <v>2.8879093576997894</v>
      </c>
      <c r="I333">
        <v>1307.0733527183893</v>
      </c>
      <c r="J333">
        <v>47.896336915057702</v>
      </c>
      <c r="R333">
        <v>2827.2154132320288</v>
      </c>
      <c r="T333" t="s">
        <v>4</v>
      </c>
      <c r="W333" s="3">
        <v>43122</v>
      </c>
      <c r="X333">
        <v>200</v>
      </c>
    </row>
    <row r="334" spans="1:24" hidden="1" x14ac:dyDescent="0.35">
      <c r="A334" t="s">
        <v>10</v>
      </c>
      <c r="B334" t="str">
        <f t="shared" si="10"/>
        <v>Brandon_WS_2018_P150_F200_YRL 39</v>
      </c>
      <c r="C334" s="1">
        <v>43172</v>
      </c>
      <c r="D334">
        <v>150</v>
      </c>
      <c r="E334">
        <v>96.875000000000028</v>
      </c>
      <c r="F334">
        <v>403.125</v>
      </c>
      <c r="H334">
        <v>0.15789776165669625</v>
      </c>
      <c r="I334">
        <v>209.375</v>
      </c>
      <c r="J334">
        <v>28.587046014870054</v>
      </c>
      <c r="R334">
        <v>96.875000000000028</v>
      </c>
      <c r="T334" t="s">
        <v>4</v>
      </c>
      <c r="W334" s="3">
        <v>43122</v>
      </c>
      <c r="X334">
        <v>200</v>
      </c>
    </row>
    <row r="335" spans="1:24" hidden="1" x14ac:dyDescent="0.35">
      <c r="A335" t="s">
        <v>14</v>
      </c>
      <c r="B335" t="str">
        <f t="shared" si="10"/>
        <v>Brandon_WS_2018_P150_F250_YRL 39</v>
      </c>
      <c r="C335" s="1">
        <v>43200</v>
      </c>
      <c r="D335">
        <v>150</v>
      </c>
      <c r="E335">
        <v>934.73153409090924</v>
      </c>
      <c r="F335">
        <v>2815.357954545455</v>
      </c>
      <c r="H335">
        <v>1.9698786198474183</v>
      </c>
      <c r="I335">
        <v>945.8948863636366</v>
      </c>
      <c r="J335">
        <v>27.426515789809933</v>
      </c>
      <c r="R335">
        <v>934.73153409090924</v>
      </c>
      <c r="T335" t="s">
        <v>4</v>
      </c>
      <c r="W335" s="3">
        <v>43122</v>
      </c>
      <c r="X335">
        <v>250</v>
      </c>
    </row>
    <row r="336" spans="1:24" hidden="1" x14ac:dyDescent="0.35">
      <c r="A336" t="s">
        <v>14</v>
      </c>
      <c r="B336" t="str">
        <f t="shared" si="10"/>
        <v>Brandon_WS_2018_P150_F250_YRL 39</v>
      </c>
      <c r="C336" s="1">
        <v>43235</v>
      </c>
      <c r="D336">
        <v>150</v>
      </c>
      <c r="E336">
        <v>3019.6727892910731</v>
      </c>
      <c r="F336">
        <v>12882.670620780194</v>
      </c>
      <c r="G336">
        <v>6188.655757689422</v>
      </c>
      <c r="H336">
        <v>3.1968087144982356</v>
      </c>
      <c r="I336">
        <v>1521.0810905851463</v>
      </c>
      <c r="J336">
        <v>35.063869052987393</v>
      </c>
      <c r="R336">
        <v>3019.6727892910731</v>
      </c>
      <c r="T336" t="s">
        <v>4</v>
      </c>
      <c r="W336" s="3">
        <v>43122</v>
      </c>
      <c r="X336">
        <v>250</v>
      </c>
    </row>
    <row r="337" spans="1:24" hidden="1" x14ac:dyDescent="0.35">
      <c r="A337" t="s">
        <v>14</v>
      </c>
      <c r="B337" t="str">
        <f t="shared" si="10"/>
        <v>Brandon_WS_2018_P150_F250_YRL 39</v>
      </c>
      <c r="C337" s="1">
        <v>43172</v>
      </c>
      <c r="D337">
        <v>150</v>
      </c>
      <c r="E337">
        <v>100.00000000000003</v>
      </c>
      <c r="F337">
        <v>434.37500000000011</v>
      </c>
      <c r="H337">
        <v>0.28258618539166624</v>
      </c>
      <c r="I337">
        <v>234.37500000000006</v>
      </c>
      <c r="J337">
        <v>41.094244590978199</v>
      </c>
      <c r="R337">
        <v>100.00000000000003</v>
      </c>
      <c r="T337" t="s">
        <v>4</v>
      </c>
      <c r="W337" s="3">
        <v>43122</v>
      </c>
      <c r="X337">
        <v>250</v>
      </c>
    </row>
    <row r="338" spans="1:24" hidden="1" x14ac:dyDescent="0.35">
      <c r="A338" t="s">
        <v>7</v>
      </c>
      <c r="B338" t="str">
        <f t="shared" si="10"/>
        <v>Brandon_WS_2018_P300_F150_YRL 39</v>
      </c>
      <c r="C338" s="1">
        <v>43200</v>
      </c>
      <c r="D338">
        <v>300</v>
      </c>
      <c r="E338">
        <v>791.171875</v>
      </c>
      <c r="F338">
        <v>2571.1201654704946</v>
      </c>
      <c r="I338">
        <v>988.7764154704945</v>
      </c>
      <c r="J338">
        <v>33.077078171395769</v>
      </c>
      <c r="R338">
        <v>791.171875</v>
      </c>
      <c r="T338" t="s">
        <v>4</v>
      </c>
      <c r="W338" s="3">
        <v>43122</v>
      </c>
      <c r="X338">
        <v>150</v>
      </c>
    </row>
    <row r="339" spans="1:24" hidden="1" x14ac:dyDescent="0.35">
      <c r="A339" t="s">
        <v>7</v>
      </c>
      <c r="B339" t="str">
        <f t="shared" si="10"/>
        <v>Brandon_WS_2018_P300_F150_YRL 39</v>
      </c>
      <c r="C339" s="1">
        <v>43235</v>
      </c>
      <c r="D339">
        <v>300</v>
      </c>
      <c r="E339">
        <v>2300.751923798799</v>
      </c>
      <c r="F339">
        <v>9772.3105090725803</v>
      </c>
      <c r="G339">
        <v>4481.4520817704415</v>
      </c>
      <c r="H339">
        <v>4.2355189436132665</v>
      </c>
      <c r="I339">
        <v>1316.7578711524025</v>
      </c>
      <c r="J339">
        <v>49.855398554680882</v>
      </c>
      <c r="R339">
        <v>2300.751923798799</v>
      </c>
      <c r="T339" t="s">
        <v>4</v>
      </c>
      <c r="W339" s="3">
        <v>43122</v>
      </c>
      <c r="X339">
        <v>150</v>
      </c>
    </row>
    <row r="340" spans="1:24" hidden="1" x14ac:dyDescent="0.35">
      <c r="A340" t="s">
        <v>7</v>
      </c>
      <c r="B340" t="str">
        <f t="shared" si="10"/>
        <v>Brandon_WS_2018_P300_F150_YRL 39</v>
      </c>
      <c r="C340" s="1">
        <v>43172</v>
      </c>
      <c r="D340">
        <v>300</v>
      </c>
      <c r="E340">
        <v>75.000000000000043</v>
      </c>
      <c r="F340">
        <v>296.87500000000017</v>
      </c>
      <c r="H340">
        <v>0.26598787306770844</v>
      </c>
      <c r="I340">
        <v>146.87500000000006</v>
      </c>
      <c r="J340">
        <v>78.339691105119002</v>
      </c>
      <c r="R340">
        <v>75.000000000000043</v>
      </c>
      <c r="T340" t="s">
        <v>4</v>
      </c>
      <c r="W340" s="3">
        <v>43122</v>
      </c>
      <c r="X340">
        <v>150</v>
      </c>
    </row>
    <row r="341" spans="1:24" hidden="1" x14ac:dyDescent="0.35">
      <c r="A341" t="s">
        <v>11</v>
      </c>
      <c r="B341" t="str">
        <f t="shared" si="10"/>
        <v>Brandon_WS_2018_P300_F200_YRL 39</v>
      </c>
      <c r="C341" s="1">
        <v>43200</v>
      </c>
      <c r="D341">
        <v>300</v>
      </c>
      <c r="E341">
        <v>559.90484022556404</v>
      </c>
      <c r="F341">
        <v>1954.3503289473688</v>
      </c>
      <c r="H341">
        <v>2.7465031302144656</v>
      </c>
      <c r="I341">
        <v>834.54064849624069</v>
      </c>
      <c r="J341">
        <v>37.190356840222648</v>
      </c>
      <c r="R341">
        <v>559.90484022556404</v>
      </c>
      <c r="T341" t="s">
        <v>4</v>
      </c>
      <c r="W341" s="3">
        <v>43122</v>
      </c>
      <c r="X341">
        <v>200</v>
      </c>
    </row>
    <row r="342" spans="1:24" hidden="1" x14ac:dyDescent="0.35">
      <c r="A342" t="s">
        <v>11</v>
      </c>
      <c r="B342" t="str">
        <f t="shared" si="10"/>
        <v>Brandon_WS_2018_P300_F200_YRL 39</v>
      </c>
      <c r="C342" s="1">
        <v>43235</v>
      </c>
      <c r="D342">
        <v>300</v>
      </c>
      <c r="E342">
        <v>2673.3964646464647</v>
      </c>
      <c r="F342">
        <v>11886.950606875205</v>
      </c>
      <c r="G342">
        <v>5862.2524381095272</v>
      </c>
      <c r="H342">
        <v>4.1292011964635584</v>
      </c>
      <c r="I342">
        <v>1498.6205808080811</v>
      </c>
      <c r="J342">
        <v>42.444793959545819</v>
      </c>
      <c r="R342">
        <v>2673.3964646464647</v>
      </c>
      <c r="T342" t="s">
        <v>4</v>
      </c>
      <c r="W342" s="3">
        <v>43122</v>
      </c>
      <c r="X342">
        <v>200</v>
      </c>
    </row>
    <row r="343" spans="1:24" hidden="1" x14ac:dyDescent="0.35">
      <c r="A343" t="s">
        <v>11</v>
      </c>
      <c r="B343" t="str">
        <f t="shared" si="10"/>
        <v>Brandon_WS_2018_P300_F200_YRL 39</v>
      </c>
      <c r="C343" s="1">
        <v>43172</v>
      </c>
      <c r="D343">
        <v>300</v>
      </c>
      <c r="E343">
        <v>143.75</v>
      </c>
      <c r="F343">
        <v>562.5</v>
      </c>
      <c r="H343">
        <v>0.16653868944804676</v>
      </c>
      <c r="I343">
        <v>275</v>
      </c>
      <c r="J343">
        <v>30.114342259089156</v>
      </c>
      <c r="R343">
        <v>143.75</v>
      </c>
      <c r="T343" t="s">
        <v>4</v>
      </c>
      <c r="W343" s="3">
        <v>43122</v>
      </c>
      <c r="X343">
        <v>200</v>
      </c>
    </row>
    <row r="344" spans="1:24" hidden="1" x14ac:dyDescent="0.35">
      <c r="A344" t="s">
        <v>15</v>
      </c>
      <c r="B344" t="str">
        <f t="shared" si="10"/>
        <v>Brandon_WS_2018_P300_F250_YRL 39</v>
      </c>
      <c r="C344" s="1">
        <v>43200</v>
      </c>
      <c r="D344">
        <v>300</v>
      </c>
      <c r="E344">
        <v>971.74479166666697</v>
      </c>
      <c r="F344">
        <v>2891.5981359649131</v>
      </c>
      <c r="H344">
        <v>3.9757078465706686</v>
      </c>
      <c r="I344">
        <v>948.10855263157919</v>
      </c>
      <c r="J344">
        <v>39.861541785264343</v>
      </c>
      <c r="R344">
        <v>971.74479166666697</v>
      </c>
      <c r="T344" t="s">
        <v>4</v>
      </c>
      <c r="W344" s="3">
        <v>43122</v>
      </c>
      <c r="X344">
        <v>250</v>
      </c>
    </row>
    <row r="345" spans="1:24" hidden="1" x14ac:dyDescent="0.35">
      <c r="A345" t="s">
        <v>15</v>
      </c>
      <c r="B345" t="str">
        <f t="shared" si="10"/>
        <v>Brandon_WS_2018_P300_F250_YRL 39</v>
      </c>
      <c r="C345" s="1">
        <v>43235</v>
      </c>
      <c r="D345">
        <v>300</v>
      </c>
      <c r="E345">
        <v>3232.9147029046226</v>
      </c>
      <c r="F345">
        <v>13259.341552264939</v>
      </c>
      <c r="G345">
        <v>5845.3075768942235</v>
      </c>
      <c r="H345">
        <v>4.7783799994882061</v>
      </c>
      <c r="I345">
        <v>1347.7341442159995</v>
      </c>
      <c r="J345">
        <v>65.505439823423544</v>
      </c>
      <c r="R345">
        <v>3232.9147029046226</v>
      </c>
      <c r="T345" t="s">
        <v>4</v>
      </c>
      <c r="W345" s="3">
        <v>43122</v>
      </c>
      <c r="X345">
        <v>250</v>
      </c>
    </row>
    <row r="346" spans="1:24" hidden="1" x14ac:dyDescent="0.35">
      <c r="A346" t="s">
        <v>15</v>
      </c>
      <c r="B346" t="str">
        <f t="shared" si="10"/>
        <v>Brandon_WS_2018_P300_F250_YRL 39</v>
      </c>
      <c r="C346" s="1">
        <v>43172</v>
      </c>
      <c r="D346">
        <v>300</v>
      </c>
      <c r="E346">
        <v>106.25</v>
      </c>
      <c r="F346">
        <v>421.875</v>
      </c>
      <c r="H346">
        <v>0.16367234331666644</v>
      </c>
      <c r="I346">
        <v>209.37500000000003</v>
      </c>
      <c r="J346">
        <v>39.778653801010016</v>
      </c>
      <c r="R346">
        <v>106.25</v>
      </c>
      <c r="T346" t="s">
        <v>4</v>
      </c>
      <c r="W346" s="3">
        <v>43122</v>
      </c>
      <c r="X346">
        <v>250</v>
      </c>
    </row>
    <row r="347" spans="1:24" hidden="1" x14ac:dyDescent="0.35">
      <c r="A347" t="s">
        <v>8</v>
      </c>
      <c r="B347" t="str">
        <f t="shared" si="10"/>
        <v>Brandon_WS_2018_P450_F150_YRL 39</v>
      </c>
      <c r="C347" s="1">
        <v>43200</v>
      </c>
      <c r="D347">
        <v>450</v>
      </c>
      <c r="E347">
        <v>716.27752976190482</v>
      </c>
      <c r="F347">
        <v>2321.0044642857147</v>
      </c>
      <c r="H347">
        <v>2.9446389767487871</v>
      </c>
      <c r="I347">
        <v>888.44940476190482</v>
      </c>
      <c r="J347">
        <v>38.607672858184856</v>
      </c>
      <c r="R347">
        <v>716.27752976190482</v>
      </c>
      <c r="T347" t="s">
        <v>4</v>
      </c>
      <c r="W347" s="3">
        <v>43122</v>
      </c>
      <c r="X347">
        <v>150</v>
      </c>
    </row>
    <row r="348" spans="1:24" hidden="1" x14ac:dyDescent="0.35">
      <c r="A348" t="s">
        <v>8</v>
      </c>
      <c r="B348" t="str">
        <f t="shared" si="10"/>
        <v>Brandon_WS_2018_P450_F150_YRL 39</v>
      </c>
      <c r="C348" s="1">
        <v>43235</v>
      </c>
      <c r="D348">
        <v>450</v>
      </c>
      <c r="E348">
        <v>2077.5634955322457</v>
      </c>
      <c r="F348">
        <v>10440.859507920395</v>
      </c>
      <c r="G348">
        <v>5819.082426856713</v>
      </c>
      <c r="H348">
        <v>4.6777786239119221</v>
      </c>
      <c r="I348">
        <v>1281.3216297591298</v>
      </c>
      <c r="J348">
        <v>60.732325683688998</v>
      </c>
      <c r="R348">
        <v>2077.5634955322457</v>
      </c>
      <c r="T348" t="s">
        <v>4</v>
      </c>
      <c r="W348" s="3">
        <v>43122</v>
      </c>
      <c r="X348">
        <v>150</v>
      </c>
    </row>
    <row r="349" spans="1:24" hidden="1" x14ac:dyDescent="0.35">
      <c r="A349" t="s">
        <v>8</v>
      </c>
      <c r="B349" t="str">
        <f t="shared" si="10"/>
        <v>Brandon_WS_2018_P450_F150_YRL 39</v>
      </c>
      <c r="C349" s="1">
        <v>43172</v>
      </c>
      <c r="D349">
        <v>450</v>
      </c>
      <c r="E349">
        <v>143.75000000000003</v>
      </c>
      <c r="F349">
        <v>584.375</v>
      </c>
      <c r="H349">
        <v>0.22162356504166653</v>
      </c>
      <c r="I349">
        <v>296.875</v>
      </c>
      <c r="J349">
        <v>36.253439285747255</v>
      </c>
      <c r="R349">
        <v>143.75000000000003</v>
      </c>
      <c r="T349" t="s">
        <v>4</v>
      </c>
      <c r="W349" s="3">
        <v>43122</v>
      </c>
      <c r="X349">
        <v>150</v>
      </c>
    </row>
    <row r="350" spans="1:24" hidden="1" x14ac:dyDescent="0.35">
      <c r="A350" t="s">
        <v>12</v>
      </c>
      <c r="B350" t="str">
        <f t="shared" si="10"/>
        <v>Brandon_WS_2018_P450_F200_YRL 39</v>
      </c>
      <c r="C350" s="1">
        <v>43200</v>
      </c>
      <c r="D350">
        <v>450</v>
      </c>
      <c r="E350">
        <v>850.74404761904771</v>
      </c>
      <c r="F350">
        <v>2796.3369963369964</v>
      </c>
      <c r="H350">
        <v>3.2763842410988464</v>
      </c>
      <c r="I350">
        <v>1094.848901098901</v>
      </c>
      <c r="J350">
        <v>37.872983312360667</v>
      </c>
      <c r="R350">
        <v>850.74404761904771</v>
      </c>
      <c r="T350" t="s">
        <v>4</v>
      </c>
      <c r="W350" s="3">
        <v>43122</v>
      </c>
      <c r="X350">
        <v>200</v>
      </c>
    </row>
    <row r="351" spans="1:24" hidden="1" x14ac:dyDescent="0.35">
      <c r="A351" t="s">
        <v>12</v>
      </c>
      <c r="B351" t="str">
        <f t="shared" si="10"/>
        <v>Brandon_WS_2018_P450_F200_YRL 39</v>
      </c>
      <c r="C351" s="1">
        <v>43235</v>
      </c>
      <c r="D351">
        <v>450</v>
      </c>
      <c r="E351">
        <v>1948.0411736946774</v>
      </c>
      <c r="F351">
        <v>9438.6717716654857</v>
      </c>
      <c r="G351">
        <v>5164.852775693922</v>
      </c>
      <c r="H351">
        <v>4.5760364679159071</v>
      </c>
      <c r="I351">
        <v>1100.8160371793579</v>
      </c>
      <c r="J351">
        <v>65.697615985611307</v>
      </c>
      <c r="R351">
        <v>1948.0411736946774</v>
      </c>
      <c r="T351" t="s">
        <v>4</v>
      </c>
      <c r="W351" s="3">
        <v>43122</v>
      </c>
      <c r="X351">
        <v>200</v>
      </c>
    </row>
    <row r="352" spans="1:24" hidden="1" x14ac:dyDescent="0.35">
      <c r="A352" t="s">
        <v>12</v>
      </c>
      <c r="B352" t="str">
        <f t="shared" si="10"/>
        <v>Brandon_WS_2018_P450_F200_YRL 39</v>
      </c>
      <c r="C352" s="1">
        <v>43172</v>
      </c>
      <c r="D352">
        <v>450</v>
      </c>
      <c r="E352">
        <v>103.12500000000003</v>
      </c>
      <c r="F352">
        <v>453.12500000000011</v>
      </c>
      <c r="H352">
        <v>0.44249281536458246</v>
      </c>
      <c r="I352">
        <v>246.87500000000006</v>
      </c>
      <c r="J352">
        <v>61.662316886775926</v>
      </c>
      <c r="R352">
        <v>103.12500000000003</v>
      </c>
      <c r="T352" t="s">
        <v>4</v>
      </c>
      <c r="W352" s="3">
        <v>43122</v>
      </c>
      <c r="X352">
        <v>200</v>
      </c>
    </row>
    <row r="353" spans="1:24" hidden="1" x14ac:dyDescent="0.35">
      <c r="A353" t="s">
        <v>16</v>
      </c>
      <c r="B353" t="str">
        <f t="shared" si="10"/>
        <v>Brandon_WS_2018_P450_F250_YRL 39</v>
      </c>
      <c r="C353" s="1">
        <v>43200</v>
      </c>
      <c r="D353">
        <v>450</v>
      </c>
      <c r="E353">
        <v>1149.1712947140581</v>
      </c>
      <c r="F353">
        <v>3598.121048359536</v>
      </c>
      <c r="H353">
        <v>4.3944856129906684</v>
      </c>
      <c r="I353">
        <v>1299.7784589314197</v>
      </c>
      <c r="J353">
        <v>36.858620735886497</v>
      </c>
      <c r="R353">
        <v>1149.1712947140581</v>
      </c>
      <c r="T353" t="s">
        <v>4</v>
      </c>
      <c r="W353" s="3">
        <v>43122</v>
      </c>
      <c r="X353">
        <v>250</v>
      </c>
    </row>
    <row r="354" spans="1:24" hidden="1" x14ac:dyDescent="0.35">
      <c r="A354" t="s">
        <v>16</v>
      </c>
      <c r="B354" t="str">
        <f t="shared" si="10"/>
        <v>Brandon_WS_2018_P450_F250_YRL 39</v>
      </c>
      <c r="C354" s="1">
        <v>43235</v>
      </c>
      <c r="D354">
        <v>450</v>
      </c>
      <c r="E354">
        <v>2503.372254326951</v>
      </c>
      <c r="F354">
        <v>12204.804240699214</v>
      </c>
      <c r="G354">
        <v>6283.9595836459102</v>
      </c>
      <c r="H354">
        <v>5.7026530401779745</v>
      </c>
      <c r="I354">
        <v>1793.8544901098271</v>
      </c>
      <c r="J354">
        <v>50.33173169035387</v>
      </c>
      <c r="R354">
        <v>2503.372254326951</v>
      </c>
      <c r="T354" t="s">
        <v>4</v>
      </c>
      <c r="W354" s="3">
        <v>43122</v>
      </c>
      <c r="X354">
        <v>250</v>
      </c>
    </row>
    <row r="355" spans="1:24" hidden="1" x14ac:dyDescent="0.35">
      <c r="A355" t="s">
        <v>16</v>
      </c>
      <c r="B355" t="str">
        <f t="shared" si="10"/>
        <v>Brandon_WS_2018_P450_F250_YRL 39</v>
      </c>
      <c r="C355" s="1">
        <v>43172</v>
      </c>
      <c r="D355">
        <v>450</v>
      </c>
      <c r="E355">
        <v>100</v>
      </c>
      <c r="F355">
        <v>471.87500000000006</v>
      </c>
      <c r="H355">
        <v>0.27611256113749999</v>
      </c>
      <c r="I355">
        <v>271.87500000000006</v>
      </c>
      <c r="J355">
        <v>41.319972836064665</v>
      </c>
      <c r="R355">
        <v>100</v>
      </c>
      <c r="T355" t="s">
        <v>4</v>
      </c>
      <c r="W355" s="3">
        <v>43122</v>
      </c>
      <c r="X355">
        <v>250</v>
      </c>
    </row>
    <row r="356" spans="1:24" hidden="1" x14ac:dyDescent="0.35">
      <c r="A356" t="s">
        <v>9</v>
      </c>
      <c r="B356" t="str">
        <f t="shared" si="10"/>
        <v>Brandon_WS_2018_P600_F150_YRL 39</v>
      </c>
      <c r="C356" s="1">
        <v>43200</v>
      </c>
      <c r="D356">
        <v>600</v>
      </c>
      <c r="E356">
        <v>1163.0993427868432</v>
      </c>
      <c r="F356">
        <v>3536.1815268065284</v>
      </c>
      <c r="I356">
        <v>1209.9828412328416</v>
      </c>
      <c r="J356">
        <v>34.523438289158527</v>
      </c>
      <c r="R356">
        <v>1163.0993427868432</v>
      </c>
      <c r="T356" t="s">
        <v>4</v>
      </c>
      <c r="W356" s="3">
        <v>43122</v>
      </c>
      <c r="X356">
        <v>150</v>
      </c>
    </row>
    <row r="357" spans="1:24" hidden="1" x14ac:dyDescent="0.35">
      <c r="A357" t="s">
        <v>9</v>
      </c>
      <c r="B357" t="str">
        <f t="shared" si="10"/>
        <v>Brandon_WS_2018_P600_F150_YRL 39</v>
      </c>
      <c r="C357" s="1">
        <v>43235</v>
      </c>
      <c r="D357">
        <v>600</v>
      </c>
      <c r="E357">
        <v>2920.7205882352946</v>
      </c>
      <c r="F357">
        <v>11971.778984819735</v>
      </c>
      <c r="G357">
        <v>5094.7327456864214</v>
      </c>
      <c r="H357">
        <v>7.0690530781196586</v>
      </c>
      <c r="I357">
        <v>1748.8676470588234</v>
      </c>
      <c r="J357">
        <v>58.9311792097648</v>
      </c>
      <c r="R357">
        <v>2920.7205882352946</v>
      </c>
      <c r="T357" t="s">
        <v>4</v>
      </c>
      <c r="W357" s="3">
        <v>43122</v>
      </c>
      <c r="X357">
        <v>150</v>
      </c>
    </row>
    <row r="358" spans="1:24" hidden="1" x14ac:dyDescent="0.35">
      <c r="A358" t="s">
        <v>9</v>
      </c>
      <c r="B358" t="str">
        <f t="shared" si="10"/>
        <v>Brandon_WS_2018_P600_F150_YRL 39</v>
      </c>
      <c r="C358" s="1">
        <v>43172</v>
      </c>
      <c r="D358">
        <v>600</v>
      </c>
      <c r="E358">
        <v>103.12500000000001</v>
      </c>
      <c r="F358">
        <v>465.625</v>
      </c>
      <c r="H358">
        <v>0.33632254431249986</v>
      </c>
      <c r="I358">
        <v>259.375</v>
      </c>
      <c r="J358">
        <v>47.37695812407668</v>
      </c>
      <c r="R358">
        <v>103.12500000000001</v>
      </c>
      <c r="T358" t="s">
        <v>4</v>
      </c>
      <c r="W358" s="3">
        <v>43122</v>
      </c>
      <c r="X358">
        <v>150</v>
      </c>
    </row>
    <row r="359" spans="1:24" hidden="1" x14ac:dyDescent="0.35">
      <c r="A359" t="s">
        <v>13</v>
      </c>
      <c r="B359" t="str">
        <f t="shared" si="10"/>
        <v>Brandon_WS_2018_P600_F200_YRL 39</v>
      </c>
      <c r="C359" s="1">
        <v>43200</v>
      </c>
      <c r="D359">
        <v>600</v>
      </c>
      <c r="E359">
        <v>982.60218253968264</v>
      </c>
      <c r="F359">
        <v>2411.8382936507942</v>
      </c>
      <c r="H359">
        <v>1.7290873791557797</v>
      </c>
      <c r="I359">
        <v>446.63392857142856</v>
      </c>
      <c r="J359">
        <v>42.025576386720935</v>
      </c>
      <c r="R359">
        <v>982.60218253968264</v>
      </c>
      <c r="T359" t="s">
        <v>4</v>
      </c>
      <c r="W359" s="3">
        <v>43122</v>
      </c>
      <c r="X359">
        <v>200</v>
      </c>
    </row>
    <row r="360" spans="1:24" hidden="1" x14ac:dyDescent="0.35">
      <c r="A360" t="s">
        <v>13</v>
      </c>
      <c r="B360" t="str">
        <f t="shared" si="10"/>
        <v>Brandon_WS_2018_P600_F200_YRL 39</v>
      </c>
      <c r="C360" s="1">
        <v>43235</v>
      </c>
      <c r="D360">
        <v>600</v>
      </c>
      <c r="E360">
        <v>2296.5401785714289</v>
      </c>
      <c r="F360">
        <v>10494.796054147466</v>
      </c>
      <c r="G360">
        <v>5284.7763503375845</v>
      </c>
      <c r="H360">
        <v>4.468120636869485</v>
      </c>
      <c r="I360">
        <v>1356.8080357142858</v>
      </c>
      <c r="J360">
        <v>49.708066356915808</v>
      </c>
      <c r="R360">
        <v>2296.5401785714289</v>
      </c>
      <c r="T360" t="s">
        <v>4</v>
      </c>
      <c r="W360" s="3">
        <v>43122</v>
      </c>
      <c r="X360">
        <v>200</v>
      </c>
    </row>
    <row r="361" spans="1:24" hidden="1" x14ac:dyDescent="0.35">
      <c r="A361" t="s">
        <v>13</v>
      </c>
      <c r="B361" t="str">
        <f t="shared" si="10"/>
        <v>Brandon_WS_2018_P600_F200_YRL 39</v>
      </c>
      <c r="C361" s="1">
        <v>43172</v>
      </c>
      <c r="D361">
        <v>600</v>
      </c>
      <c r="E361">
        <v>96.875000000000028</v>
      </c>
      <c r="F361">
        <v>403.12500000000011</v>
      </c>
      <c r="H361">
        <v>0.50995336767708144</v>
      </c>
      <c r="I361">
        <v>209.37500000000003</v>
      </c>
      <c r="J361">
        <v>79.390315261272505</v>
      </c>
      <c r="R361">
        <v>96.875000000000028</v>
      </c>
      <c r="T361" t="s">
        <v>4</v>
      </c>
      <c r="W361" s="3">
        <v>43122</v>
      </c>
      <c r="X361">
        <v>200</v>
      </c>
    </row>
    <row r="362" spans="1:24" hidden="1" x14ac:dyDescent="0.35">
      <c r="A362" t="s">
        <v>17</v>
      </c>
      <c r="B362" t="str">
        <f t="shared" si="10"/>
        <v>Brandon_WS_2018_P600_F250_YRL 39</v>
      </c>
      <c r="C362" s="1">
        <v>43200</v>
      </c>
      <c r="D362">
        <v>600</v>
      </c>
      <c r="E362">
        <v>512.34243697478996</v>
      </c>
      <c r="F362">
        <v>1819.5869108512973</v>
      </c>
      <c r="H362">
        <v>3.6489183283636231</v>
      </c>
      <c r="I362">
        <v>794.90203690171734</v>
      </c>
      <c r="J362">
        <v>55.082232740735094</v>
      </c>
      <c r="R362">
        <v>512.34243697478996</v>
      </c>
      <c r="T362" t="s">
        <v>4</v>
      </c>
      <c r="W362" s="3">
        <v>43122</v>
      </c>
      <c r="X362">
        <v>250</v>
      </c>
    </row>
    <row r="363" spans="1:24" hidden="1" x14ac:dyDescent="0.35">
      <c r="A363" t="s">
        <v>17</v>
      </c>
      <c r="B363" t="str">
        <f t="shared" si="10"/>
        <v>Brandon_WS_2018_P600_F250_YRL 39</v>
      </c>
      <c r="C363" s="1">
        <v>43235</v>
      </c>
      <c r="D363">
        <v>600</v>
      </c>
      <c r="E363">
        <v>3081.8582145225469</v>
      </c>
      <c r="F363">
        <v>13350.70198524536</v>
      </c>
      <c r="G363">
        <v>5214.4781507876969</v>
      </c>
      <c r="H363">
        <v>6.8384777148046982</v>
      </c>
      <c r="I363">
        <v>2189.3598723474806</v>
      </c>
      <c r="J363">
        <v>48.307858428269206</v>
      </c>
      <c r="R363">
        <v>3081.8582145225469</v>
      </c>
      <c r="T363" t="s">
        <v>4</v>
      </c>
      <c r="W363" s="3">
        <v>43122</v>
      </c>
      <c r="X363">
        <v>250</v>
      </c>
    </row>
    <row r="364" spans="1:24" hidden="1" x14ac:dyDescent="0.35">
      <c r="A364" t="s">
        <v>17</v>
      </c>
      <c r="B364" t="str">
        <f t="shared" si="10"/>
        <v>Brandon_WS_2018_P600_F250_YRL 39</v>
      </c>
      <c r="C364" s="1">
        <v>43172</v>
      </c>
      <c r="D364">
        <v>600</v>
      </c>
      <c r="E364">
        <v>168.75</v>
      </c>
      <c r="F364">
        <v>718.75</v>
      </c>
      <c r="H364">
        <v>0.5765758396979167</v>
      </c>
      <c r="I364">
        <v>381.25</v>
      </c>
      <c r="J364">
        <v>48.485784074486723</v>
      </c>
      <c r="R364">
        <v>168.75</v>
      </c>
      <c r="T364" t="s">
        <v>4</v>
      </c>
      <c r="W364" s="3">
        <v>43122</v>
      </c>
      <c r="X364">
        <v>250</v>
      </c>
    </row>
    <row r="365" spans="1:24" hidden="1" x14ac:dyDescent="0.35">
      <c r="A365" t="s">
        <v>17</v>
      </c>
      <c r="B365" t="str">
        <f t="shared" si="10"/>
        <v>Brandon_WS_2018_P600_F250_YRL 39</v>
      </c>
      <c r="C365" s="1">
        <v>43200</v>
      </c>
      <c r="D365">
        <v>600</v>
      </c>
      <c r="E365">
        <v>1084.8788998357963</v>
      </c>
      <c r="F365">
        <v>3438.9964944689309</v>
      </c>
      <c r="H365">
        <v>3.990276419186749</v>
      </c>
      <c r="I365">
        <v>1269.2386947973382</v>
      </c>
      <c r="J365">
        <v>35.515396251563175</v>
      </c>
      <c r="R365">
        <v>1084.8788998357963</v>
      </c>
      <c r="T365" t="s">
        <v>4</v>
      </c>
      <c r="W365" s="3">
        <v>43122</v>
      </c>
      <c r="X365">
        <v>250</v>
      </c>
    </row>
    <row r="366" spans="1:24" hidden="1" x14ac:dyDescent="0.35">
      <c r="A366" t="s">
        <v>6</v>
      </c>
      <c r="B366" t="str">
        <f t="shared" si="10"/>
        <v>Brandon_WS_2018_P150_F150_YUA16-V30</v>
      </c>
      <c r="C366" s="1">
        <v>43235</v>
      </c>
      <c r="D366">
        <v>150</v>
      </c>
      <c r="E366">
        <v>2481.5953110734317</v>
      </c>
      <c r="F366">
        <v>11186.486280487805</v>
      </c>
      <c r="G366">
        <v>5440.5715491372839</v>
      </c>
      <c r="H366">
        <v>3.9285718200399771</v>
      </c>
      <c r="I366">
        <v>1463.0676111908178</v>
      </c>
      <c r="J366">
        <v>38.926132585406975</v>
      </c>
      <c r="R366">
        <v>2481.5953110734317</v>
      </c>
      <c r="T366" t="s">
        <v>5</v>
      </c>
      <c r="W366" s="3">
        <v>43122</v>
      </c>
      <c r="X366">
        <v>150</v>
      </c>
    </row>
    <row r="367" spans="1:24" hidden="1" x14ac:dyDescent="0.35">
      <c r="A367" t="s">
        <v>6</v>
      </c>
      <c r="B367" t="str">
        <f t="shared" si="10"/>
        <v>Brandon_WS_2018_P150_F150_YUA16-V30</v>
      </c>
      <c r="C367" s="1">
        <v>43172</v>
      </c>
      <c r="D367">
        <v>150</v>
      </c>
      <c r="E367">
        <v>146.875</v>
      </c>
      <c r="F367">
        <v>575</v>
      </c>
      <c r="H367">
        <v>0.21072767450781224</v>
      </c>
      <c r="I367">
        <v>281.25</v>
      </c>
      <c r="J367">
        <v>25.985679850361159</v>
      </c>
      <c r="R367">
        <v>146.875</v>
      </c>
      <c r="T367" t="s">
        <v>5</v>
      </c>
      <c r="W367" s="3">
        <v>43122</v>
      </c>
      <c r="X367">
        <v>150</v>
      </c>
    </row>
    <row r="368" spans="1:24" hidden="1" x14ac:dyDescent="0.35">
      <c r="A368" t="s">
        <v>6</v>
      </c>
      <c r="B368" t="str">
        <f t="shared" si="10"/>
        <v>Brandon_WS_2018_P150_F150_YUA16-V30</v>
      </c>
      <c r="C368" s="1">
        <v>43200</v>
      </c>
      <c r="D368">
        <v>150</v>
      </c>
      <c r="E368">
        <v>617.05729166666663</v>
      </c>
      <c r="F368">
        <v>2025.8246527777778</v>
      </c>
      <c r="H368">
        <v>2.3374775182493828</v>
      </c>
      <c r="I368">
        <v>791.71006944444446</v>
      </c>
      <c r="J368">
        <v>39.467319600551249</v>
      </c>
      <c r="R368">
        <v>617.05729166666663</v>
      </c>
      <c r="T368" t="s">
        <v>5</v>
      </c>
      <c r="W368" s="3">
        <v>43122</v>
      </c>
      <c r="X368">
        <v>150</v>
      </c>
    </row>
    <row r="369" spans="1:24" hidden="1" x14ac:dyDescent="0.35">
      <c r="A369" t="s">
        <v>10</v>
      </c>
      <c r="B369" t="str">
        <f t="shared" si="10"/>
        <v>Brandon_WS_2018_P150_F200_YUA16-V30</v>
      </c>
      <c r="C369" s="1">
        <v>43235</v>
      </c>
      <c r="D369">
        <v>150</v>
      </c>
      <c r="E369">
        <v>2733.6836433756807</v>
      </c>
      <c r="F369">
        <v>10949.937300948422</v>
      </c>
      <c r="G369">
        <v>4491.3367404351084</v>
      </c>
      <c r="H369">
        <v>4.325666390213045</v>
      </c>
      <c r="I369">
        <v>1620.0204174228675</v>
      </c>
      <c r="J369">
        <v>47.014123837843826</v>
      </c>
      <c r="R369">
        <v>2733.6836433756807</v>
      </c>
      <c r="T369" t="s">
        <v>5</v>
      </c>
      <c r="W369" s="3">
        <v>43122</v>
      </c>
      <c r="X369">
        <v>200</v>
      </c>
    </row>
    <row r="370" spans="1:24" hidden="1" x14ac:dyDescent="0.35">
      <c r="A370" t="s">
        <v>10</v>
      </c>
      <c r="B370" t="str">
        <f t="shared" si="10"/>
        <v>Brandon_WS_2018_P150_F200_YUA16-V30</v>
      </c>
      <c r="C370" s="1">
        <v>43172</v>
      </c>
      <c r="D370">
        <v>150</v>
      </c>
      <c r="E370">
        <v>134.37500000000003</v>
      </c>
      <c r="F370">
        <v>693.75</v>
      </c>
      <c r="H370">
        <v>0.30796911740549243</v>
      </c>
      <c r="I370">
        <v>425</v>
      </c>
      <c r="J370">
        <v>20.469835780203798</v>
      </c>
      <c r="R370">
        <v>134.37500000000003</v>
      </c>
      <c r="T370" t="s">
        <v>5</v>
      </c>
      <c r="W370" s="3">
        <v>43122</v>
      </c>
      <c r="X370">
        <v>200</v>
      </c>
    </row>
    <row r="371" spans="1:24" hidden="1" x14ac:dyDescent="0.35">
      <c r="A371" t="s">
        <v>10</v>
      </c>
      <c r="B371" t="str">
        <f t="shared" si="10"/>
        <v>Brandon_WS_2018_P150_F200_YUA16-V30</v>
      </c>
      <c r="C371" s="1">
        <v>43200</v>
      </c>
      <c r="D371">
        <v>150</v>
      </c>
      <c r="E371">
        <v>1127.729166666667</v>
      </c>
      <c r="F371">
        <v>3649.8766025641035</v>
      </c>
      <c r="H371">
        <v>4.6590892158335357</v>
      </c>
      <c r="I371">
        <v>1394.4182692307695</v>
      </c>
      <c r="J371">
        <v>37.554773196987625</v>
      </c>
      <c r="R371">
        <v>1127.729166666667</v>
      </c>
      <c r="T371" t="s">
        <v>5</v>
      </c>
      <c r="W371" s="3">
        <v>43122</v>
      </c>
      <c r="X371">
        <v>200</v>
      </c>
    </row>
    <row r="372" spans="1:24" hidden="1" x14ac:dyDescent="0.35">
      <c r="A372" t="s">
        <v>14</v>
      </c>
      <c r="B372" t="str">
        <f t="shared" si="10"/>
        <v>Brandon_WS_2018_P150_F250_YUA16-V30</v>
      </c>
      <c r="C372" s="1">
        <v>43235</v>
      </c>
      <c r="D372">
        <v>150</v>
      </c>
      <c r="E372">
        <v>2127.2039663412024</v>
      </c>
      <c r="F372">
        <v>10351.588119515513</v>
      </c>
      <c r="G372">
        <v>5020.3619654913737</v>
      </c>
      <c r="H372">
        <v>6.0277565225564675</v>
      </c>
      <c r="I372">
        <v>1779.6688965105259</v>
      </c>
      <c r="J372">
        <v>41.386370536587521</v>
      </c>
      <c r="R372">
        <v>2127.2039663412024</v>
      </c>
      <c r="T372" t="s">
        <v>5</v>
      </c>
      <c r="W372" s="3">
        <v>43122</v>
      </c>
      <c r="X372">
        <v>250</v>
      </c>
    </row>
    <row r="373" spans="1:24" hidden="1" x14ac:dyDescent="0.35">
      <c r="A373" t="s">
        <v>14</v>
      </c>
      <c r="B373" t="str">
        <f t="shared" si="10"/>
        <v>Brandon_WS_2018_P150_F250_YUA16-V30</v>
      </c>
      <c r="C373" s="1">
        <v>43172</v>
      </c>
      <c r="D373">
        <v>150</v>
      </c>
      <c r="E373">
        <v>150</v>
      </c>
      <c r="F373">
        <v>696.875</v>
      </c>
      <c r="H373">
        <v>0.28534121112499966</v>
      </c>
      <c r="I373">
        <v>396.875</v>
      </c>
      <c r="J373">
        <v>29.539889150277538</v>
      </c>
      <c r="R373">
        <v>150</v>
      </c>
      <c r="T373" t="s">
        <v>5</v>
      </c>
      <c r="W373" s="3">
        <v>43122</v>
      </c>
      <c r="X373">
        <v>250</v>
      </c>
    </row>
    <row r="374" spans="1:24" hidden="1" x14ac:dyDescent="0.35">
      <c r="A374" t="s">
        <v>14</v>
      </c>
      <c r="B374" t="str">
        <f t="shared" si="10"/>
        <v>Brandon_WS_2018_P150_F250_YUA16-V30</v>
      </c>
      <c r="C374" s="1">
        <v>43200</v>
      </c>
      <c r="D374">
        <v>150</v>
      </c>
      <c r="E374">
        <v>1020.1949404761908</v>
      </c>
      <c r="F374">
        <v>3471.765542328043</v>
      </c>
      <c r="H374">
        <v>4.1208231174203931</v>
      </c>
      <c r="I374">
        <v>1431.3756613756616</v>
      </c>
      <c r="J374">
        <v>29.541717514980036</v>
      </c>
      <c r="R374">
        <v>1020.1949404761908</v>
      </c>
      <c r="T374" t="s">
        <v>5</v>
      </c>
      <c r="W374" s="3">
        <v>43122</v>
      </c>
      <c r="X374">
        <v>250</v>
      </c>
    </row>
    <row r="375" spans="1:24" hidden="1" x14ac:dyDescent="0.35">
      <c r="A375" t="s">
        <v>7</v>
      </c>
      <c r="B375" t="str">
        <f t="shared" si="10"/>
        <v>Brandon_WS_2018_P300_F150_YUA16-V30</v>
      </c>
      <c r="C375" s="1">
        <v>43235</v>
      </c>
      <c r="D375">
        <v>300</v>
      </c>
      <c r="E375">
        <v>2205.477402427819</v>
      </c>
      <c r="F375">
        <v>9971.7636014653981</v>
      </c>
      <c r="G375">
        <v>5067.135690172543</v>
      </c>
      <c r="H375">
        <v>3.0403366961499216</v>
      </c>
      <c r="I375">
        <v>1203.0721030613727</v>
      </c>
      <c r="J375">
        <v>42.415727393391016</v>
      </c>
      <c r="R375">
        <v>2205.477402427819</v>
      </c>
      <c r="T375" t="s">
        <v>5</v>
      </c>
      <c r="W375" s="3">
        <v>43122</v>
      </c>
      <c r="X375">
        <v>150</v>
      </c>
    </row>
    <row r="376" spans="1:24" hidden="1" x14ac:dyDescent="0.35">
      <c r="A376" t="s">
        <v>7</v>
      </c>
      <c r="B376" t="str">
        <f t="shared" si="10"/>
        <v>Brandon_WS_2018_P300_F150_YUA16-V30</v>
      </c>
      <c r="C376" s="1">
        <v>43172</v>
      </c>
      <c r="D376">
        <v>300</v>
      </c>
      <c r="E376">
        <v>200</v>
      </c>
      <c r="F376">
        <v>800</v>
      </c>
      <c r="H376">
        <v>0.29653393137425538</v>
      </c>
      <c r="I376">
        <v>400</v>
      </c>
      <c r="J376">
        <v>20.168730812494317</v>
      </c>
      <c r="R376">
        <v>200</v>
      </c>
      <c r="T376" t="s">
        <v>5</v>
      </c>
      <c r="W376" s="3">
        <v>43122</v>
      </c>
      <c r="X376">
        <v>150</v>
      </c>
    </row>
    <row r="377" spans="1:24" hidden="1" x14ac:dyDescent="0.35">
      <c r="A377" t="s">
        <v>7</v>
      </c>
      <c r="B377" t="str">
        <f t="shared" si="10"/>
        <v>Brandon_WS_2018_P300_F150_YUA16-V30</v>
      </c>
      <c r="C377" s="1">
        <v>43200</v>
      </c>
      <c r="D377">
        <v>300</v>
      </c>
      <c r="E377">
        <v>930.90773809523807</v>
      </c>
      <c r="F377">
        <v>3026.019345238095</v>
      </c>
      <c r="H377">
        <v>2.1502931624901436</v>
      </c>
      <c r="I377">
        <v>1164.203869047619</v>
      </c>
      <c r="J377">
        <v>20.608065899189885</v>
      </c>
      <c r="R377">
        <v>930.90773809523807</v>
      </c>
      <c r="T377" t="s">
        <v>5</v>
      </c>
      <c r="W377" s="3">
        <v>43122</v>
      </c>
      <c r="X377">
        <v>150</v>
      </c>
    </row>
    <row r="378" spans="1:24" hidden="1" x14ac:dyDescent="0.35">
      <c r="A378" t="s">
        <v>11</v>
      </c>
      <c r="B378" t="str">
        <f t="shared" si="10"/>
        <v>Brandon_WS_2018_P300_F200_YUA16-V30</v>
      </c>
      <c r="C378" s="1">
        <v>43235</v>
      </c>
      <c r="D378">
        <v>300</v>
      </c>
      <c r="E378">
        <v>1691.8343273969535</v>
      </c>
      <c r="F378">
        <v>8459.2945928539411</v>
      </c>
      <c r="G378">
        <v>4814.8044823705923</v>
      </c>
      <c r="H378">
        <v>3.3426324048570262</v>
      </c>
      <c r="I378">
        <v>934.89408322132635</v>
      </c>
      <c r="J378">
        <v>64.115834244102203</v>
      </c>
      <c r="R378">
        <v>1691.8343273969535</v>
      </c>
      <c r="T378" t="s">
        <v>5</v>
      </c>
      <c r="W378" s="3">
        <v>43122</v>
      </c>
      <c r="X378">
        <v>200</v>
      </c>
    </row>
    <row r="379" spans="1:24" hidden="1" x14ac:dyDescent="0.35">
      <c r="A379" t="s">
        <v>11</v>
      </c>
      <c r="B379" t="str">
        <f t="shared" si="10"/>
        <v>Brandon_WS_2018_P300_F200_YUA16-V30</v>
      </c>
      <c r="C379" s="1">
        <v>43172</v>
      </c>
      <c r="D379">
        <v>300</v>
      </c>
      <c r="E379">
        <v>109.37500000000003</v>
      </c>
      <c r="F379">
        <v>471.87500000000011</v>
      </c>
      <c r="H379">
        <v>0.19052629114806519</v>
      </c>
      <c r="I379">
        <v>253.12500000000006</v>
      </c>
      <c r="J379">
        <v>25.956972773860894</v>
      </c>
      <c r="R379">
        <v>109.37500000000003</v>
      </c>
      <c r="T379" t="s">
        <v>5</v>
      </c>
      <c r="W379" s="3">
        <v>43122</v>
      </c>
      <c r="X379">
        <v>200</v>
      </c>
    </row>
    <row r="380" spans="1:24" hidden="1" x14ac:dyDescent="0.35">
      <c r="A380" t="s">
        <v>11</v>
      </c>
      <c r="B380" t="str">
        <f t="shared" si="10"/>
        <v>Brandon_WS_2018_P300_F200_YUA16-V30</v>
      </c>
      <c r="C380" s="1">
        <v>43200</v>
      </c>
      <c r="D380">
        <v>300</v>
      </c>
      <c r="E380">
        <v>1010.5859758090878</v>
      </c>
      <c r="F380">
        <v>3170.4583980331258</v>
      </c>
      <c r="H380">
        <v>4.1759099413559211</v>
      </c>
      <c r="I380">
        <v>1149.2864464149504</v>
      </c>
      <c r="J380">
        <v>33.700428208979758</v>
      </c>
      <c r="R380">
        <v>1010.5859758090878</v>
      </c>
      <c r="T380" t="s">
        <v>5</v>
      </c>
      <c r="W380" s="3">
        <v>43122</v>
      </c>
      <c r="X380">
        <v>200</v>
      </c>
    </row>
    <row r="381" spans="1:24" hidden="1" x14ac:dyDescent="0.35">
      <c r="A381" t="s">
        <v>15</v>
      </c>
      <c r="B381" t="str">
        <f t="shared" si="10"/>
        <v>Brandon_WS_2018_P300_F250_YUA16-V30</v>
      </c>
      <c r="C381" s="1">
        <v>43235</v>
      </c>
      <c r="D381">
        <v>300</v>
      </c>
      <c r="E381">
        <v>1811.6084773070065</v>
      </c>
      <c r="F381">
        <v>10096.181960607388</v>
      </c>
      <c r="G381">
        <v>6127.3312078019508</v>
      </c>
      <c r="H381">
        <v>3.9957711057715422</v>
      </c>
      <c r="I381">
        <v>1203.4601672836966</v>
      </c>
      <c r="J381">
        <v>45.240050727808494</v>
      </c>
      <c r="R381">
        <v>1811.6084773070065</v>
      </c>
      <c r="T381" t="s">
        <v>5</v>
      </c>
      <c r="W381" s="3">
        <v>43122</v>
      </c>
      <c r="X381">
        <v>250</v>
      </c>
    </row>
    <row r="382" spans="1:24" hidden="1" x14ac:dyDescent="0.35">
      <c r="A382" t="s">
        <v>15</v>
      </c>
      <c r="B382" t="str">
        <f t="shared" si="10"/>
        <v>Brandon_WS_2018_P300_F250_YUA16-V30</v>
      </c>
      <c r="C382" s="1">
        <v>43172</v>
      </c>
      <c r="D382">
        <v>300</v>
      </c>
      <c r="E382">
        <v>125.00000000000004</v>
      </c>
      <c r="F382">
        <v>653.125</v>
      </c>
      <c r="H382">
        <v>0.26175485013020811</v>
      </c>
      <c r="I382">
        <v>403.125</v>
      </c>
      <c r="J382">
        <v>19.900917724738175</v>
      </c>
      <c r="R382">
        <v>125.00000000000004</v>
      </c>
      <c r="T382" t="s">
        <v>5</v>
      </c>
      <c r="W382" s="3">
        <v>43122</v>
      </c>
      <c r="X382">
        <v>250</v>
      </c>
    </row>
    <row r="383" spans="1:24" hidden="1" x14ac:dyDescent="0.35">
      <c r="A383" t="s">
        <v>15</v>
      </c>
      <c r="B383" t="str">
        <f t="shared" si="10"/>
        <v>Brandon_WS_2018_P300_F250_YUA16-V30</v>
      </c>
      <c r="C383" s="1">
        <v>43200</v>
      </c>
      <c r="D383">
        <v>300</v>
      </c>
      <c r="E383">
        <v>945.6087711352659</v>
      </c>
      <c r="F383">
        <v>3180.8556008454107</v>
      </c>
      <c r="H383">
        <v>3.9292051440495905</v>
      </c>
      <c r="I383">
        <v>1289.6380585748793</v>
      </c>
      <c r="J383">
        <v>36.532696632813568</v>
      </c>
      <c r="R383">
        <v>945.6087711352659</v>
      </c>
      <c r="T383" t="s">
        <v>5</v>
      </c>
      <c r="W383" s="3">
        <v>43122</v>
      </c>
      <c r="X383">
        <v>250</v>
      </c>
    </row>
    <row r="384" spans="1:24" hidden="1" x14ac:dyDescent="0.35">
      <c r="A384" t="s">
        <v>8</v>
      </c>
      <c r="B384" t="str">
        <f t="shared" si="10"/>
        <v>Brandon_WS_2018_P450_F150_YUA16-V30</v>
      </c>
      <c r="C384" s="1">
        <v>43235</v>
      </c>
      <c r="D384">
        <v>450</v>
      </c>
      <c r="E384">
        <v>2299.3534482758619</v>
      </c>
      <c r="F384">
        <v>9925.5712272895798</v>
      </c>
      <c r="G384">
        <v>5036.667291822956</v>
      </c>
      <c r="H384">
        <v>3.6692849772828007</v>
      </c>
      <c r="I384">
        <v>995.330459770115</v>
      </c>
      <c r="J384">
        <v>67.117647658140726</v>
      </c>
      <c r="R384">
        <v>2299.3534482758619</v>
      </c>
      <c r="T384" t="s">
        <v>5</v>
      </c>
      <c r="W384" s="3">
        <v>43122</v>
      </c>
      <c r="X384">
        <v>150</v>
      </c>
    </row>
    <row r="385" spans="1:24" hidden="1" x14ac:dyDescent="0.35">
      <c r="A385" t="s">
        <v>8</v>
      </c>
      <c r="B385" t="str">
        <f t="shared" si="10"/>
        <v>Brandon_WS_2018_P450_F150_YUA16-V30</v>
      </c>
      <c r="C385" s="1">
        <v>43172</v>
      </c>
      <c r="D385">
        <v>450</v>
      </c>
      <c r="E385">
        <v>118.75000000000001</v>
      </c>
      <c r="F385">
        <v>581.25</v>
      </c>
      <c r="H385">
        <v>0.22798760005952365</v>
      </c>
      <c r="I385">
        <v>343.75</v>
      </c>
      <c r="J385">
        <v>24.044577692378823</v>
      </c>
      <c r="R385">
        <v>118.75000000000001</v>
      </c>
      <c r="T385" t="s">
        <v>5</v>
      </c>
      <c r="W385" s="3">
        <v>43122</v>
      </c>
      <c r="X385">
        <v>150</v>
      </c>
    </row>
    <row r="386" spans="1:24" hidden="1" x14ac:dyDescent="0.35">
      <c r="A386" t="s">
        <v>8</v>
      </c>
      <c r="B386" t="str">
        <f t="shared" ref="B386:B401" si="11">CONCATENATE(A386,"_",T386)</f>
        <v>Brandon_WS_2018_P450_F150_YUA16-V30</v>
      </c>
      <c r="C386" s="1">
        <v>43200</v>
      </c>
      <c r="D386">
        <v>450</v>
      </c>
      <c r="E386">
        <v>743.98955949656749</v>
      </c>
      <c r="F386">
        <v>2594.4436498855835</v>
      </c>
      <c r="H386">
        <v>3.2310437262530991</v>
      </c>
      <c r="I386">
        <v>1106.4645308924485</v>
      </c>
      <c r="J386">
        <v>28.885115205463698</v>
      </c>
      <c r="R386">
        <v>743.98955949656749</v>
      </c>
      <c r="T386" t="s">
        <v>5</v>
      </c>
      <c r="W386" s="3">
        <v>43122</v>
      </c>
      <c r="X386">
        <v>150</v>
      </c>
    </row>
    <row r="387" spans="1:24" hidden="1" x14ac:dyDescent="0.35">
      <c r="A387" t="s">
        <v>12</v>
      </c>
      <c r="B387" t="str">
        <f t="shared" si="11"/>
        <v>Brandon_WS_2018_P450_F200_YUA16-V30</v>
      </c>
      <c r="C387" s="1">
        <v>43235</v>
      </c>
      <c r="D387">
        <v>450</v>
      </c>
      <c r="E387">
        <v>2309.5112179487178</v>
      </c>
      <c r="F387">
        <v>9856.0361577938183</v>
      </c>
      <c r="G387">
        <v>4213.4827456864214</v>
      </c>
      <c r="H387">
        <v>3.7449641299827623</v>
      </c>
      <c r="I387">
        <v>1613.418560606061</v>
      </c>
      <c r="J387">
        <v>34.91789199064911</v>
      </c>
      <c r="R387">
        <v>2309.5112179487178</v>
      </c>
      <c r="T387" t="s">
        <v>5</v>
      </c>
      <c r="W387" s="3">
        <v>43122</v>
      </c>
      <c r="X387">
        <v>200</v>
      </c>
    </row>
    <row r="388" spans="1:24" hidden="1" x14ac:dyDescent="0.35">
      <c r="A388" t="s">
        <v>12</v>
      </c>
      <c r="B388" t="str">
        <f t="shared" si="11"/>
        <v>Brandon_WS_2018_P450_F200_YUA16-V30</v>
      </c>
      <c r="C388" s="1">
        <v>43172</v>
      </c>
      <c r="D388">
        <v>450</v>
      </c>
      <c r="E388">
        <v>140.62500000000003</v>
      </c>
      <c r="F388">
        <v>603.125</v>
      </c>
      <c r="H388">
        <v>0.24080639501684026</v>
      </c>
      <c r="I388">
        <v>321.875</v>
      </c>
      <c r="J388">
        <v>25.422889456350873</v>
      </c>
      <c r="R388">
        <v>140.62500000000003</v>
      </c>
      <c r="T388" t="s">
        <v>5</v>
      </c>
      <c r="W388" s="3">
        <v>43122</v>
      </c>
      <c r="X388">
        <v>200</v>
      </c>
    </row>
    <row r="389" spans="1:24" hidden="1" x14ac:dyDescent="0.35">
      <c r="A389" t="s">
        <v>12</v>
      </c>
      <c r="B389" t="str">
        <f t="shared" si="11"/>
        <v>Brandon_WS_2018_P450_F200_YUA16-V30</v>
      </c>
      <c r="C389" s="1">
        <v>43200</v>
      </c>
      <c r="D389">
        <v>450</v>
      </c>
      <c r="E389">
        <v>877.04221491228077</v>
      </c>
      <c r="F389">
        <v>3068.3936403508769</v>
      </c>
      <c r="H389">
        <v>3.1565088981878149</v>
      </c>
      <c r="I389">
        <v>1314.3092105263158</v>
      </c>
      <c r="J389">
        <v>27.410984425729175</v>
      </c>
      <c r="R389">
        <v>877.04221491228077</v>
      </c>
      <c r="T389" t="s">
        <v>5</v>
      </c>
      <c r="W389" s="3">
        <v>43122</v>
      </c>
      <c r="X389">
        <v>200</v>
      </c>
    </row>
    <row r="390" spans="1:24" hidden="1" x14ac:dyDescent="0.35">
      <c r="A390" t="s">
        <v>16</v>
      </c>
      <c r="B390" t="str">
        <f t="shared" si="11"/>
        <v>Brandon_WS_2018_P450_F250_YUA16-V30</v>
      </c>
      <c r="C390" s="1">
        <v>43235</v>
      </c>
      <c r="D390">
        <v>450</v>
      </c>
      <c r="E390">
        <v>2615.9319108742257</v>
      </c>
      <c r="F390">
        <v>10557.155790874451</v>
      </c>
      <c r="G390">
        <v>4340.0145348837214</v>
      </c>
      <c r="H390">
        <v>3.61518236216128</v>
      </c>
      <c r="I390">
        <v>1565.8162701608378</v>
      </c>
      <c r="J390">
        <v>37.194163914272551</v>
      </c>
      <c r="R390">
        <v>2615.9319108742257</v>
      </c>
      <c r="T390" t="s">
        <v>5</v>
      </c>
      <c r="W390" s="3">
        <v>43122</v>
      </c>
      <c r="X390">
        <v>250</v>
      </c>
    </row>
    <row r="391" spans="1:24" hidden="1" x14ac:dyDescent="0.35">
      <c r="A391" t="s">
        <v>16</v>
      </c>
      <c r="B391" t="str">
        <f t="shared" si="11"/>
        <v>Brandon_WS_2018_P450_F250_YUA16-V30</v>
      </c>
      <c r="C391" s="1">
        <v>43172</v>
      </c>
      <c r="D391">
        <v>450</v>
      </c>
      <c r="E391">
        <v>205.50595238095235</v>
      </c>
      <c r="F391">
        <v>900.89285714285711</v>
      </c>
      <c r="H391">
        <v>0.78630579482762575</v>
      </c>
      <c r="I391">
        <v>489.88095238095235</v>
      </c>
      <c r="J391">
        <v>35.363768457861568</v>
      </c>
      <c r="R391">
        <v>205.50595238095235</v>
      </c>
      <c r="T391" t="s">
        <v>5</v>
      </c>
      <c r="W391" s="3">
        <v>43122</v>
      </c>
      <c r="X391">
        <v>250</v>
      </c>
    </row>
    <row r="392" spans="1:24" hidden="1" x14ac:dyDescent="0.35">
      <c r="A392" t="s">
        <v>16</v>
      </c>
      <c r="B392" t="str">
        <f t="shared" si="11"/>
        <v>Brandon_WS_2018_P450_F250_YUA16-V30</v>
      </c>
      <c r="C392" s="1">
        <v>43200</v>
      </c>
      <c r="D392">
        <v>450</v>
      </c>
      <c r="E392">
        <v>1350.7457386363637</v>
      </c>
      <c r="F392">
        <v>4266.352982954546</v>
      </c>
      <c r="H392">
        <v>6.1333498279965895</v>
      </c>
      <c r="I392">
        <v>1564.8615056818182</v>
      </c>
      <c r="J392">
        <v>49.004421361162507</v>
      </c>
      <c r="R392">
        <v>1350.7457386363637</v>
      </c>
      <c r="T392" t="s">
        <v>5</v>
      </c>
      <c r="W392" s="3">
        <v>43122</v>
      </c>
      <c r="X392">
        <v>250</v>
      </c>
    </row>
    <row r="393" spans="1:24" hidden="1" x14ac:dyDescent="0.35">
      <c r="A393" t="s">
        <v>9</v>
      </c>
      <c r="B393" t="str">
        <f t="shared" si="11"/>
        <v>Brandon_WS_2018_P600_F150_YUA16-V30</v>
      </c>
      <c r="C393" s="1">
        <v>43235</v>
      </c>
      <c r="D393">
        <v>600</v>
      </c>
      <c r="E393">
        <v>1719.5303553972908</v>
      </c>
      <c r="F393">
        <v>8621.3029360424516</v>
      </c>
      <c r="G393">
        <v>4872.1849212303068</v>
      </c>
      <c r="H393">
        <v>2.9280447396092111</v>
      </c>
      <c r="I393">
        <v>992.16319298980602</v>
      </c>
      <c r="J393">
        <v>51.202671008414505</v>
      </c>
      <c r="R393">
        <v>1719.5303553972908</v>
      </c>
      <c r="T393" t="s">
        <v>5</v>
      </c>
      <c r="W393" s="3">
        <v>43122</v>
      </c>
      <c r="X393">
        <v>150</v>
      </c>
    </row>
    <row r="394" spans="1:24" hidden="1" x14ac:dyDescent="0.35">
      <c r="A394" t="s">
        <v>9</v>
      </c>
      <c r="B394" t="str">
        <f t="shared" si="11"/>
        <v>Brandon_WS_2018_P600_F150_YUA16-V30</v>
      </c>
      <c r="C394" s="1">
        <v>43172</v>
      </c>
      <c r="D394">
        <v>600</v>
      </c>
      <c r="E394">
        <v>112.50000000000001</v>
      </c>
      <c r="F394">
        <v>609.37500000000011</v>
      </c>
      <c r="H394">
        <v>0.28306885347343752</v>
      </c>
      <c r="I394">
        <v>384.37500000000006</v>
      </c>
      <c r="J394">
        <v>20.102618604636156</v>
      </c>
      <c r="R394">
        <v>112.50000000000001</v>
      </c>
      <c r="T394" t="s">
        <v>5</v>
      </c>
      <c r="W394" s="3">
        <v>43122</v>
      </c>
      <c r="X394">
        <v>150</v>
      </c>
    </row>
    <row r="395" spans="1:24" hidden="1" x14ac:dyDescent="0.35">
      <c r="A395" t="s">
        <v>9</v>
      </c>
      <c r="B395" t="str">
        <f t="shared" si="11"/>
        <v>Brandon_WS_2018_P600_F150_YUA16-V30</v>
      </c>
      <c r="C395" s="1">
        <v>43200</v>
      </c>
      <c r="D395">
        <v>600</v>
      </c>
      <c r="E395">
        <v>850.78463203463207</v>
      </c>
      <c r="F395">
        <v>2843.7297077922076</v>
      </c>
      <c r="H395">
        <v>3.5432623413797963</v>
      </c>
      <c r="I395">
        <v>1142.1604437229437</v>
      </c>
      <c r="J395">
        <v>33.918727567681792</v>
      </c>
      <c r="R395">
        <v>850.78463203463207</v>
      </c>
      <c r="T395" t="s">
        <v>5</v>
      </c>
      <c r="W395" s="3">
        <v>43122</v>
      </c>
      <c r="X395">
        <v>150</v>
      </c>
    </row>
    <row r="396" spans="1:24" hidden="1" x14ac:dyDescent="0.35">
      <c r="A396" t="s">
        <v>13</v>
      </c>
      <c r="B396" t="str">
        <f t="shared" si="11"/>
        <v>Brandon_WS_2018_P600_F200_YUA16-V30</v>
      </c>
      <c r="C396" s="1">
        <v>43235</v>
      </c>
      <c r="D396">
        <v>600</v>
      </c>
      <c r="E396">
        <v>2226.6847688008133</v>
      </c>
      <c r="F396">
        <v>9546.3327903717545</v>
      </c>
      <c r="G396">
        <v>4445.6536009002248</v>
      </c>
      <c r="H396">
        <v>3.5111170774067322</v>
      </c>
      <c r="I396">
        <v>1269.7011559959349</v>
      </c>
      <c r="J396">
        <v>45.355536852992202</v>
      </c>
      <c r="R396">
        <v>2226.6847688008133</v>
      </c>
      <c r="T396" t="s">
        <v>5</v>
      </c>
      <c r="W396" s="3">
        <v>43122</v>
      </c>
      <c r="X396">
        <v>200</v>
      </c>
    </row>
    <row r="397" spans="1:24" hidden="1" x14ac:dyDescent="0.35">
      <c r="A397" t="s">
        <v>13</v>
      </c>
      <c r="B397" t="str">
        <f t="shared" si="11"/>
        <v>Brandon_WS_2018_P600_F200_YUA16-V30</v>
      </c>
      <c r="C397" s="1">
        <v>43172</v>
      </c>
      <c r="D397">
        <v>600</v>
      </c>
      <c r="E397">
        <v>187.5</v>
      </c>
      <c r="F397">
        <v>787.5</v>
      </c>
      <c r="H397">
        <v>0.39370082286250013</v>
      </c>
      <c r="I397">
        <v>412.49999999999994</v>
      </c>
      <c r="J397">
        <v>26.47342255409723</v>
      </c>
      <c r="R397">
        <v>187.5</v>
      </c>
      <c r="T397" t="s">
        <v>5</v>
      </c>
      <c r="W397" s="3">
        <v>43122</v>
      </c>
      <c r="X397">
        <v>200</v>
      </c>
    </row>
    <row r="398" spans="1:24" hidden="1" x14ac:dyDescent="0.35">
      <c r="A398" t="s">
        <v>13</v>
      </c>
      <c r="B398" t="str">
        <f t="shared" si="11"/>
        <v>Brandon_WS_2018_P600_F200_YUA16-V30</v>
      </c>
      <c r="C398" s="1">
        <v>43200</v>
      </c>
      <c r="D398">
        <v>600</v>
      </c>
      <c r="E398">
        <v>625.70100957049488</v>
      </c>
      <c r="F398">
        <v>2229.4927345938377</v>
      </c>
      <c r="H398">
        <v>2.4788811748151494</v>
      </c>
      <c r="I398">
        <v>978.0907154528478</v>
      </c>
      <c r="J398">
        <v>27.314260449205207</v>
      </c>
      <c r="R398">
        <v>625.70100957049488</v>
      </c>
      <c r="T398" t="s">
        <v>5</v>
      </c>
      <c r="W398" s="3">
        <v>43122</v>
      </c>
      <c r="X398">
        <v>200</v>
      </c>
    </row>
    <row r="399" spans="1:24" hidden="1" x14ac:dyDescent="0.35">
      <c r="A399" t="s">
        <v>17</v>
      </c>
      <c r="B399" t="str">
        <f t="shared" si="11"/>
        <v>Brandon_WS_2018_P600_F250_YUA16-V30</v>
      </c>
      <c r="C399" s="1">
        <v>43235</v>
      </c>
      <c r="D399">
        <v>600</v>
      </c>
      <c r="E399">
        <v>2259.1017316017314</v>
      </c>
      <c r="F399">
        <v>10675.852075478284</v>
      </c>
      <c r="G399">
        <v>5590.9025693923477</v>
      </c>
      <c r="H399">
        <v>4.6409324642945036</v>
      </c>
      <c r="I399">
        <v>1349.4724025974028</v>
      </c>
      <c r="J399">
        <v>48.89394275531744</v>
      </c>
      <c r="R399">
        <v>2259.1017316017314</v>
      </c>
      <c r="T399" t="s">
        <v>5</v>
      </c>
      <c r="W399" s="3">
        <v>43122</v>
      </c>
      <c r="X399">
        <v>250</v>
      </c>
    </row>
    <row r="400" spans="1:24" hidden="1" x14ac:dyDescent="0.35">
      <c r="A400" t="s">
        <v>17</v>
      </c>
      <c r="B400" t="str">
        <f t="shared" si="11"/>
        <v>Brandon_WS_2018_P600_F250_YUA16-V30</v>
      </c>
      <c r="C400" s="1">
        <v>43172</v>
      </c>
      <c r="D400">
        <v>600</v>
      </c>
      <c r="E400">
        <v>156.25</v>
      </c>
      <c r="F400">
        <v>740.625</v>
      </c>
      <c r="H400">
        <v>0.30742019206423588</v>
      </c>
      <c r="I400">
        <v>428.125</v>
      </c>
      <c r="J400">
        <v>21.66534508113094</v>
      </c>
      <c r="R400">
        <v>156.25</v>
      </c>
      <c r="T400" t="s">
        <v>5</v>
      </c>
      <c r="W400" s="3">
        <v>43122</v>
      </c>
      <c r="X400">
        <v>250</v>
      </c>
    </row>
    <row r="401" spans="1:24" hidden="1" x14ac:dyDescent="0.35">
      <c r="A401" t="s">
        <v>17</v>
      </c>
      <c r="B401" t="str">
        <f t="shared" si="11"/>
        <v>Brandon_WS_2018_P600_F250_YUA16-V30</v>
      </c>
      <c r="C401" s="1">
        <v>43200</v>
      </c>
      <c r="D401">
        <v>600</v>
      </c>
      <c r="E401">
        <v>521.22727272727275</v>
      </c>
      <c r="F401">
        <v>2055.9399350649351</v>
      </c>
      <c r="H401">
        <v>2.3691111920731411</v>
      </c>
      <c r="I401">
        <v>1013.4853896103896</v>
      </c>
      <c r="J401">
        <v>30.753014251546031</v>
      </c>
      <c r="R401">
        <v>521.22727272727275</v>
      </c>
      <c r="T401" t="s">
        <v>5</v>
      </c>
      <c r="W401" s="3">
        <v>43122</v>
      </c>
      <c r="X401">
        <v>250</v>
      </c>
    </row>
  </sheetData>
  <autoFilter ref="A1:B401" xr:uid="{583B0A61-6210-4F12-B93D-C23904DC18DC}">
    <filterColumn colId="1">
      <filters>
        <filter val="Brandon_DS_2018_50% up front_YRL 39"/>
        <filter val="Brandon_DS_2018_P150_F200_YRL 39"/>
      </filters>
    </filterColumn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2018_WS_DS</vt:lpstr>
    </vt:vector>
  </TitlesOfParts>
  <Company>University of Southern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Radanielson</dc:creator>
  <cp:lastModifiedBy>Ando Radanielson</cp:lastModifiedBy>
  <dcterms:created xsi:type="dcterms:W3CDTF">2020-11-10T05:33:35Z</dcterms:created>
  <dcterms:modified xsi:type="dcterms:W3CDTF">2022-01-18T04:32:44Z</dcterms:modified>
</cp:coreProperties>
</file>