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ilhuber\NextGen\ApsimX\Tests\Validation\Soybean\"/>
    </mc:Choice>
  </mc:AlternateContent>
  <xr:revisionPtr revIDLastSave="0" documentId="13_ncr:1_{6E4D6437-4BB1-44AA-925D-7A60FEA19AB9}" xr6:coauthVersionLast="36" xr6:coauthVersionMax="47" xr10:uidLastSave="{00000000-0000-0000-0000-000000000000}"/>
  <bookViews>
    <workbookView xWindow="-23250" yWindow="1455" windowWidth="21600" windowHeight="11295" xr2:uid="{00000000-000D-0000-FFFF-FFFF00000000}"/>
  </bookViews>
  <sheets>
    <sheet name="Scott1989_TimeSeries" sheetId="8" r:id="rId1"/>
    <sheet name="Scott1989_Harvest" sheetId="1" r:id="rId2"/>
    <sheet name="Scott1987_Harvest" sheetId="3" r:id="rId3"/>
    <sheet name="Scott1987_TimeSeries" sheetId="4" r:id="rId4"/>
    <sheet name="Rhine_timing" sheetId="5" r:id="rId5"/>
    <sheet name="Rhine_duration" sheetId="6" r:id="rId6"/>
    <sheet name="Mollabashi_TimeSeries" sheetId="7" r:id="rId7"/>
  </sheets>
  <definedNames>
    <definedName name="_xlnm._FilterDatabase" localSheetId="2" hidden="1">Scott1987_Harvest!$A$1:$I$17</definedName>
    <definedName name="_xlnm._FilterDatabase" localSheetId="3" hidden="1">Scott1987_TimeSeries!$A$1:$J$113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5" i="8" l="1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2" i="8"/>
  <c r="G2" i="8"/>
  <c r="L2" i="8"/>
  <c r="M2" i="8"/>
  <c r="F3" i="8"/>
  <c r="G3" i="8"/>
  <c r="L3" i="8"/>
  <c r="M3" i="8"/>
  <c r="F4" i="8"/>
  <c r="G4" i="8"/>
  <c r="L4" i="8"/>
  <c r="M4" i="8"/>
  <c r="F5" i="8"/>
  <c r="G5" i="8"/>
  <c r="L5" i="8"/>
  <c r="M5" i="8"/>
  <c r="F6" i="8"/>
  <c r="G6" i="8"/>
  <c r="L6" i="8"/>
  <c r="M6" i="8"/>
  <c r="F7" i="8"/>
  <c r="G7" i="8"/>
  <c r="L7" i="8"/>
  <c r="M7" i="8"/>
  <c r="F8" i="8"/>
  <c r="G8" i="8"/>
  <c r="L8" i="8"/>
  <c r="M8" i="8"/>
  <c r="F9" i="8"/>
  <c r="G9" i="8"/>
  <c r="L9" i="8"/>
  <c r="M9" i="8"/>
  <c r="F10" i="8"/>
  <c r="G10" i="8"/>
  <c r="L10" i="8"/>
  <c r="M10" i="8"/>
  <c r="F11" i="8"/>
  <c r="G11" i="8"/>
  <c r="L11" i="8"/>
  <c r="M11" i="8"/>
  <c r="F12" i="8"/>
  <c r="G12" i="8"/>
  <c r="L12" i="8"/>
  <c r="M12" i="8"/>
  <c r="F13" i="8"/>
  <c r="G13" i="8"/>
  <c r="L13" i="8"/>
  <c r="M13" i="8"/>
  <c r="F14" i="8"/>
  <c r="G14" i="8"/>
  <c r="L14" i="8"/>
  <c r="M14" i="8"/>
  <c r="F15" i="8"/>
  <c r="G15" i="8"/>
  <c r="L15" i="8"/>
  <c r="M15" i="8"/>
  <c r="F16" i="8"/>
  <c r="G16" i="8"/>
  <c r="L16" i="8"/>
  <c r="M16" i="8"/>
  <c r="F17" i="8"/>
  <c r="G17" i="8"/>
  <c r="L17" i="8"/>
  <c r="M17" i="8"/>
  <c r="F18" i="8"/>
  <c r="G18" i="8"/>
  <c r="L18" i="8"/>
  <c r="M18" i="8"/>
  <c r="F19" i="8"/>
  <c r="G19" i="8"/>
  <c r="L19" i="8"/>
  <c r="M19" i="8"/>
  <c r="F20" i="8"/>
  <c r="G20" i="8"/>
  <c r="L20" i="8"/>
  <c r="M20" i="8"/>
  <c r="F21" i="8"/>
  <c r="G21" i="8"/>
  <c r="L21" i="8"/>
  <c r="M21" i="8"/>
  <c r="F22" i="8"/>
  <c r="G22" i="8"/>
  <c r="L22" i="8"/>
  <c r="M22" i="8"/>
  <c r="F23" i="8"/>
  <c r="G23" i="8"/>
  <c r="L23" i="8"/>
  <c r="M23" i="8"/>
  <c r="F24" i="8"/>
  <c r="G24" i="8"/>
  <c r="L24" i="8"/>
  <c r="M24" i="8"/>
  <c r="F25" i="8"/>
  <c r="G25" i="8"/>
  <c r="L25" i="8"/>
  <c r="M25" i="8"/>
  <c r="F26" i="8"/>
  <c r="G26" i="8"/>
  <c r="L26" i="8"/>
  <c r="M26" i="8"/>
  <c r="F27" i="8"/>
  <c r="G27" i="8"/>
  <c r="L27" i="8"/>
  <c r="M27" i="8"/>
  <c r="F28" i="8"/>
  <c r="G28" i="8"/>
  <c r="L28" i="8"/>
  <c r="M28" i="8"/>
  <c r="F29" i="8"/>
  <c r="G29" i="8"/>
  <c r="L29" i="8"/>
  <c r="M29" i="8"/>
  <c r="F30" i="8"/>
  <c r="G30" i="8"/>
  <c r="L30" i="8"/>
  <c r="M30" i="8"/>
  <c r="F31" i="8"/>
  <c r="G31" i="8"/>
  <c r="L31" i="8"/>
  <c r="M31" i="8"/>
  <c r="F32" i="8"/>
  <c r="G32" i="8"/>
  <c r="L32" i="8"/>
  <c r="M32" i="8"/>
  <c r="F33" i="8"/>
  <c r="G33" i="8"/>
  <c r="L33" i="8"/>
  <c r="M33" i="8"/>
  <c r="F34" i="8"/>
  <c r="G34" i="8"/>
  <c r="L34" i="8"/>
  <c r="M34" i="8"/>
  <c r="F35" i="8"/>
  <c r="G35" i="8"/>
  <c r="L35" i="8"/>
  <c r="M35" i="8"/>
  <c r="F36" i="8"/>
  <c r="G36" i="8"/>
  <c r="L36" i="8"/>
  <c r="M36" i="8"/>
  <c r="F37" i="8"/>
  <c r="G37" i="8"/>
  <c r="L37" i="8"/>
  <c r="M37" i="8"/>
  <c r="F38" i="8"/>
  <c r="G38" i="8"/>
  <c r="L38" i="8"/>
  <c r="M38" i="8"/>
  <c r="F39" i="8"/>
  <c r="G39" i="8"/>
  <c r="L39" i="8"/>
  <c r="M39" i="8"/>
  <c r="F40" i="8"/>
  <c r="G40" i="8"/>
  <c r="L40" i="8"/>
  <c r="M40" i="8"/>
  <c r="F41" i="8"/>
  <c r="G41" i="8"/>
  <c r="L41" i="8"/>
  <c r="M41" i="8"/>
  <c r="F42" i="8"/>
  <c r="G42" i="8"/>
  <c r="L42" i="8"/>
  <c r="M42" i="8"/>
  <c r="F43" i="8"/>
  <c r="G43" i="8"/>
  <c r="L43" i="8"/>
  <c r="M43" i="8"/>
  <c r="F44" i="8"/>
  <c r="G44" i="8"/>
  <c r="L44" i="8"/>
  <c r="M44" i="8"/>
  <c r="F45" i="8"/>
  <c r="G45" i="8"/>
  <c r="L45" i="8"/>
  <c r="M45" i="8"/>
  <c r="F46" i="8"/>
  <c r="G46" i="8"/>
  <c r="L46" i="8"/>
  <c r="M46" i="8"/>
  <c r="F47" i="8"/>
  <c r="G47" i="8"/>
  <c r="L47" i="8"/>
  <c r="M47" i="8"/>
  <c r="F48" i="8"/>
  <c r="G48" i="8"/>
  <c r="L48" i="8"/>
  <c r="M48" i="8"/>
  <c r="F49" i="8"/>
  <c r="G49" i="8"/>
  <c r="L49" i="8"/>
  <c r="M49" i="8"/>
  <c r="F50" i="8"/>
  <c r="G50" i="8"/>
  <c r="L50" i="8"/>
  <c r="M50" i="8"/>
  <c r="F51" i="8"/>
  <c r="G51" i="8"/>
  <c r="L51" i="8"/>
  <c r="M51" i="8"/>
  <c r="F52" i="8"/>
  <c r="G52" i="8"/>
  <c r="L52" i="8"/>
  <c r="M52" i="8"/>
  <c r="F53" i="8"/>
  <c r="G53" i="8"/>
  <c r="L53" i="8"/>
  <c r="M53" i="8"/>
  <c r="F54" i="8"/>
  <c r="G54" i="8"/>
  <c r="L54" i="8"/>
  <c r="M54" i="8"/>
  <c r="F55" i="8"/>
  <c r="G55" i="8"/>
  <c r="L55" i="8"/>
  <c r="M55" i="8"/>
  <c r="F56" i="8"/>
  <c r="G56" i="8"/>
  <c r="L56" i="8"/>
  <c r="M56" i="8"/>
  <c r="F57" i="8"/>
  <c r="G57" i="8"/>
  <c r="L57" i="8"/>
  <c r="M57" i="8"/>
  <c r="F58" i="8"/>
  <c r="G58" i="8"/>
  <c r="L58" i="8"/>
  <c r="M58" i="8"/>
  <c r="F59" i="8"/>
  <c r="G59" i="8"/>
  <c r="L59" i="8"/>
  <c r="M59" i="8"/>
  <c r="F60" i="8"/>
  <c r="G60" i="8"/>
  <c r="L60" i="8"/>
  <c r="M60" i="8"/>
  <c r="F61" i="8"/>
  <c r="G61" i="8"/>
  <c r="L61" i="8"/>
  <c r="M61" i="8"/>
  <c r="F62" i="8"/>
  <c r="G62" i="8"/>
  <c r="L62" i="8"/>
  <c r="M62" i="8"/>
  <c r="F63" i="8"/>
  <c r="G63" i="8"/>
  <c r="L63" i="8"/>
  <c r="M63" i="8"/>
  <c r="F64" i="8"/>
  <c r="G64" i="8"/>
  <c r="L64" i="8"/>
  <c r="M64" i="8"/>
  <c r="F65" i="8"/>
  <c r="G65" i="8"/>
  <c r="L65" i="8"/>
  <c r="M65" i="8"/>
  <c r="F66" i="8"/>
  <c r="G66" i="8"/>
  <c r="L66" i="8"/>
  <c r="M66" i="8"/>
  <c r="F67" i="8"/>
  <c r="G67" i="8"/>
  <c r="L67" i="8"/>
  <c r="M67" i="8"/>
  <c r="F68" i="8"/>
  <c r="G68" i="8"/>
  <c r="L68" i="8"/>
  <c r="M68" i="8"/>
  <c r="F69" i="8"/>
  <c r="G69" i="8"/>
  <c r="L69" i="8"/>
  <c r="M69" i="8"/>
  <c r="F70" i="8"/>
  <c r="G70" i="8"/>
  <c r="L70" i="8"/>
  <c r="M70" i="8"/>
  <c r="F71" i="8"/>
  <c r="G71" i="8"/>
  <c r="L71" i="8"/>
  <c r="M71" i="8"/>
  <c r="F72" i="8"/>
  <c r="G72" i="8"/>
  <c r="L72" i="8"/>
  <c r="M72" i="8"/>
  <c r="F73" i="8"/>
  <c r="G73" i="8"/>
  <c r="L73" i="8"/>
  <c r="M73" i="8"/>
  <c r="F74" i="8"/>
  <c r="G74" i="8"/>
  <c r="L74" i="8"/>
  <c r="M74" i="8"/>
  <c r="F75" i="8"/>
  <c r="G75" i="8"/>
  <c r="L75" i="8"/>
  <c r="M75" i="8"/>
  <c r="F76" i="8"/>
  <c r="G76" i="8"/>
  <c r="L76" i="8"/>
  <c r="M76" i="8"/>
  <c r="F77" i="8"/>
  <c r="G77" i="8"/>
  <c r="L77" i="8"/>
  <c r="M77" i="8"/>
  <c r="F78" i="8"/>
  <c r="G78" i="8"/>
  <c r="L78" i="8"/>
  <c r="M78" i="8"/>
  <c r="F79" i="8"/>
  <c r="G79" i="8"/>
  <c r="L79" i="8"/>
  <c r="M79" i="8"/>
  <c r="F80" i="8"/>
  <c r="G80" i="8"/>
  <c r="L80" i="8"/>
  <c r="M80" i="8"/>
  <c r="F81" i="8"/>
  <c r="G81" i="8"/>
  <c r="L81" i="8"/>
  <c r="M81" i="8"/>
  <c r="F82" i="8"/>
  <c r="G82" i="8"/>
  <c r="L82" i="8"/>
  <c r="M82" i="8"/>
  <c r="F83" i="8"/>
  <c r="G83" i="8"/>
  <c r="L83" i="8"/>
  <c r="M83" i="8"/>
  <c r="F84" i="8"/>
  <c r="G84" i="8"/>
  <c r="L84" i="8"/>
  <c r="M84" i="8"/>
  <c r="F85" i="8"/>
  <c r="G85" i="8"/>
  <c r="L85" i="8"/>
  <c r="M85" i="8"/>
  <c r="F86" i="8"/>
  <c r="G86" i="8"/>
  <c r="L86" i="8"/>
  <c r="M86" i="8"/>
  <c r="F87" i="8"/>
  <c r="G87" i="8"/>
  <c r="L87" i="8"/>
  <c r="M87" i="8"/>
  <c r="F88" i="8"/>
  <c r="G88" i="8"/>
  <c r="L88" i="8"/>
  <c r="M88" i="8"/>
  <c r="F89" i="8"/>
  <c r="G89" i="8"/>
  <c r="L89" i="8"/>
  <c r="M89" i="8"/>
  <c r="F90" i="8"/>
  <c r="G90" i="8"/>
  <c r="L90" i="8"/>
  <c r="M90" i="8"/>
  <c r="F91" i="8"/>
  <c r="G91" i="8"/>
  <c r="L91" i="8"/>
  <c r="M91" i="8"/>
  <c r="F92" i="8"/>
  <c r="G92" i="8"/>
  <c r="L92" i="8"/>
  <c r="M92" i="8"/>
  <c r="F93" i="8"/>
  <c r="G93" i="8"/>
  <c r="L93" i="8"/>
  <c r="M93" i="8"/>
  <c r="F94" i="8"/>
  <c r="G94" i="8"/>
  <c r="L94" i="8"/>
  <c r="M94" i="8"/>
  <c r="F95" i="8"/>
  <c r="G95" i="8"/>
  <c r="L95" i="8"/>
  <c r="M95" i="8"/>
  <c r="F96" i="8"/>
  <c r="G96" i="8"/>
  <c r="L96" i="8"/>
  <c r="M96" i="8"/>
  <c r="F97" i="8"/>
  <c r="G97" i="8"/>
  <c r="L97" i="8"/>
  <c r="M97" i="8"/>
  <c r="F98" i="8"/>
  <c r="G98" i="8"/>
  <c r="L98" i="8"/>
  <c r="M98" i="8"/>
  <c r="F99" i="8"/>
  <c r="G99" i="8"/>
  <c r="L99" i="8"/>
  <c r="M99" i="8"/>
  <c r="F100" i="8"/>
  <c r="G100" i="8"/>
  <c r="L100" i="8"/>
  <c r="M100" i="8"/>
  <c r="F101" i="8"/>
  <c r="G101" i="8"/>
  <c r="L101" i="8"/>
  <c r="M101" i="8"/>
  <c r="F102" i="8"/>
  <c r="G102" i="8"/>
  <c r="L102" i="8"/>
  <c r="M102" i="8"/>
  <c r="F103" i="8"/>
  <c r="G103" i="8"/>
  <c r="L103" i="8"/>
  <c r="M103" i="8"/>
  <c r="F104" i="8"/>
  <c r="G104" i="8"/>
  <c r="L104" i="8"/>
  <c r="M104" i="8"/>
  <c r="F105" i="8"/>
  <c r="G105" i="8"/>
  <c r="L105" i="8"/>
  <c r="M105" i="8"/>
  <c r="F106" i="8"/>
  <c r="G106" i="8"/>
  <c r="L106" i="8"/>
  <c r="M106" i="8"/>
  <c r="F107" i="8"/>
  <c r="G107" i="8"/>
  <c r="L107" i="8"/>
  <c r="M107" i="8"/>
  <c r="F108" i="8"/>
  <c r="G108" i="8"/>
  <c r="L108" i="8"/>
  <c r="M108" i="8"/>
  <c r="F109" i="8"/>
  <c r="G109" i="8"/>
  <c r="L109" i="8"/>
  <c r="M109" i="8"/>
  <c r="F110" i="8"/>
  <c r="G110" i="8"/>
  <c r="L110" i="8"/>
  <c r="M110" i="8"/>
  <c r="F111" i="8"/>
  <c r="G111" i="8"/>
  <c r="L111" i="8"/>
  <c r="M111" i="8"/>
  <c r="F112" i="8"/>
  <c r="G112" i="8"/>
  <c r="L112" i="8"/>
  <c r="M112" i="8"/>
  <c r="F113" i="8"/>
  <c r="G113" i="8"/>
  <c r="L113" i="8"/>
  <c r="M113" i="8"/>
  <c r="F114" i="8"/>
  <c r="G114" i="8"/>
  <c r="L114" i="8"/>
  <c r="M114" i="8"/>
  <c r="F115" i="8"/>
  <c r="G115" i="8"/>
  <c r="L115" i="8"/>
  <c r="M115" i="8"/>
  <c r="F116" i="8"/>
  <c r="G116" i="8"/>
  <c r="L116" i="8"/>
  <c r="M116" i="8"/>
  <c r="F117" i="8"/>
  <c r="G117" i="8"/>
  <c r="L117" i="8"/>
  <c r="M117" i="8"/>
  <c r="F118" i="8"/>
  <c r="G118" i="8"/>
  <c r="L118" i="8"/>
  <c r="M118" i="8"/>
  <c r="F119" i="8"/>
  <c r="G119" i="8"/>
  <c r="L119" i="8"/>
  <c r="M119" i="8"/>
  <c r="F120" i="8"/>
  <c r="G120" i="8"/>
  <c r="L120" i="8"/>
  <c r="M120" i="8"/>
  <c r="F121" i="8"/>
  <c r="G121" i="8"/>
  <c r="L121" i="8"/>
  <c r="M121" i="8"/>
  <c r="F122" i="8"/>
  <c r="G122" i="8"/>
  <c r="L122" i="8"/>
  <c r="M122" i="8"/>
  <c r="F123" i="8"/>
  <c r="G123" i="8"/>
  <c r="L123" i="8"/>
  <c r="M123" i="8"/>
  <c r="F124" i="8"/>
  <c r="G124" i="8"/>
  <c r="L124" i="8"/>
  <c r="M124" i="8"/>
  <c r="F125" i="8"/>
  <c r="G125" i="8"/>
  <c r="L125" i="8"/>
  <c r="M125" i="8"/>
  <c r="F126" i="8"/>
  <c r="G126" i="8"/>
  <c r="L126" i="8"/>
  <c r="M126" i="8"/>
  <c r="F127" i="8"/>
  <c r="G127" i="8"/>
  <c r="L127" i="8"/>
  <c r="M127" i="8"/>
  <c r="F128" i="8"/>
  <c r="G128" i="8"/>
  <c r="L128" i="8"/>
  <c r="M128" i="8"/>
  <c r="F129" i="8"/>
  <c r="G129" i="8"/>
  <c r="L129" i="8"/>
  <c r="M129" i="8"/>
  <c r="F130" i="8"/>
  <c r="G130" i="8"/>
  <c r="L130" i="8"/>
  <c r="M130" i="8"/>
  <c r="F131" i="8"/>
  <c r="G131" i="8"/>
  <c r="L131" i="8"/>
  <c r="M131" i="8"/>
  <c r="F132" i="8"/>
  <c r="G132" i="8"/>
  <c r="L132" i="8"/>
  <c r="M132" i="8"/>
  <c r="F133" i="8"/>
  <c r="G133" i="8"/>
  <c r="L133" i="8"/>
  <c r="M133" i="8"/>
  <c r="F134" i="8"/>
  <c r="G134" i="8"/>
  <c r="L134" i="8"/>
  <c r="M134" i="8"/>
  <c r="F135" i="8"/>
  <c r="G135" i="8"/>
  <c r="L135" i="8"/>
  <c r="M135" i="8"/>
  <c r="F136" i="8"/>
  <c r="G136" i="8"/>
  <c r="L136" i="8"/>
  <c r="M136" i="8"/>
  <c r="F137" i="8"/>
  <c r="G137" i="8"/>
  <c r="L137" i="8"/>
  <c r="M137" i="8"/>
  <c r="F138" i="8"/>
  <c r="G138" i="8"/>
  <c r="L138" i="8"/>
  <c r="M138" i="8"/>
  <c r="F139" i="8"/>
  <c r="G139" i="8"/>
  <c r="L139" i="8"/>
  <c r="M139" i="8"/>
  <c r="F140" i="8"/>
  <c r="G140" i="8"/>
  <c r="L140" i="8"/>
  <c r="M140" i="8"/>
  <c r="F141" i="8"/>
  <c r="G141" i="8"/>
  <c r="L141" i="8"/>
  <c r="M141" i="8"/>
  <c r="F142" i="8"/>
  <c r="G142" i="8"/>
  <c r="L142" i="8"/>
  <c r="M142" i="8"/>
  <c r="F143" i="8"/>
  <c r="G143" i="8"/>
  <c r="L143" i="8"/>
  <c r="M143" i="8"/>
  <c r="F144" i="8"/>
  <c r="G144" i="8"/>
  <c r="L144" i="8"/>
  <c r="M144" i="8"/>
  <c r="F145" i="8"/>
  <c r="G145" i="8"/>
  <c r="L145" i="8"/>
  <c r="M145" i="8"/>
  <c r="F146" i="8"/>
  <c r="G146" i="8"/>
  <c r="L146" i="8"/>
  <c r="M146" i="8"/>
  <c r="F147" i="8"/>
  <c r="G147" i="8"/>
  <c r="L147" i="8"/>
  <c r="M147" i="8"/>
  <c r="F148" i="8"/>
  <c r="G148" i="8"/>
  <c r="L148" i="8"/>
  <c r="M148" i="8"/>
  <c r="F149" i="8"/>
  <c r="G149" i="8"/>
  <c r="L149" i="8"/>
  <c r="M149" i="8"/>
  <c r="F150" i="8"/>
  <c r="G150" i="8"/>
  <c r="L150" i="8"/>
  <c r="M150" i="8"/>
  <c r="F151" i="8"/>
  <c r="G151" i="8"/>
  <c r="L151" i="8"/>
  <c r="M151" i="8"/>
  <c r="F152" i="8"/>
  <c r="G152" i="8"/>
  <c r="L152" i="8"/>
  <c r="M152" i="8"/>
  <c r="F153" i="8"/>
  <c r="G153" i="8"/>
  <c r="L153" i="8"/>
  <c r="M153" i="8"/>
  <c r="F154" i="8"/>
  <c r="G154" i="8"/>
  <c r="L154" i="8"/>
  <c r="M154" i="8"/>
  <c r="F155" i="8"/>
  <c r="G155" i="8"/>
  <c r="L155" i="8"/>
  <c r="M155" i="8"/>
  <c r="F156" i="8"/>
  <c r="G156" i="8"/>
  <c r="L156" i="8"/>
  <c r="M156" i="8"/>
  <c r="F157" i="8"/>
  <c r="G157" i="8"/>
  <c r="L157" i="8"/>
  <c r="M157" i="8"/>
  <c r="F158" i="8"/>
  <c r="G158" i="8"/>
  <c r="L158" i="8"/>
  <c r="M158" i="8"/>
  <c r="F159" i="8"/>
  <c r="G159" i="8"/>
  <c r="L159" i="8"/>
  <c r="M159" i="8"/>
  <c r="F160" i="8"/>
  <c r="G160" i="8"/>
  <c r="L160" i="8"/>
  <c r="M160" i="8"/>
  <c r="F161" i="8"/>
  <c r="G161" i="8"/>
  <c r="L161" i="8"/>
  <c r="M161" i="8"/>
  <c r="F162" i="8"/>
  <c r="G162" i="8"/>
  <c r="L162" i="8"/>
  <c r="M162" i="8"/>
  <c r="F163" i="8"/>
  <c r="G163" i="8"/>
  <c r="L163" i="8"/>
  <c r="M163" i="8"/>
  <c r="F164" i="8"/>
  <c r="G164" i="8"/>
  <c r="L164" i="8"/>
  <c r="M164" i="8"/>
  <c r="F165" i="8"/>
  <c r="G165" i="8"/>
  <c r="L165" i="8"/>
  <c r="M165" i="8"/>
  <c r="F166" i="8"/>
  <c r="G166" i="8"/>
  <c r="L166" i="8"/>
  <c r="M166" i="8"/>
  <c r="F167" i="8"/>
  <c r="G167" i="8"/>
  <c r="L167" i="8"/>
  <c r="M167" i="8"/>
  <c r="F168" i="8"/>
  <c r="G168" i="8"/>
  <c r="L168" i="8"/>
  <c r="M168" i="8"/>
  <c r="F169" i="8"/>
  <c r="G169" i="8"/>
  <c r="L169" i="8"/>
  <c r="M169" i="8"/>
  <c r="F170" i="8"/>
  <c r="G170" i="8"/>
  <c r="L170" i="8"/>
  <c r="M170" i="8"/>
  <c r="F171" i="8"/>
  <c r="G171" i="8"/>
  <c r="L171" i="8"/>
  <c r="M171" i="8"/>
  <c r="F172" i="8"/>
  <c r="G172" i="8"/>
  <c r="L172" i="8"/>
  <c r="M172" i="8"/>
  <c r="F173" i="8"/>
  <c r="G173" i="8"/>
  <c r="L173" i="8"/>
  <c r="M173" i="8"/>
  <c r="F174" i="8"/>
  <c r="G174" i="8"/>
  <c r="L174" i="8"/>
  <c r="M174" i="8"/>
  <c r="F175" i="8"/>
  <c r="G175" i="8"/>
  <c r="L175" i="8"/>
  <c r="M175" i="8"/>
  <c r="F176" i="8"/>
  <c r="G176" i="8"/>
  <c r="L176" i="8"/>
  <c r="M176" i="8"/>
  <c r="F177" i="8"/>
  <c r="G177" i="8"/>
  <c r="L177" i="8"/>
  <c r="M177" i="8"/>
  <c r="F178" i="8"/>
  <c r="G178" i="8"/>
  <c r="L178" i="8"/>
  <c r="M178" i="8"/>
  <c r="F179" i="8"/>
  <c r="G179" i="8"/>
  <c r="L179" i="8"/>
  <c r="M179" i="8"/>
  <c r="F180" i="8"/>
  <c r="G180" i="8"/>
  <c r="L180" i="8"/>
  <c r="M180" i="8"/>
  <c r="F181" i="8"/>
  <c r="G181" i="8"/>
  <c r="L181" i="8"/>
  <c r="M181" i="8"/>
  <c r="F182" i="8"/>
  <c r="G182" i="8"/>
  <c r="L182" i="8"/>
  <c r="M182" i="8"/>
  <c r="F183" i="8"/>
  <c r="G183" i="8"/>
  <c r="L183" i="8"/>
  <c r="M183" i="8"/>
  <c r="F184" i="8"/>
  <c r="G184" i="8"/>
  <c r="L184" i="8"/>
  <c r="M184" i="8"/>
  <c r="F185" i="8"/>
  <c r="G185" i="8"/>
  <c r="L185" i="8"/>
  <c r="M185" i="8"/>
  <c r="F186" i="8"/>
  <c r="G186" i="8"/>
  <c r="L186" i="8"/>
  <c r="M186" i="8"/>
  <c r="F187" i="8"/>
  <c r="G187" i="8"/>
  <c r="L187" i="8"/>
  <c r="M187" i="8"/>
  <c r="F188" i="8"/>
  <c r="G188" i="8"/>
  <c r="L188" i="8"/>
  <c r="M188" i="8"/>
  <c r="F189" i="8"/>
  <c r="G189" i="8"/>
  <c r="L189" i="8"/>
  <c r="M189" i="8"/>
  <c r="F190" i="8"/>
  <c r="G190" i="8"/>
  <c r="L190" i="8"/>
  <c r="M190" i="8"/>
  <c r="F191" i="8"/>
  <c r="G191" i="8"/>
  <c r="L191" i="8"/>
  <c r="M191" i="8"/>
  <c r="F192" i="8"/>
  <c r="G192" i="8"/>
  <c r="L192" i="8"/>
  <c r="M192" i="8"/>
  <c r="F193" i="8"/>
  <c r="G193" i="8"/>
  <c r="L193" i="8"/>
  <c r="M193" i="8"/>
  <c r="F194" i="8"/>
  <c r="G194" i="8"/>
  <c r="K194" i="8"/>
  <c r="L194" i="8"/>
  <c r="M194" i="8"/>
  <c r="F195" i="8"/>
  <c r="G195" i="8"/>
  <c r="K195" i="8"/>
  <c r="L195" i="8"/>
  <c r="M195" i="8"/>
  <c r="F196" i="8"/>
  <c r="G196" i="8"/>
  <c r="K196" i="8"/>
  <c r="L196" i="8"/>
  <c r="M196" i="8"/>
  <c r="F197" i="8"/>
  <c r="G197" i="8"/>
  <c r="K197" i="8"/>
  <c r="L197" i="8"/>
  <c r="M197" i="8"/>
  <c r="F198" i="8"/>
  <c r="G198" i="8"/>
  <c r="L198" i="8"/>
  <c r="M198" i="8"/>
  <c r="F199" i="8"/>
  <c r="G199" i="8"/>
  <c r="L199" i="8"/>
  <c r="M199" i="8"/>
  <c r="F200" i="8"/>
  <c r="G200" i="8"/>
  <c r="L200" i="8"/>
  <c r="M200" i="8"/>
  <c r="F201" i="8"/>
  <c r="G201" i="8"/>
  <c r="L201" i="8"/>
  <c r="M201" i="8"/>
  <c r="F202" i="8"/>
  <c r="G202" i="8"/>
  <c r="L202" i="8"/>
  <c r="M202" i="8"/>
  <c r="F203" i="8"/>
  <c r="G203" i="8"/>
  <c r="L203" i="8"/>
  <c r="M203" i="8"/>
  <c r="F204" i="8"/>
  <c r="G204" i="8"/>
  <c r="L204" i="8"/>
  <c r="M204" i="8"/>
  <c r="F205" i="8"/>
  <c r="G205" i="8"/>
  <c r="L205" i="8"/>
  <c r="M205" i="8"/>
  <c r="F206" i="8"/>
  <c r="G206" i="8"/>
  <c r="L206" i="8"/>
  <c r="M206" i="8"/>
  <c r="F207" i="8"/>
  <c r="G207" i="8"/>
  <c r="L207" i="8"/>
  <c r="M207" i="8"/>
  <c r="F208" i="8"/>
  <c r="G208" i="8"/>
  <c r="L208" i="8"/>
  <c r="M208" i="8"/>
  <c r="F209" i="8"/>
  <c r="G209" i="8"/>
  <c r="L209" i="8"/>
  <c r="M209" i="8"/>
  <c r="F210" i="8"/>
  <c r="G210" i="8"/>
  <c r="L210" i="8"/>
  <c r="M210" i="8"/>
  <c r="F211" i="8"/>
  <c r="G211" i="8"/>
  <c r="L211" i="8"/>
  <c r="M211" i="8"/>
  <c r="F212" i="8"/>
  <c r="G212" i="8"/>
  <c r="L212" i="8"/>
  <c r="M212" i="8"/>
  <c r="F213" i="8"/>
  <c r="G213" i="8"/>
  <c r="L213" i="8"/>
  <c r="M213" i="8"/>
  <c r="F214" i="8"/>
  <c r="G214" i="8"/>
  <c r="L214" i="8"/>
  <c r="M214" i="8"/>
  <c r="F215" i="8"/>
  <c r="G215" i="8"/>
  <c r="L215" i="8"/>
  <c r="M215" i="8"/>
  <c r="F216" i="8"/>
  <c r="G216" i="8"/>
  <c r="L216" i="8"/>
  <c r="M216" i="8"/>
  <c r="F217" i="8"/>
  <c r="G217" i="8"/>
  <c r="L217" i="8"/>
  <c r="M217" i="8"/>
  <c r="F218" i="8"/>
  <c r="G218" i="8"/>
  <c r="L218" i="8"/>
  <c r="M218" i="8"/>
  <c r="F219" i="8"/>
  <c r="G219" i="8"/>
  <c r="L219" i="8"/>
  <c r="M219" i="8"/>
  <c r="F220" i="8"/>
  <c r="G220" i="8"/>
  <c r="L220" i="8"/>
  <c r="M220" i="8"/>
  <c r="F221" i="8"/>
  <c r="G221" i="8"/>
  <c r="L221" i="8"/>
  <c r="M221" i="8"/>
  <c r="F222" i="8"/>
  <c r="G222" i="8"/>
  <c r="L222" i="8"/>
  <c r="M222" i="8"/>
  <c r="F223" i="8"/>
  <c r="G223" i="8"/>
  <c r="L223" i="8"/>
  <c r="M223" i="8"/>
  <c r="F224" i="8"/>
  <c r="G224" i="8"/>
  <c r="L224" i="8"/>
  <c r="M224" i="8"/>
  <c r="F225" i="8"/>
  <c r="G225" i="8"/>
  <c r="L225" i="8"/>
  <c r="M225" i="8"/>
  <c r="F226" i="8"/>
  <c r="G226" i="8"/>
  <c r="L226" i="8"/>
  <c r="M226" i="8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2" i="4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34" i="4"/>
  <c r="J36" i="4"/>
  <c r="J37" i="4"/>
  <c r="J38" i="4"/>
  <c r="J39" i="4"/>
  <c r="J43" i="4"/>
  <c r="J44" i="4"/>
  <c r="J46" i="4"/>
  <c r="J47" i="4"/>
  <c r="J48" i="4"/>
  <c r="J49" i="4"/>
  <c r="J51" i="4"/>
  <c r="J66" i="4"/>
  <c r="J76" i="4"/>
  <c r="J77" i="4"/>
  <c r="J78" i="4"/>
  <c r="J79" i="4"/>
  <c r="J84" i="4"/>
  <c r="J86" i="4"/>
  <c r="J88" i="4"/>
  <c r="J89" i="4"/>
  <c r="J91" i="4"/>
  <c r="J93" i="4"/>
  <c r="J94" i="4"/>
  <c r="J95" i="4"/>
</calcChain>
</file>

<file path=xl/sharedStrings.xml><?xml version="1.0" encoding="utf-8"?>
<sst xmlns="http://schemas.openxmlformats.org/spreadsheetml/2006/main" count="1056" uniqueCount="71">
  <si>
    <t>Clock.Today</t>
  </si>
  <si>
    <t>SimulationName</t>
  </si>
  <si>
    <t>Soybean.Grain.Wt</t>
  </si>
  <si>
    <t>Soybean.AboveGround.Wt</t>
  </si>
  <si>
    <t>Soybean.Total.Nconc</t>
  </si>
  <si>
    <t>Soybean.TotalLive.Nconc</t>
  </si>
  <si>
    <t>Treatment</t>
  </si>
  <si>
    <t>Soybean.AboveGroundLive.Wt</t>
  </si>
  <si>
    <t>kPa_15cm</t>
  </si>
  <si>
    <t>PSI_15cm</t>
  </si>
  <si>
    <t>V4_7d</t>
  </si>
  <si>
    <t>R2_7d</t>
  </si>
  <si>
    <t>Days of flood</t>
  </si>
  <si>
    <t>Trt</t>
  </si>
  <si>
    <t>Soil</t>
  </si>
  <si>
    <t>2d</t>
  </si>
  <si>
    <t>V4.Crowley</t>
  </si>
  <si>
    <t>Crowley</t>
  </si>
  <si>
    <t>4d</t>
  </si>
  <si>
    <t>7d</t>
  </si>
  <si>
    <t>14d</t>
  </si>
  <si>
    <t>R2.Crowley</t>
  </si>
  <si>
    <t>V4.Sharkey</t>
  </si>
  <si>
    <t>Sharkey</t>
  </si>
  <si>
    <t>R2.Sharkey</t>
  </si>
  <si>
    <t>R2_14d</t>
  </si>
  <si>
    <t>R2_2d</t>
  </si>
  <si>
    <t>V4_14d</t>
  </si>
  <si>
    <t>V4_2d</t>
  </si>
  <si>
    <t>R2_4d</t>
  </si>
  <si>
    <t>V4_4d</t>
  </si>
  <si>
    <t>Biomass_kgha</t>
  </si>
  <si>
    <t>Biomass_Mgha</t>
  </si>
  <si>
    <t/>
  </si>
  <si>
    <t>Stage</t>
  </si>
  <si>
    <t>R2</t>
  </si>
  <si>
    <t>V4</t>
  </si>
  <si>
    <t>Exp</t>
  </si>
  <si>
    <t>Soybean.Grain.WtError</t>
  </si>
  <si>
    <t>Soybean.Root.Depth</t>
  </si>
  <si>
    <t>Ames1977_WT45_PreFlo</t>
  </si>
  <si>
    <t>Ames1977_WT45_PostFlo</t>
  </si>
  <si>
    <t>Ames1977_WT45_PodSet</t>
  </si>
  <si>
    <t>Ames1977_WT90_PreFlo</t>
  </si>
  <si>
    <t>Ames1977_WT90_PostFlo</t>
  </si>
  <si>
    <t>Ames1977_WT90_PodSet</t>
  </si>
  <si>
    <t>Hayward2003Duration_R2_0d</t>
  </si>
  <si>
    <t>Hayward2003Duration_R2_2d</t>
  </si>
  <si>
    <t>Hayward2003Duration_R2_4d</t>
  </si>
  <si>
    <t>Hayward2003Duration_R2_6d</t>
  </si>
  <si>
    <t>Hayward2003Duration_R2_8d</t>
  </si>
  <si>
    <t>Hayward2003Timing_V5_8d</t>
  </si>
  <si>
    <t>Hayward2003Timing_R2_8d</t>
  </si>
  <si>
    <t>Hayward2003Timing_R5_8d</t>
  </si>
  <si>
    <t>Hayward2003Timing_Control</t>
  </si>
  <si>
    <t>Keiser1989_Control</t>
  </si>
  <si>
    <t>Keiser1989_V1_7d</t>
  </si>
  <si>
    <t>Keiser1989_V4_7d</t>
  </si>
  <si>
    <t>Keiser1989_R2_7d</t>
  </si>
  <si>
    <t>Keiser1987b_</t>
  </si>
  <si>
    <t>Keiser1987a_</t>
  </si>
  <si>
    <t>Keiser1987a</t>
  </si>
  <si>
    <t>Keiser1987b</t>
  </si>
  <si>
    <t>Year</t>
  </si>
  <si>
    <t>V1_7d</t>
  </si>
  <si>
    <t>Control</t>
  </si>
  <si>
    <t>PSI_60cm</t>
  </si>
  <si>
    <t>Yield</t>
  </si>
  <si>
    <t>kPa_60cm</t>
  </si>
  <si>
    <t>Biomass</t>
  </si>
  <si>
    <t>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</si>
</sst>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14" fontId="2" fillId="0" borderId="0" xfId="0" applyNumberFormat="1" applyFont="1" applyAlignment="1">
      <alignment vertical="center"/>
    </xf>
    <xf numFmtId="0" fontId="1" fillId="0" borderId="0" xfId="0" applyFont="1"/>
    <xf numFmtId="14" fontId="5" fillId="0" borderId="0" xfId="0" applyNumberFormat="1" applyFont="1"/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B691-140C-41D9-B045-660AC7A42C67}">
  <dimension ref="A1:M226"/>
  <sheetViews>
    <sheetView tabSelected="1" workbookViewId="0">
      <selection activeCell="F16" sqref="F16"/>
    </sheetView>
  </sheetViews>
  <sheetFormatPr defaultRowHeight="15" x14ac:dyDescent="0.25"/>
  <cols>
    <col min="1" max="1" width="9.7109375" style="1" bestFit="1" customWidth="1"/>
    <col min="2" max="2" width="16" style="1" bestFit="1" customWidth="1"/>
    <col min="3" max="3" width="10.28515625" bestFit="1" customWidth="1"/>
    <col min="4" max="5" width="12" bestFit="1" customWidth="1"/>
    <col min="6" max="6" width="25" bestFit="1" customWidth="1"/>
    <col min="7" max="7" width="28.7109375" style="3" bestFit="1" customWidth="1"/>
    <col min="8" max="9" width="12.7109375" bestFit="1" customWidth="1"/>
    <col min="10" max="10" width="7.7109375" bestFit="1" customWidth="1"/>
    <col min="11" max="11" width="17.28515625" bestFit="1" customWidth="1"/>
  </cols>
  <sheetData>
    <row r="1" spans="1:13" x14ac:dyDescent="0.25">
      <c r="A1" t="s">
        <v>0</v>
      </c>
      <c r="B1" s="2" t="s">
        <v>1</v>
      </c>
      <c r="C1" s="2" t="s">
        <v>6</v>
      </c>
      <c r="D1" s="2" t="s">
        <v>70</v>
      </c>
      <c r="E1" s="2" t="s">
        <v>69</v>
      </c>
      <c r="F1" t="s">
        <v>3</v>
      </c>
      <c r="G1" s="3" t="s">
        <v>7</v>
      </c>
      <c r="H1" s="2" t="s">
        <v>8</v>
      </c>
      <c r="I1" s="2" t="s">
        <v>68</v>
      </c>
      <c r="J1" s="2" t="s">
        <v>67</v>
      </c>
      <c r="K1" t="s">
        <v>2</v>
      </c>
      <c r="L1" s="2" t="s">
        <v>9</v>
      </c>
      <c r="M1" s="2" t="s">
        <v>66</v>
      </c>
    </row>
    <row r="2" spans="1:13" x14ac:dyDescent="0.25">
      <c r="A2" s="4">
        <v>32688</v>
      </c>
      <c r="B2" s="4" t="str">
        <f t="shared" ref="B2:B65" si="0">"Keiser1989"&amp;"_"&amp;C2</f>
        <v>Keiser1989_Control</v>
      </c>
      <c r="C2" s="2" t="s">
        <v>65</v>
      </c>
      <c r="D2" s="2">
        <v>1.371428571</v>
      </c>
      <c r="E2" s="2"/>
      <c r="F2" t="str">
        <f t="shared" ref="F2:F65" si="1">IF(ISBLANK(E2),"",E2/10)</f>
        <v/>
      </c>
      <c r="G2" t="str">
        <f t="shared" ref="G2:G65" si="2">IF(ISBLANK(E2),"",E2/10)</f>
        <v/>
      </c>
      <c r="H2" s="2"/>
      <c r="I2" s="2"/>
      <c r="L2" t="str">
        <f t="shared" ref="L2:L65" si="3">IF(ISBLANK(H2),"",H2/6.895)</f>
        <v/>
      </c>
      <c r="M2" t="str">
        <f t="shared" ref="M2:M65" si="4">IF(ISBLANK(I2),"",I2/6.895)</f>
        <v/>
      </c>
    </row>
    <row r="3" spans="1:13" x14ac:dyDescent="0.25">
      <c r="A3" s="4">
        <v>32688</v>
      </c>
      <c r="B3" s="4" t="str">
        <f t="shared" si="0"/>
        <v>Keiser1989_V1_7d</v>
      </c>
      <c r="C3" s="2" t="s">
        <v>64</v>
      </c>
      <c r="D3" s="2">
        <v>1.129411765</v>
      </c>
      <c r="E3" s="2"/>
      <c r="F3" t="str">
        <f t="shared" si="1"/>
        <v/>
      </c>
      <c r="G3" t="str">
        <f t="shared" si="2"/>
        <v/>
      </c>
      <c r="H3" s="2"/>
      <c r="I3" s="2"/>
      <c r="L3" t="str">
        <f t="shared" si="3"/>
        <v/>
      </c>
      <c r="M3" t="str">
        <f t="shared" si="4"/>
        <v/>
      </c>
    </row>
    <row r="4" spans="1:13" x14ac:dyDescent="0.25">
      <c r="A4" s="4">
        <v>32688</v>
      </c>
      <c r="B4" s="4" t="str">
        <f t="shared" si="0"/>
        <v>Keiser1989_V4_7d</v>
      </c>
      <c r="C4" s="2" t="s">
        <v>10</v>
      </c>
      <c r="D4" s="2"/>
      <c r="E4" s="2"/>
      <c r="F4" t="str">
        <f t="shared" si="1"/>
        <v/>
      </c>
      <c r="G4" t="str">
        <f t="shared" si="2"/>
        <v/>
      </c>
      <c r="H4" s="2"/>
      <c r="I4" s="2"/>
      <c r="L4" t="str">
        <f t="shared" si="3"/>
        <v/>
      </c>
      <c r="M4" t="str">
        <f t="shared" si="4"/>
        <v/>
      </c>
    </row>
    <row r="5" spans="1:13" x14ac:dyDescent="0.25">
      <c r="A5" s="4">
        <v>32688</v>
      </c>
      <c r="B5" s="4" t="str">
        <f t="shared" si="0"/>
        <v>Keiser1989_R2_7d</v>
      </c>
      <c r="C5" s="2" t="s">
        <v>11</v>
      </c>
      <c r="D5" s="2"/>
      <c r="E5" s="2"/>
      <c r="F5" t="str">
        <f t="shared" si="1"/>
        <v/>
      </c>
      <c r="G5" t="str">
        <f t="shared" si="2"/>
        <v/>
      </c>
      <c r="H5" s="2"/>
      <c r="I5" s="2"/>
      <c r="L5" t="str">
        <f t="shared" si="3"/>
        <v/>
      </c>
      <c r="M5" t="str">
        <f t="shared" si="4"/>
        <v/>
      </c>
    </row>
    <row r="6" spans="1:13" x14ac:dyDescent="0.25">
      <c r="A6" s="4">
        <v>32689</v>
      </c>
      <c r="B6" s="4" t="str">
        <f t="shared" si="0"/>
        <v>Keiser1989_Control</v>
      </c>
      <c r="C6" s="2" t="s">
        <v>65</v>
      </c>
      <c r="D6" s="2"/>
      <c r="E6" s="2">
        <v>120.12012009999999</v>
      </c>
      <c r="F6">
        <f t="shared" si="1"/>
        <v>12.012012009999999</v>
      </c>
      <c r="G6">
        <f t="shared" si="2"/>
        <v>12.012012009999999</v>
      </c>
      <c r="H6" s="2">
        <v>-13.080168779999999</v>
      </c>
      <c r="I6" s="2">
        <v>-4.6517069429999998</v>
      </c>
      <c r="L6">
        <f t="shared" si="3"/>
        <v>-1.8970513096446702</v>
      </c>
      <c r="M6">
        <f t="shared" si="4"/>
        <v>-0.67464930282813629</v>
      </c>
    </row>
    <row r="7" spans="1:13" x14ac:dyDescent="0.25">
      <c r="A7" s="4">
        <v>32689</v>
      </c>
      <c r="B7" s="4" t="str">
        <f t="shared" si="0"/>
        <v>Keiser1989_V1_7d</v>
      </c>
      <c r="C7" s="2" t="s">
        <v>64</v>
      </c>
      <c r="D7" s="2"/>
      <c r="E7" s="2">
        <v>144.14414410000001</v>
      </c>
      <c r="F7">
        <f t="shared" si="1"/>
        <v>14.414414410000001</v>
      </c>
      <c r="G7">
        <f t="shared" si="2"/>
        <v>14.414414410000001</v>
      </c>
      <c r="H7" s="2"/>
      <c r="I7" s="2"/>
      <c r="L7" t="str">
        <f t="shared" si="3"/>
        <v/>
      </c>
      <c r="M7" t="str">
        <f t="shared" si="4"/>
        <v/>
      </c>
    </row>
    <row r="8" spans="1:13" x14ac:dyDescent="0.25">
      <c r="A8" s="4">
        <v>32689</v>
      </c>
      <c r="B8" s="4" t="str">
        <f t="shared" si="0"/>
        <v>Keiser1989_V4_7d</v>
      </c>
      <c r="C8" s="2" t="s">
        <v>10</v>
      </c>
      <c r="D8" s="2"/>
      <c r="E8" s="2">
        <v>96.096096099999997</v>
      </c>
      <c r="F8">
        <f t="shared" si="1"/>
        <v>9.6096096099999997</v>
      </c>
      <c r="G8">
        <f t="shared" si="2"/>
        <v>9.6096096099999997</v>
      </c>
      <c r="H8" s="2"/>
      <c r="I8" s="2"/>
      <c r="L8" t="str">
        <f t="shared" si="3"/>
        <v/>
      </c>
      <c r="M8" t="str">
        <f t="shared" si="4"/>
        <v/>
      </c>
    </row>
    <row r="9" spans="1:13" x14ac:dyDescent="0.25">
      <c r="A9" s="4">
        <v>32689</v>
      </c>
      <c r="B9" s="4" t="str">
        <f t="shared" si="0"/>
        <v>Keiser1989_R2_7d</v>
      </c>
      <c r="C9" s="2" t="s">
        <v>11</v>
      </c>
      <c r="D9" s="2"/>
      <c r="E9" s="2">
        <v>120.12012009999999</v>
      </c>
      <c r="F9">
        <f t="shared" si="1"/>
        <v>12.012012009999999</v>
      </c>
      <c r="G9">
        <f t="shared" si="2"/>
        <v>12.012012009999999</v>
      </c>
      <c r="H9" s="2"/>
      <c r="I9" s="2"/>
      <c r="L9" t="str">
        <f t="shared" si="3"/>
        <v/>
      </c>
      <c r="M9" t="str">
        <f t="shared" si="4"/>
        <v/>
      </c>
    </row>
    <row r="10" spans="1:13" x14ac:dyDescent="0.25">
      <c r="A10" s="4">
        <v>32690</v>
      </c>
      <c r="B10" s="4" t="str">
        <f t="shared" si="0"/>
        <v>Keiser1989_Control</v>
      </c>
      <c r="C10" s="2" t="s">
        <v>65</v>
      </c>
      <c r="D10" s="2"/>
      <c r="E10" s="2"/>
      <c r="F10" t="str">
        <f t="shared" si="1"/>
        <v/>
      </c>
      <c r="G10" t="str">
        <f t="shared" si="2"/>
        <v/>
      </c>
      <c r="H10" s="2">
        <v>-21.940928270000001</v>
      </c>
      <c r="I10" s="2">
        <v>-6.5822784810000003</v>
      </c>
      <c r="L10">
        <f t="shared" si="3"/>
        <v>-3.1821505830311825</v>
      </c>
      <c r="M10">
        <f t="shared" si="4"/>
        <v>-0.95464517490935474</v>
      </c>
    </row>
    <row r="11" spans="1:13" x14ac:dyDescent="0.25">
      <c r="A11" s="4">
        <v>32690</v>
      </c>
      <c r="B11" s="4" t="str">
        <f t="shared" si="0"/>
        <v>Keiser1989_V1_7d</v>
      </c>
      <c r="C11" s="2" t="s">
        <v>64</v>
      </c>
      <c r="D11" s="2"/>
      <c r="E11" s="2"/>
      <c r="F11" t="str">
        <f t="shared" si="1"/>
        <v/>
      </c>
      <c r="G11" t="str">
        <f t="shared" si="2"/>
        <v/>
      </c>
      <c r="H11" s="2"/>
      <c r="I11" s="2"/>
      <c r="L11" t="str">
        <f t="shared" si="3"/>
        <v/>
      </c>
      <c r="M11" t="str">
        <f t="shared" si="4"/>
        <v/>
      </c>
    </row>
    <row r="12" spans="1:13" x14ac:dyDescent="0.25">
      <c r="A12" s="4">
        <v>32690</v>
      </c>
      <c r="B12" s="4" t="str">
        <f t="shared" si="0"/>
        <v>Keiser1989_V4_7d</v>
      </c>
      <c r="C12" s="2" t="s">
        <v>10</v>
      </c>
      <c r="D12" s="2"/>
      <c r="E12" s="2"/>
      <c r="F12" t="str">
        <f t="shared" si="1"/>
        <v/>
      </c>
      <c r="G12" t="str">
        <f t="shared" si="2"/>
        <v/>
      </c>
      <c r="H12" s="2"/>
      <c r="I12" s="2"/>
      <c r="L12" t="str">
        <f t="shared" si="3"/>
        <v/>
      </c>
      <c r="M12" t="str">
        <f t="shared" si="4"/>
        <v/>
      </c>
    </row>
    <row r="13" spans="1:13" x14ac:dyDescent="0.25">
      <c r="A13" s="4">
        <v>32690</v>
      </c>
      <c r="B13" s="4" t="str">
        <f t="shared" si="0"/>
        <v>Keiser1989_R2_7d</v>
      </c>
      <c r="C13" s="2" t="s">
        <v>11</v>
      </c>
      <c r="D13" s="2"/>
      <c r="E13" s="2"/>
      <c r="F13" t="str">
        <f t="shared" si="1"/>
        <v/>
      </c>
      <c r="G13" t="str">
        <f t="shared" si="2"/>
        <v/>
      </c>
      <c r="H13" s="2"/>
      <c r="I13" s="2"/>
      <c r="L13" t="str">
        <f t="shared" si="3"/>
        <v/>
      </c>
      <c r="M13" t="str">
        <f t="shared" si="4"/>
        <v/>
      </c>
    </row>
    <row r="14" spans="1:13" x14ac:dyDescent="0.25">
      <c r="A14" s="4">
        <v>32691</v>
      </c>
      <c r="B14" s="4" t="str">
        <f t="shared" si="0"/>
        <v>Keiser1989_Control</v>
      </c>
      <c r="C14" s="2" t="s">
        <v>65</v>
      </c>
      <c r="D14" s="2"/>
      <c r="E14" s="2"/>
      <c r="F14" t="str">
        <f t="shared" si="1"/>
        <v/>
      </c>
      <c r="G14" t="str">
        <f t="shared" si="2"/>
        <v/>
      </c>
      <c r="H14" s="2">
        <v>-41.434599159999998</v>
      </c>
      <c r="I14" s="2">
        <v>-6.5822784810000003</v>
      </c>
      <c r="L14">
        <f t="shared" si="3"/>
        <v>-6.0093689862219</v>
      </c>
      <c r="M14">
        <f t="shared" si="4"/>
        <v>-0.95464517490935474</v>
      </c>
    </row>
    <row r="15" spans="1:13" x14ac:dyDescent="0.25">
      <c r="A15" s="4">
        <v>32691</v>
      </c>
      <c r="B15" s="4" t="str">
        <f t="shared" si="0"/>
        <v>Keiser1989_V1_7d</v>
      </c>
      <c r="C15" s="2" t="s">
        <v>64</v>
      </c>
      <c r="D15" s="2"/>
      <c r="E15" s="2"/>
      <c r="F15" t="str">
        <f t="shared" si="1"/>
        <v/>
      </c>
      <c r="G15" t="str">
        <f t="shared" si="2"/>
        <v/>
      </c>
      <c r="H15" s="2"/>
      <c r="I15" s="2"/>
      <c r="L15" t="str">
        <f t="shared" si="3"/>
        <v/>
      </c>
      <c r="M15" t="str">
        <f t="shared" si="4"/>
        <v/>
      </c>
    </row>
    <row r="16" spans="1:13" x14ac:dyDescent="0.25">
      <c r="A16" s="4">
        <v>32691</v>
      </c>
      <c r="B16" s="4" t="str">
        <f t="shared" si="0"/>
        <v>Keiser1989_V4_7d</v>
      </c>
      <c r="C16" s="2" t="s">
        <v>10</v>
      </c>
      <c r="D16" s="2"/>
      <c r="E16" s="2"/>
      <c r="F16" t="str">
        <f t="shared" si="1"/>
        <v/>
      </c>
      <c r="G16" t="str">
        <f t="shared" si="2"/>
        <v/>
      </c>
      <c r="H16" s="2">
        <v>-17.271036509999998</v>
      </c>
      <c r="I16" s="2">
        <v>-8.8094181620000001</v>
      </c>
      <c r="L16">
        <f t="shared" si="3"/>
        <v>-2.5048638883248731</v>
      </c>
      <c r="M16">
        <f t="shared" si="4"/>
        <v>-1.2776531054387239</v>
      </c>
    </row>
    <row r="17" spans="1:13" x14ac:dyDescent="0.25">
      <c r="A17" s="4">
        <v>32691</v>
      </c>
      <c r="B17" s="4" t="str">
        <f t="shared" si="0"/>
        <v>Keiser1989_R2_7d</v>
      </c>
      <c r="C17" s="2" t="s">
        <v>11</v>
      </c>
      <c r="D17" s="2"/>
      <c r="E17" s="2"/>
      <c r="F17" t="str">
        <f t="shared" si="1"/>
        <v/>
      </c>
      <c r="G17" t="str">
        <f t="shared" si="2"/>
        <v/>
      </c>
      <c r="H17" s="2"/>
      <c r="I17" s="2"/>
      <c r="L17" t="str">
        <f t="shared" si="3"/>
        <v/>
      </c>
      <c r="M17" t="str">
        <f t="shared" si="4"/>
        <v/>
      </c>
    </row>
    <row r="18" spans="1:13" x14ac:dyDescent="0.25">
      <c r="A18" s="4">
        <v>32693</v>
      </c>
      <c r="B18" s="4" t="str">
        <f t="shared" si="0"/>
        <v>Keiser1989_Control</v>
      </c>
      <c r="C18" s="2" t="s">
        <v>65</v>
      </c>
      <c r="D18" s="2"/>
      <c r="E18" s="2"/>
      <c r="F18" t="str">
        <f t="shared" si="1"/>
        <v/>
      </c>
      <c r="G18" t="str">
        <f t="shared" si="2"/>
        <v/>
      </c>
      <c r="H18" s="2"/>
      <c r="I18" s="2"/>
      <c r="L18" t="str">
        <f t="shared" si="3"/>
        <v/>
      </c>
      <c r="M18" t="str">
        <f t="shared" si="4"/>
        <v/>
      </c>
    </row>
    <row r="19" spans="1:13" x14ac:dyDescent="0.25">
      <c r="A19" s="4">
        <v>32693</v>
      </c>
      <c r="B19" s="4" t="str">
        <f t="shared" si="0"/>
        <v>Keiser1989_V1_7d</v>
      </c>
      <c r="C19" s="2" t="s">
        <v>64</v>
      </c>
      <c r="D19" s="2"/>
      <c r="E19" s="2"/>
      <c r="F19" t="str">
        <f t="shared" si="1"/>
        <v/>
      </c>
      <c r="G19" t="str">
        <f t="shared" si="2"/>
        <v/>
      </c>
      <c r="H19" s="2"/>
      <c r="I19" s="2"/>
      <c r="L19" t="str">
        <f t="shared" si="3"/>
        <v/>
      </c>
      <c r="M19" t="str">
        <f t="shared" si="4"/>
        <v/>
      </c>
    </row>
    <row r="20" spans="1:13" x14ac:dyDescent="0.25">
      <c r="A20" s="4">
        <v>32693</v>
      </c>
      <c r="B20" s="4" t="str">
        <f t="shared" si="0"/>
        <v>Keiser1989_V4_7d</v>
      </c>
      <c r="C20" s="2" t="s">
        <v>10</v>
      </c>
      <c r="D20" s="2"/>
      <c r="E20" s="2"/>
      <c r="F20" t="str">
        <f t="shared" si="1"/>
        <v/>
      </c>
      <c r="G20" t="str">
        <f t="shared" si="2"/>
        <v/>
      </c>
      <c r="H20" s="2">
        <v>-30.718163189999999</v>
      </c>
      <c r="I20" s="2">
        <v>-9.5654390449999998</v>
      </c>
      <c r="L20">
        <f t="shared" si="3"/>
        <v>-4.4551360681653369</v>
      </c>
      <c r="M20">
        <f t="shared" si="4"/>
        <v>-1.3873008042059465</v>
      </c>
    </row>
    <row r="21" spans="1:13" x14ac:dyDescent="0.25">
      <c r="A21" s="4">
        <v>32693</v>
      </c>
      <c r="B21" s="4" t="str">
        <f t="shared" si="0"/>
        <v>Keiser1989_R2_7d</v>
      </c>
      <c r="C21" s="2" t="s">
        <v>11</v>
      </c>
      <c r="D21" s="2"/>
      <c r="E21" s="2"/>
      <c r="F21" t="str">
        <f t="shared" si="1"/>
        <v/>
      </c>
      <c r="G21" t="str">
        <f t="shared" si="2"/>
        <v/>
      </c>
      <c r="H21" s="2"/>
      <c r="I21" s="2"/>
      <c r="L21" t="str">
        <f t="shared" si="3"/>
        <v/>
      </c>
      <c r="M21" t="str">
        <f t="shared" si="4"/>
        <v/>
      </c>
    </row>
    <row r="22" spans="1:13" x14ac:dyDescent="0.25">
      <c r="A22" s="4">
        <v>32694</v>
      </c>
      <c r="B22" s="4" t="str">
        <f t="shared" si="0"/>
        <v>Keiser1989_Control</v>
      </c>
      <c r="C22" s="2" t="s">
        <v>65</v>
      </c>
      <c r="D22" s="2"/>
      <c r="E22" s="2"/>
      <c r="F22" t="str">
        <f t="shared" si="1"/>
        <v/>
      </c>
      <c r="G22" t="str">
        <f t="shared" si="2"/>
        <v/>
      </c>
      <c r="H22" s="2"/>
      <c r="I22" s="2"/>
      <c r="L22" t="str">
        <f t="shared" si="3"/>
        <v/>
      </c>
      <c r="M22" t="str">
        <f t="shared" si="4"/>
        <v/>
      </c>
    </row>
    <row r="23" spans="1:13" x14ac:dyDescent="0.25">
      <c r="A23" s="4">
        <v>32694</v>
      </c>
      <c r="B23" s="4" t="str">
        <f t="shared" si="0"/>
        <v>Keiser1989_V1_7d</v>
      </c>
      <c r="C23" s="2" t="s">
        <v>64</v>
      </c>
      <c r="D23" s="2"/>
      <c r="E23" s="2"/>
      <c r="F23" t="str">
        <f t="shared" si="1"/>
        <v/>
      </c>
      <c r="G23" t="str">
        <f t="shared" si="2"/>
        <v/>
      </c>
      <c r="H23" s="2"/>
      <c r="I23" s="2"/>
      <c r="L23" t="str">
        <f t="shared" si="3"/>
        <v/>
      </c>
      <c r="M23" t="str">
        <f t="shared" si="4"/>
        <v/>
      </c>
    </row>
    <row r="24" spans="1:13" x14ac:dyDescent="0.25">
      <c r="A24" s="4">
        <v>32694</v>
      </c>
      <c r="B24" s="4" t="str">
        <f t="shared" si="0"/>
        <v>Keiser1989_V4_7d</v>
      </c>
      <c r="C24" s="2" t="s">
        <v>10</v>
      </c>
      <c r="D24" s="2"/>
      <c r="E24" s="2"/>
      <c r="F24" t="str">
        <f t="shared" si="1"/>
        <v/>
      </c>
      <c r="G24" t="str">
        <f t="shared" si="2"/>
        <v/>
      </c>
      <c r="H24" s="2">
        <v>0.44655079600000003</v>
      </c>
      <c r="I24" s="2">
        <v>-8.0137458339999998</v>
      </c>
      <c r="L24">
        <f t="shared" si="3"/>
        <v>6.4764437418419155E-2</v>
      </c>
      <c r="M24">
        <f t="shared" si="4"/>
        <v>-1.1622546532269762</v>
      </c>
    </row>
    <row r="25" spans="1:13" x14ac:dyDescent="0.25">
      <c r="A25" s="4">
        <v>32694</v>
      </c>
      <c r="B25" s="4" t="str">
        <f t="shared" si="0"/>
        <v>Keiser1989_R2_7d</v>
      </c>
      <c r="C25" s="2" t="s">
        <v>11</v>
      </c>
      <c r="D25" s="2"/>
      <c r="E25" s="2"/>
      <c r="F25" t="str">
        <f t="shared" si="1"/>
        <v/>
      </c>
      <c r="G25" t="str">
        <f t="shared" si="2"/>
        <v/>
      </c>
      <c r="H25" s="2"/>
      <c r="I25" s="2"/>
      <c r="L25" t="str">
        <f t="shared" si="3"/>
        <v/>
      </c>
      <c r="M25" t="str">
        <f t="shared" si="4"/>
        <v/>
      </c>
    </row>
    <row r="26" spans="1:13" x14ac:dyDescent="0.25">
      <c r="A26" s="4">
        <v>32695</v>
      </c>
      <c r="B26" s="4" t="str">
        <f t="shared" si="0"/>
        <v>Keiser1989_Control</v>
      </c>
      <c r="C26" s="2" t="s">
        <v>65</v>
      </c>
      <c r="D26" s="2"/>
      <c r="E26" s="2"/>
      <c r="F26" t="str">
        <f t="shared" si="1"/>
        <v/>
      </c>
      <c r="G26" t="str">
        <f t="shared" si="2"/>
        <v/>
      </c>
      <c r="H26" s="2">
        <v>-72.151898729999999</v>
      </c>
      <c r="I26" s="2">
        <v>-9.0015343310000002</v>
      </c>
      <c r="L26">
        <f t="shared" si="3"/>
        <v>-10.464379801305295</v>
      </c>
      <c r="M26">
        <f t="shared" si="4"/>
        <v>-1.3055162191443075</v>
      </c>
    </row>
    <row r="27" spans="1:13" x14ac:dyDescent="0.25">
      <c r="A27" s="4">
        <v>32695</v>
      </c>
      <c r="B27" s="4" t="str">
        <f t="shared" si="0"/>
        <v>Keiser1989_V1_7d</v>
      </c>
      <c r="C27" s="2" t="s">
        <v>64</v>
      </c>
      <c r="D27" s="2"/>
      <c r="E27" s="2"/>
      <c r="F27" t="str">
        <f t="shared" si="1"/>
        <v/>
      </c>
      <c r="G27" t="str">
        <f t="shared" si="2"/>
        <v/>
      </c>
      <c r="H27" s="2"/>
      <c r="I27" s="2"/>
      <c r="L27" t="str">
        <f t="shared" si="3"/>
        <v/>
      </c>
      <c r="M27" t="str">
        <f t="shared" si="4"/>
        <v/>
      </c>
    </row>
    <row r="28" spans="1:13" x14ac:dyDescent="0.25">
      <c r="A28" s="4">
        <v>32695</v>
      </c>
      <c r="B28" s="4" t="str">
        <f t="shared" si="0"/>
        <v>Keiser1989_V4_7d</v>
      </c>
      <c r="C28" s="2" t="s">
        <v>10</v>
      </c>
      <c r="D28" s="2"/>
      <c r="E28" s="2"/>
      <c r="F28" t="str">
        <f t="shared" si="1"/>
        <v/>
      </c>
      <c r="G28" t="str">
        <f t="shared" si="2"/>
        <v/>
      </c>
      <c r="H28" s="2"/>
      <c r="I28" s="2"/>
      <c r="L28" t="str">
        <f t="shared" si="3"/>
        <v/>
      </c>
      <c r="M28" t="str">
        <f t="shared" si="4"/>
        <v/>
      </c>
    </row>
    <row r="29" spans="1:13" x14ac:dyDescent="0.25">
      <c r="A29" s="4">
        <v>32695</v>
      </c>
      <c r="B29" s="4" t="str">
        <f t="shared" si="0"/>
        <v>Keiser1989_R2_7d</v>
      </c>
      <c r="C29" s="2" t="s">
        <v>11</v>
      </c>
      <c r="D29" s="2"/>
      <c r="E29" s="2"/>
      <c r="F29" t="str">
        <f t="shared" si="1"/>
        <v/>
      </c>
      <c r="G29" t="str">
        <f t="shared" si="2"/>
        <v/>
      </c>
      <c r="H29" s="2"/>
      <c r="I29" s="2"/>
      <c r="L29" t="str">
        <f t="shared" si="3"/>
        <v/>
      </c>
      <c r="M29" t="str">
        <f t="shared" si="4"/>
        <v/>
      </c>
    </row>
    <row r="30" spans="1:13" x14ac:dyDescent="0.25">
      <c r="A30" s="4">
        <v>32696</v>
      </c>
      <c r="B30" s="4" t="str">
        <f t="shared" si="0"/>
        <v>Keiser1989_Control</v>
      </c>
      <c r="C30" s="2" t="s">
        <v>65</v>
      </c>
      <c r="D30" s="2"/>
      <c r="E30" s="2"/>
      <c r="F30" t="str">
        <f t="shared" si="1"/>
        <v/>
      </c>
      <c r="G30" t="str">
        <f t="shared" si="2"/>
        <v/>
      </c>
      <c r="H30" s="2">
        <v>-77.468354430000005</v>
      </c>
      <c r="I30" s="2"/>
      <c r="L30">
        <f t="shared" si="3"/>
        <v>-11.235439366207398</v>
      </c>
      <c r="M30" t="str">
        <f t="shared" si="4"/>
        <v/>
      </c>
    </row>
    <row r="31" spans="1:13" x14ac:dyDescent="0.25">
      <c r="A31" s="4">
        <v>32696</v>
      </c>
      <c r="B31" s="4" t="str">
        <f t="shared" si="0"/>
        <v>Keiser1989_V1_7d</v>
      </c>
      <c r="C31" s="2" t="s">
        <v>64</v>
      </c>
      <c r="D31" s="2"/>
      <c r="E31" s="2"/>
      <c r="F31" t="str">
        <f t="shared" si="1"/>
        <v/>
      </c>
      <c r="G31" t="str">
        <f t="shared" si="2"/>
        <v/>
      </c>
      <c r="H31" s="2"/>
      <c r="I31" s="2"/>
      <c r="L31" t="str">
        <f t="shared" si="3"/>
        <v/>
      </c>
      <c r="M31" t="str">
        <f t="shared" si="4"/>
        <v/>
      </c>
    </row>
    <row r="32" spans="1:13" x14ac:dyDescent="0.25">
      <c r="A32" s="4">
        <v>32696</v>
      </c>
      <c r="B32" s="4" t="str">
        <f t="shared" si="0"/>
        <v>Keiser1989_V4_7d</v>
      </c>
      <c r="C32" s="2" t="s">
        <v>10</v>
      </c>
      <c r="D32" s="2"/>
      <c r="E32" s="2"/>
      <c r="F32" t="str">
        <f t="shared" si="1"/>
        <v/>
      </c>
      <c r="G32" t="str">
        <f t="shared" si="2"/>
        <v/>
      </c>
      <c r="H32" s="2"/>
      <c r="I32" s="2"/>
      <c r="L32" t="str">
        <f t="shared" si="3"/>
        <v/>
      </c>
      <c r="M32" t="str">
        <f t="shared" si="4"/>
        <v/>
      </c>
    </row>
    <row r="33" spans="1:13" x14ac:dyDescent="0.25">
      <c r="A33" s="4">
        <v>32696</v>
      </c>
      <c r="B33" s="4" t="str">
        <f t="shared" si="0"/>
        <v>Keiser1989_R2_7d</v>
      </c>
      <c r="C33" s="2" t="s">
        <v>11</v>
      </c>
      <c r="D33" s="2"/>
      <c r="E33" s="2"/>
      <c r="F33" t="str">
        <f t="shared" si="1"/>
        <v/>
      </c>
      <c r="G33" t="str">
        <f t="shared" si="2"/>
        <v/>
      </c>
      <c r="H33" s="2"/>
      <c r="I33" s="2"/>
      <c r="L33" t="str">
        <f t="shared" si="3"/>
        <v/>
      </c>
      <c r="M33" t="str">
        <f t="shared" si="4"/>
        <v/>
      </c>
    </row>
    <row r="34" spans="1:13" x14ac:dyDescent="0.25">
      <c r="A34" s="4">
        <v>32697</v>
      </c>
      <c r="B34" s="4" t="str">
        <f t="shared" si="0"/>
        <v>Keiser1989_Control</v>
      </c>
      <c r="C34" s="2" t="s">
        <v>65</v>
      </c>
      <c r="D34" s="2"/>
      <c r="E34" s="2"/>
      <c r="F34" t="str">
        <f t="shared" si="1"/>
        <v/>
      </c>
      <c r="G34" t="str">
        <f t="shared" si="2"/>
        <v/>
      </c>
      <c r="H34" s="2">
        <v>-84.556962029999994</v>
      </c>
      <c r="I34" s="2">
        <v>-7.7932489450000002</v>
      </c>
      <c r="L34">
        <f t="shared" si="3"/>
        <v>-12.263518786076867</v>
      </c>
      <c r="M34">
        <f t="shared" si="4"/>
        <v>-1.1302754089920233</v>
      </c>
    </row>
    <row r="35" spans="1:13" x14ac:dyDescent="0.25">
      <c r="A35" s="4">
        <v>32697</v>
      </c>
      <c r="B35" s="4" t="str">
        <f t="shared" si="0"/>
        <v>Keiser1989_V1_7d</v>
      </c>
      <c r="C35" s="2" t="s">
        <v>64</v>
      </c>
      <c r="D35" s="2"/>
      <c r="E35" s="2"/>
      <c r="F35" t="str">
        <f t="shared" si="1"/>
        <v/>
      </c>
      <c r="G35" t="str">
        <f t="shared" si="2"/>
        <v/>
      </c>
      <c r="H35" s="2"/>
      <c r="I35" s="2"/>
      <c r="L35" t="str">
        <f t="shared" si="3"/>
        <v/>
      </c>
      <c r="M35" t="str">
        <f t="shared" si="4"/>
        <v/>
      </c>
    </row>
    <row r="36" spans="1:13" x14ac:dyDescent="0.25">
      <c r="A36" s="4">
        <v>32697</v>
      </c>
      <c r="B36" s="4" t="str">
        <f t="shared" si="0"/>
        <v>Keiser1989_V4_7d</v>
      </c>
      <c r="C36" s="2" t="s">
        <v>10</v>
      </c>
      <c r="D36" s="2"/>
      <c r="E36" s="2"/>
      <c r="F36" t="str">
        <f t="shared" si="1"/>
        <v/>
      </c>
      <c r="G36" t="str">
        <f t="shared" si="2"/>
        <v/>
      </c>
      <c r="H36" s="2"/>
      <c r="I36" s="2"/>
      <c r="L36" t="str">
        <f t="shared" si="3"/>
        <v/>
      </c>
      <c r="M36" t="str">
        <f t="shared" si="4"/>
        <v/>
      </c>
    </row>
    <row r="37" spans="1:13" x14ac:dyDescent="0.25">
      <c r="A37" s="4">
        <v>32697</v>
      </c>
      <c r="B37" s="4" t="str">
        <f t="shared" si="0"/>
        <v>Keiser1989_R2_7d</v>
      </c>
      <c r="C37" s="2" t="s">
        <v>11</v>
      </c>
      <c r="D37" s="2"/>
      <c r="E37" s="2"/>
      <c r="F37" t="str">
        <f t="shared" si="1"/>
        <v/>
      </c>
      <c r="G37" t="str">
        <f t="shared" si="2"/>
        <v/>
      </c>
      <c r="H37" s="2"/>
      <c r="I37" s="2"/>
      <c r="L37" t="str">
        <f t="shared" si="3"/>
        <v/>
      </c>
      <c r="M37" t="str">
        <f t="shared" si="4"/>
        <v/>
      </c>
    </row>
    <row r="38" spans="1:13" x14ac:dyDescent="0.25">
      <c r="A38" s="4">
        <v>32698</v>
      </c>
      <c r="B38" s="4" t="str">
        <f t="shared" si="0"/>
        <v>Keiser1989_Control</v>
      </c>
      <c r="C38" s="2" t="s">
        <v>65</v>
      </c>
      <c r="D38" s="2"/>
      <c r="E38" s="2"/>
      <c r="F38" t="str">
        <f t="shared" si="1"/>
        <v/>
      </c>
      <c r="G38" t="str">
        <f t="shared" si="2"/>
        <v/>
      </c>
      <c r="H38" s="2">
        <v>-89.873417720000006</v>
      </c>
      <c r="I38" s="2">
        <v>-9.7990026849999996</v>
      </c>
      <c r="L38">
        <f t="shared" si="3"/>
        <v>-13.034578349528646</v>
      </c>
      <c r="M38">
        <f t="shared" si="4"/>
        <v>-1.4211751537345902</v>
      </c>
    </row>
    <row r="39" spans="1:13" x14ac:dyDescent="0.25">
      <c r="A39" s="4">
        <v>32698</v>
      </c>
      <c r="B39" s="4" t="str">
        <f t="shared" si="0"/>
        <v>Keiser1989_V1_7d</v>
      </c>
      <c r="C39" s="2" t="s">
        <v>64</v>
      </c>
      <c r="D39" s="2"/>
      <c r="E39" s="2"/>
      <c r="F39" t="str">
        <f t="shared" si="1"/>
        <v/>
      </c>
      <c r="G39" t="str">
        <f t="shared" si="2"/>
        <v/>
      </c>
      <c r="H39" s="2"/>
      <c r="I39" s="2"/>
      <c r="L39" t="str">
        <f t="shared" si="3"/>
        <v/>
      </c>
      <c r="M39" t="str">
        <f t="shared" si="4"/>
        <v/>
      </c>
    </row>
    <row r="40" spans="1:13" x14ac:dyDescent="0.25">
      <c r="A40" s="4">
        <v>32698</v>
      </c>
      <c r="B40" s="4" t="str">
        <f t="shared" si="0"/>
        <v>Keiser1989_V4_7d</v>
      </c>
      <c r="C40" s="2" t="s">
        <v>10</v>
      </c>
      <c r="D40" s="2"/>
      <c r="E40" s="2"/>
      <c r="F40" t="str">
        <f t="shared" si="1"/>
        <v/>
      </c>
      <c r="G40" t="str">
        <f t="shared" si="2"/>
        <v/>
      </c>
      <c r="H40" s="2"/>
      <c r="I40" s="2"/>
      <c r="L40" t="str">
        <f t="shared" si="3"/>
        <v/>
      </c>
      <c r="M40" t="str">
        <f t="shared" si="4"/>
        <v/>
      </c>
    </row>
    <row r="41" spans="1:13" x14ac:dyDescent="0.25">
      <c r="A41" s="4">
        <v>32698</v>
      </c>
      <c r="B41" s="4" t="str">
        <f t="shared" si="0"/>
        <v>Keiser1989_R2_7d</v>
      </c>
      <c r="C41" s="2" t="s">
        <v>11</v>
      </c>
      <c r="D41" s="2"/>
      <c r="E41" s="2"/>
      <c r="F41" t="str">
        <f t="shared" si="1"/>
        <v/>
      </c>
      <c r="G41" t="str">
        <f t="shared" si="2"/>
        <v/>
      </c>
      <c r="H41" s="2"/>
      <c r="I41" s="2"/>
      <c r="L41" t="str">
        <f t="shared" si="3"/>
        <v/>
      </c>
      <c r="M41" t="str">
        <f t="shared" si="4"/>
        <v/>
      </c>
    </row>
    <row r="42" spans="1:13" x14ac:dyDescent="0.25">
      <c r="A42" s="4">
        <v>32700</v>
      </c>
      <c r="B42" s="4" t="str">
        <f t="shared" si="0"/>
        <v>Keiser1989_Control</v>
      </c>
      <c r="C42" s="2" t="s">
        <v>65</v>
      </c>
      <c r="D42" s="2"/>
      <c r="E42" s="2"/>
      <c r="F42" t="str">
        <f t="shared" si="1"/>
        <v/>
      </c>
      <c r="G42" t="str">
        <f t="shared" si="2"/>
        <v/>
      </c>
      <c r="H42" s="2">
        <v>-93.417721520000001</v>
      </c>
      <c r="I42" s="2">
        <v>-11.19457231</v>
      </c>
      <c r="L42">
        <f t="shared" si="3"/>
        <v>-13.548618059463379</v>
      </c>
      <c r="M42">
        <f t="shared" si="4"/>
        <v>-1.6235782900652647</v>
      </c>
    </row>
    <row r="43" spans="1:13" x14ac:dyDescent="0.25">
      <c r="A43" s="4">
        <v>32700</v>
      </c>
      <c r="B43" s="4" t="str">
        <f t="shared" si="0"/>
        <v>Keiser1989_V1_7d</v>
      </c>
      <c r="C43" s="2" t="s">
        <v>64</v>
      </c>
      <c r="D43" s="2"/>
      <c r="E43" s="2"/>
      <c r="F43" t="str">
        <f t="shared" si="1"/>
        <v/>
      </c>
      <c r="G43" t="str">
        <f t="shared" si="2"/>
        <v/>
      </c>
      <c r="H43" s="2"/>
      <c r="I43" s="2"/>
      <c r="L43" t="str">
        <f t="shared" si="3"/>
        <v/>
      </c>
      <c r="M43" t="str">
        <f t="shared" si="4"/>
        <v/>
      </c>
    </row>
    <row r="44" spans="1:13" x14ac:dyDescent="0.25">
      <c r="A44" s="4">
        <v>32700</v>
      </c>
      <c r="B44" s="4" t="str">
        <f t="shared" si="0"/>
        <v>Keiser1989_V4_7d</v>
      </c>
      <c r="C44" s="2" t="s">
        <v>10</v>
      </c>
      <c r="D44" s="2"/>
      <c r="E44" s="2"/>
      <c r="F44" t="str">
        <f t="shared" si="1"/>
        <v/>
      </c>
      <c r="G44" t="str">
        <f t="shared" si="2"/>
        <v/>
      </c>
      <c r="H44" s="2"/>
      <c r="I44" s="2"/>
      <c r="L44" t="str">
        <f t="shared" si="3"/>
        <v/>
      </c>
      <c r="M44" t="str">
        <f t="shared" si="4"/>
        <v/>
      </c>
    </row>
    <row r="45" spans="1:13" x14ac:dyDescent="0.25">
      <c r="A45" s="4">
        <v>32700</v>
      </c>
      <c r="B45" s="4" t="str">
        <f t="shared" si="0"/>
        <v>Keiser1989_R2_7d</v>
      </c>
      <c r="C45" s="2" t="s">
        <v>11</v>
      </c>
      <c r="D45" s="2"/>
      <c r="E45" s="2"/>
      <c r="F45" t="str">
        <f t="shared" si="1"/>
        <v/>
      </c>
      <c r="G45" t="str">
        <f t="shared" si="2"/>
        <v/>
      </c>
      <c r="H45" s="2"/>
      <c r="I45" s="2"/>
      <c r="L45" t="str">
        <f t="shared" si="3"/>
        <v/>
      </c>
      <c r="M45" t="str">
        <f t="shared" si="4"/>
        <v/>
      </c>
    </row>
    <row r="46" spans="1:13" x14ac:dyDescent="0.25">
      <c r="A46" s="4">
        <v>32701</v>
      </c>
      <c r="B46" s="4" t="str">
        <f t="shared" si="0"/>
        <v>Keiser1989_Control</v>
      </c>
      <c r="C46" s="2" t="s">
        <v>65</v>
      </c>
      <c r="D46" s="2"/>
      <c r="E46" s="2"/>
      <c r="F46" t="str">
        <f t="shared" si="1"/>
        <v/>
      </c>
      <c r="G46" t="str">
        <f t="shared" si="2"/>
        <v/>
      </c>
      <c r="H46" s="2">
        <v>-96.962025319999995</v>
      </c>
      <c r="I46" s="2">
        <v>-15.443037970000001</v>
      </c>
      <c r="L46">
        <f t="shared" si="3"/>
        <v>-14.062657769398115</v>
      </c>
      <c r="M46">
        <f t="shared" si="4"/>
        <v>-2.2397444481508342</v>
      </c>
    </row>
    <row r="47" spans="1:13" x14ac:dyDescent="0.25">
      <c r="A47" s="4">
        <v>32701</v>
      </c>
      <c r="B47" s="4" t="str">
        <f t="shared" si="0"/>
        <v>Keiser1989_V1_7d</v>
      </c>
      <c r="C47" s="2" t="s">
        <v>64</v>
      </c>
      <c r="D47" s="2"/>
      <c r="E47" s="2"/>
      <c r="F47" t="str">
        <f t="shared" si="1"/>
        <v/>
      </c>
      <c r="G47" t="str">
        <f t="shared" si="2"/>
        <v/>
      </c>
      <c r="H47" s="2"/>
      <c r="I47" s="2"/>
      <c r="L47" t="str">
        <f t="shared" si="3"/>
        <v/>
      </c>
      <c r="M47" t="str">
        <f t="shared" si="4"/>
        <v/>
      </c>
    </row>
    <row r="48" spans="1:13" x14ac:dyDescent="0.25">
      <c r="A48" s="4">
        <v>32701</v>
      </c>
      <c r="B48" s="4" t="str">
        <f t="shared" si="0"/>
        <v>Keiser1989_V4_7d</v>
      </c>
      <c r="C48" s="2" t="s">
        <v>10</v>
      </c>
      <c r="D48" s="2"/>
      <c r="E48" s="2"/>
      <c r="F48" t="str">
        <f t="shared" si="1"/>
        <v/>
      </c>
      <c r="G48" t="str">
        <f t="shared" si="2"/>
        <v/>
      </c>
      <c r="H48" s="2">
        <v>1.2686574209999999</v>
      </c>
      <c r="I48" s="2">
        <v>-10.65453207</v>
      </c>
      <c r="L48">
        <f t="shared" si="3"/>
        <v>0.18399672530819433</v>
      </c>
      <c r="M48">
        <f t="shared" si="4"/>
        <v>-1.5452548324873097</v>
      </c>
    </row>
    <row r="49" spans="1:13" x14ac:dyDescent="0.25">
      <c r="A49" s="4">
        <v>32701</v>
      </c>
      <c r="B49" s="4" t="str">
        <f t="shared" si="0"/>
        <v>Keiser1989_R2_7d</v>
      </c>
      <c r="C49" s="2" t="s">
        <v>11</v>
      </c>
      <c r="D49" s="2"/>
      <c r="E49" s="2"/>
      <c r="F49" t="str">
        <f t="shared" si="1"/>
        <v/>
      </c>
      <c r="G49" t="str">
        <f t="shared" si="2"/>
        <v/>
      </c>
      <c r="H49" s="2"/>
      <c r="I49" s="2"/>
      <c r="L49" t="str">
        <f t="shared" si="3"/>
        <v/>
      </c>
      <c r="M49" t="str">
        <f t="shared" si="4"/>
        <v/>
      </c>
    </row>
    <row r="50" spans="1:13" x14ac:dyDescent="0.25">
      <c r="A50" s="4">
        <v>32702</v>
      </c>
      <c r="B50" s="4" t="str">
        <f t="shared" si="0"/>
        <v>Keiser1989_Control</v>
      </c>
      <c r="C50" s="2" t="s">
        <v>65</v>
      </c>
      <c r="D50" s="2"/>
      <c r="E50" s="2"/>
      <c r="F50" t="str">
        <f t="shared" si="1"/>
        <v/>
      </c>
      <c r="G50" t="str">
        <f t="shared" si="2"/>
        <v/>
      </c>
      <c r="H50" s="2">
        <v>-97.552742620000004</v>
      </c>
      <c r="I50" s="2">
        <v>-12.48945148</v>
      </c>
      <c r="L50">
        <f t="shared" si="3"/>
        <v>-14.148331054387238</v>
      </c>
      <c r="M50">
        <f t="shared" si="4"/>
        <v>-1.8113780246555475</v>
      </c>
    </row>
    <row r="51" spans="1:13" x14ac:dyDescent="0.25">
      <c r="A51" s="4">
        <v>32702</v>
      </c>
      <c r="B51" s="4" t="str">
        <f t="shared" si="0"/>
        <v>Keiser1989_V1_7d</v>
      </c>
      <c r="C51" s="2" t="s">
        <v>64</v>
      </c>
      <c r="D51" s="2"/>
      <c r="E51" s="2"/>
      <c r="F51" t="str">
        <f t="shared" si="1"/>
        <v/>
      </c>
      <c r="G51" t="str">
        <f t="shared" si="2"/>
        <v/>
      </c>
      <c r="H51" s="2"/>
      <c r="I51" s="2"/>
      <c r="L51" t="str">
        <f t="shared" si="3"/>
        <v/>
      </c>
      <c r="M51" t="str">
        <f t="shared" si="4"/>
        <v/>
      </c>
    </row>
    <row r="52" spans="1:13" x14ac:dyDescent="0.25">
      <c r="A52" s="4">
        <v>32702</v>
      </c>
      <c r="B52" s="4" t="str">
        <f t="shared" si="0"/>
        <v>Keiser1989_V4_7d</v>
      </c>
      <c r="C52" s="2" t="s">
        <v>10</v>
      </c>
      <c r="D52" s="2"/>
      <c r="E52" s="2"/>
      <c r="F52" t="str">
        <f t="shared" si="1"/>
        <v/>
      </c>
      <c r="G52" t="str">
        <f t="shared" si="2"/>
        <v/>
      </c>
      <c r="H52" s="2">
        <v>2.0484691709999998</v>
      </c>
      <c r="I52" s="2">
        <v>-9.4874578700000001</v>
      </c>
      <c r="L52">
        <f t="shared" si="3"/>
        <v>0.29709487614213198</v>
      </c>
      <c r="M52">
        <f t="shared" si="4"/>
        <v>-1.3759909891225526</v>
      </c>
    </row>
    <row r="53" spans="1:13" x14ac:dyDescent="0.25">
      <c r="A53" s="4">
        <v>32702</v>
      </c>
      <c r="B53" s="4" t="str">
        <f t="shared" si="0"/>
        <v>Keiser1989_R2_7d</v>
      </c>
      <c r="C53" s="2" t="s">
        <v>11</v>
      </c>
      <c r="D53" s="2"/>
      <c r="E53" s="2"/>
      <c r="F53" t="str">
        <f t="shared" si="1"/>
        <v/>
      </c>
      <c r="G53" t="str">
        <f t="shared" si="2"/>
        <v/>
      </c>
      <c r="H53" s="2"/>
      <c r="I53" s="2"/>
      <c r="L53" t="str">
        <f t="shared" si="3"/>
        <v/>
      </c>
      <c r="M53" t="str">
        <f t="shared" si="4"/>
        <v/>
      </c>
    </row>
    <row r="54" spans="1:13" x14ac:dyDescent="0.25">
      <c r="A54" s="4">
        <v>32703</v>
      </c>
      <c r="B54" s="4" t="str">
        <f t="shared" si="0"/>
        <v>Keiser1989_Control</v>
      </c>
      <c r="C54" s="2" t="s">
        <v>65</v>
      </c>
      <c r="D54" s="2">
        <v>1.6941176469999999</v>
      </c>
      <c r="E54" s="2">
        <v>360.36036039999999</v>
      </c>
      <c r="F54">
        <f t="shared" si="1"/>
        <v>36.036036039999999</v>
      </c>
      <c r="G54">
        <f t="shared" si="2"/>
        <v>36.036036039999999</v>
      </c>
      <c r="H54" s="2">
        <v>1.097046414</v>
      </c>
      <c r="I54" s="2">
        <v>-4.8101265819999997</v>
      </c>
      <c r="L54">
        <f t="shared" si="3"/>
        <v>0.15910752922407542</v>
      </c>
      <c r="M54">
        <f t="shared" si="4"/>
        <v>-0.69762532008701961</v>
      </c>
    </row>
    <row r="55" spans="1:13" x14ac:dyDescent="0.25">
      <c r="A55" s="4">
        <v>32703</v>
      </c>
      <c r="B55" s="4" t="str">
        <f t="shared" si="0"/>
        <v>Keiser1989_V1_7d</v>
      </c>
      <c r="C55" s="2" t="s">
        <v>64</v>
      </c>
      <c r="D55" s="2">
        <v>1.2605042019999999</v>
      </c>
      <c r="E55" s="2">
        <v>216.21621619999999</v>
      </c>
      <c r="F55">
        <f t="shared" si="1"/>
        <v>21.621621619999999</v>
      </c>
      <c r="G55">
        <f t="shared" si="2"/>
        <v>21.621621619999999</v>
      </c>
      <c r="H55" s="2"/>
      <c r="I55" s="2"/>
      <c r="L55" t="str">
        <f t="shared" si="3"/>
        <v/>
      </c>
      <c r="M55" t="str">
        <f t="shared" si="4"/>
        <v/>
      </c>
    </row>
    <row r="56" spans="1:13" x14ac:dyDescent="0.25">
      <c r="A56" s="4">
        <v>32703</v>
      </c>
      <c r="B56" s="4" t="str">
        <f t="shared" si="0"/>
        <v>Keiser1989_V4_7d</v>
      </c>
      <c r="C56" s="2" t="s">
        <v>10</v>
      </c>
      <c r="D56" s="2">
        <v>0.99831932800000001</v>
      </c>
      <c r="E56" s="2">
        <v>168.1681682</v>
      </c>
      <c r="F56">
        <f t="shared" si="1"/>
        <v>16.81681682</v>
      </c>
      <c r="G56">
        <f t="shared" si="2"/>
        <v>16.81681682</v>
      </c>
      <c r="H56" s="2"/>
      <c r="I56" s="2"/>
      <c r="L56" t="str">
        <f t="shared" si="3"/>
        <v/>
      </c>
      <c r="M56" t="str">
        <f t="shared" si="4"/>
        <v/>
      </c>
    </row>
    <row r="57" spans="1:13" x14ac:dyDescent="0.25">
      <c r="A57" s="4">
        <v>32703</v>
      </c>
      <c r="B57" s="4" t="str">
        <f t="shared" si="0"/>
        <v>Keiser1989_R2_7d</v>
      </c>
      <c r="C57" s="2" t="s">
        <v>11</v>
      </c>
      <c r="D57" s="2"/>
      <c r="E57" s="2">
        <v>216.21621619999999</v>
      </c>
      <c r="F57">
        <f t="shared" si="1"/>
        <v>21.621621619999999</v>
      </c>
      <c r="G57">
        <f t="shared" si="2"/>
        <v>21.621621619999999</v>
      </c>
      <c r="H57" s="2"/>
      <c r="I57" s="2"/>
      <c r="L57" t="str">
        <f t="shared" si="3"/>
        <v/>
      </c>
      <c r="M57" t="str">
        <f t="shared" si="4"/>
        <v/>
      </c>
    </row>
    <row r="58" spans="1:13" x14ac:dyDescent="0.25">
      <c r="A58" s="4">
        <v>32704</v>
      </c>
      <c r="B58" s="4" t="str">
        <f t="shared" si="0"/>
        <v>Keiser1989_Control</v>
      </c>
      <c r="C58" s="2" t="s">
        <v>65</v>
      </c>
      <c r="D58" s="2"/>
      <c r="E58" s="2"/>
      <c r="F58" t="str">
        <f t="shared" si="1"/>
        <v/>
      </c>
      <c r="G58" t="str">
        <f t="shared" si="2"/>
        <v/>
      </c>
      <c r="H58" s="2">
        <v>-6.5822784810000003</v>
      </c>
      <c r="I58" s="2">
        <v>-0.67510548500000001</v>
      </c>
      <c r="L58">
        <f t="shared" si="3"/>
        <v>-0.95464517490935474</v>
      </c>
      <c r="M58">
        <f t="shared" si="4"/>
        <v>-9.7912325598259617E-2</v>
      </c>
    </row>
    <row r="59" spans="1:13" x14ac:dyDescent="0.25">
      <c r="A59" s="4">
        <v>32704</v>
      </c>
      <c r="B59" s="4" t="str">
        <f t="shared" si="0"/>
        <v>Keiser1989_V1_7d</v>
      </c>
      <c r="C59" s="2" t="s">
        <v>64</v>
      </c>
      <c r="D59" s="2"/>
      <c r="E59" s="2"/>
      <c r="F59" t="str">
        <f t="shared" si="1"/>
        <v/>
      </c>
      <c r="G59" t="str">
        <f t="shared" si="2"/>
        <v/>
      </c>
      <c r="H59" s="2"/>
      <c r="I59" s="2"/>
      <c r="L59" t="str">
        <f t="shared" si="3"/>
        <v/>
      </c>
      <c r="M59" t="str">
        <f t="shared" si="4"/>
        <v/>
      </c>
    </row>
    <row r="60" spans="1:13" x14ac:dyDescent="0.25">
      <c r="A60" s="4">
        <v>32704</v>
      </c>
      <c r="B60" s="4" t="str">
        <f t="shared" si="0"/>
        <v>Keiser1989_V4_7d</v>
      </c>
      <c r="C60" s="2" t="s">
        <v>10</v>
      </c>
      <c r="D60" s="2"/>
      <c r="E60" s="2"/>
      <c r="F60" t="str">
        <f t="shared" si="1"/>
        <v/>
      </c>
      <c r="G60" t="str">
        <f t="shared" si="2"/>
        <v/>
      </c>
      <c r="H60" s="2">
        <v>2.4476270499999999</v>
      </c>
      <c r="I60" s="2">
        <v>-7.9357646590000002</v>
      </c>
      <c r="L60">
        <f t="shared" si="3"/>
        <v>0.3549857940536621</v>
      </c>
      <c r="M60">
        <f t="shared" si="4"/>
        <v>-1.1509448381435825</v>
      </c>
    </row>
    <row r="61" spans="1:13" x14ac:dyDescent="0.25">
      <c r="A61" s="4">
        <v>32704</v>
      </c>
      <c r="B61" s="4" t="str">
        <f t="shared" si="0"/>
        <v>Keiser1989_R2_7d</v>
      </c>
      <c r="C61" s="2" t="s">
        <v>11</v>
      </c>
      <c r="D61" s="2"/>
      <c r="E61" s="2"/>
      <c r="F61" t="str">
        <f t="shared" si="1"/>
        <v/>
      </c>
      <c r="G61" t="str">
        <f t="shared" si="2"/>
        <v/>
      </c>
      <c r="H61" s="2"/>
      <c r="I61" s="2"/>
      <c r="L61" t="str">
        <f t="shared" si="3"/>
        <v/>
      </c>
      <c r="M61" t="str">
        <f t="shared" si="4"/>
        <v/>
      </c>
    </row>
    <row r="62" spans="1:13" x14ac:dyDescent="0.25">
      <c r="A62" s="4">
        <v>32705</v>
      </c>
      <c r="B62" s="4" t="str">
        <f t="shared" si="0"/>
        <v>Keiser1989_Control</v>
      </c>
      <c r="C62" s="2" t="s">
        <v>65</v>
      </c>
      <c r="D62" s="2"/>
      <c r="E62" s="2"/>
      <c r="F62" t="str">
        <f t="shared" si="1"/>
        <v/>
      </c>
      <c r="G62" t="str">
        <f t="shared" si="2"/>
        <v/>
      </c>
      <c r="H62" s="2"/>
      <c r="I62" s="2"/>
      <c r="L62" t="str">
        <f t="shared" si="3"/>
        <v/>
      </c>
      <c r="M62" t="str">
        <f t="shared" si="4"/>
        <v/>
      </c>
    </row>
    <row r="63" spans="1:13" x14ac:dyDescent="0.25">
      <c r="A63" s="4">
        <v>32705</v>
      </c>
      <c r="B63" s="4" t="str">
        <f t="shared" si="0"/>
        <v>Keiser1989_V1_7d</v>
      </c>
      <c r="C63" s="2" t="s">
        <v>64</v>
      </c>
      <c r="D63" s="2"/>
      <c r="E63" s="2"/>
      <c r="F63" t="str">
        <f t="shared" si="1"/>
        <v/>
      </c>
      <c r="G63" t="str">
        <f t="shared" si="2"/>
        <v/>
      </c>
      <c r="H63" s="2"/>
      <c r="I63" s="2"/>
      <c r="L63" t="str">
        <f t="shared" si="3"/>
        <v/>
      </c>
      <c r="M63" t="str">
        <f t="shared" si="4"/>
        <v/>
      </c>
    </row>
    <row r="64" spans="1:13" x14ac:dyDescent="0.25">
      <c r="A64" s="4">
        <v>32705</v>
      </c>
      <c r="B64" s="4" t="str">
        <f t="shared" si="0"/>
        <v>Keiser1989_V4_7d</v>
      </c>
      <c r="C64" s="2" t="s">
        <v>10</v>
      </c>
      <c r="D64" s="2"/>
      <c r="E64" s="2"/>
      <c r="F64" t="str">
        <f t="shared" si="1"/>
        <v/>
      </c>
      <c r="G64" t="str">
        <f t="shared" si="2"/>
        <v/>
      </c>
      <c r="H64" s="2">
        <v>4.385260991</v>
      </c>
      <c r="I64" s="2">
        <v>-7.9225475110000003</v>
      </c>
      <c r="L64">
        <f t="shared" si="3"/>
        <v>0.63600594503263241</v>
      </c>
      <c r="M64">
        <f t="shared" si="4"/>
        <v>-1.149027920377085</v>
      </c>
    </row>
    <row r="65" spans="1:13" x14ac:dyDescent="0.25">
      <c r="A65" s="4">
        <v>32705</v>
      </c>
      <c r="B65" s="4" t="str">
        <f t="shared" si="0"/>
        <v>Keiser1989_R2_7d</v>
      </c>
      <c r="C65" s="2" t="s">
        <v>11</v>
      </c>
      <c r="D65" s="2"/>
      <c r="E65" s="2"/>
      <c r="F65" t="str">
        <f t="shared" si="1"/>
        <v/>
      </c>
      <c r="G65" t="str">
        <f t="shared" si="2"/>
        <v/>
      </c>
      <c r="H65" s="2"/>
      <c r="I65" s="2"/>
      <c r="L65" t="str">
        <f t="shared" si="3"/>
        <v/>
      </c>
      <c r="M65" t="str">
        <f t="shared" si="4"/>
        <v/>
      </c>
    </row>
    <row r="66" spans="1:13" x14ac:dyDescent="0.25">
      <c r="A66" s="4">
        <v>32707</v>
      </c>
      <c r="B66" s="4" t="str">
        <f t="shared" ref="B66:B129" si="5">"Keiser1989"&amp;"_"&amp;C66</f>
        <v>Keiser1989_Control</v>
      </c>
      <c r="C66" s="2" t="s">
        <v>65</v>
      </c>
      <c r="D66" s="2"/>
      <c r="E66" s="2"/>
      <c r="F66" t="str">
        <f t="shared" ref="F66:F129" si="6">IF(ISBLANK(E66),"",E66/10)</f>
        <v/>
      </c>
      <c r="G66" t="str">
        <f t="shared" ref="G66:G129" si="7">IF(ISBLANK(E66),"",E66/10)</f>
        <v/>
      </c>
      <c r="H66" s="2">
        <v>-28.438818569999999</v>
      </c>
      <c r="I66" s="2">
        <v>-14.545147679999999</v>
      </c>
      <c r="L66">
        <f t="shared" ref="L66:L129" si="8">IF(ISBLANK(H66),"",H66/6.895)</f>
        <v>-4.1245567179115303</v>
      </c>
      <c r="M66">
        <f t="shared" ref="M66:M129" si="9">IF(ISBLANK(I66),"",I66/6.895)</f>
        <v>-2.1095210558375634</v>
      </c>
    </row>
    <row r="67" spans="1:13" x14ac:dyDescent="0.25">
      <c r="A67" s="4">
        <v>32707</v>
      </c>
      <c r="B67" s="4" t="str">
        <f t="shared" si="5"/>
        <v>Keiser1989_V1_7d</v>
      </c>
      <c r="C67" s="2" t="s">
        <v>64</v>
      </c>
      <c r="D67" s="2"/>
      <c r="E67" s="2"/>
      <c r="F67" t="str">
        <f t="shared" si="6"/>
        <v/>
      </c>
      <c r="G67" t="str">
        <f t="shared" si="7"/>
        <v/>
      </c>
      <c r="H67" s="2"/>
      <c r="I67" s="2"/>
      <c r="L67" t="str">
        <f t="shared" si="8"/>
        <v/>
      </c>
      <c r="M67" t="str">
        <f t="shared" si="9"/>
        <v/>
      </c>
    </row>
    <row r="68" spans="1:13" x14ac:dyDescent="0.25">
      <c r="A68" s="4">
        <v>32707</v>
      </c>
      <c r="B68" s="4" t="str">
        <f t="shared" si="5"/>
        <v>Keiser1989_V4_7d</v>
      </c>
      <c r="C68" s="2" t="s">
        <v>10</v>
      </c>
      <c r="D68" s="2"/>
      <c r="E68" s="2"/>
      <c r="F68" t="str">
        <f t="shared" si="6"/>
        <v/>
      </c>
      <c r="G68" t="str">
        <f t="shared" si="7"/>
        <v/>
      </c>
      <c r="H68" s="2"/>
      <c r="I68" s="2"/>
      <c r="L68" t="str">
        <f t="shared" si="8"/>
        <v/>
      </c>
      <c r="M68" t="str">
        <f t="shared" si="9"/>
        <v/>
      </c>
    </row>
    <row r="69" spans="1:13" x14ac:dyDescent="0.25">
      <c r="A69" s="4">
        <v>32707</v>
      </c>
      <c r="B69" s="4" t="str">
        <f t="shared" si="5"/>
        <v>Keiser1989_R2_7d</v>
      </c>
      <c r="C69" s="2" t="s">
        <v>11</v>
      </c>
      <c r="D69" s="2"/>
      <c r="E69" s="2"/>
      <c r="F69" t="str">
        <f t="shared" si="6"/>
        <v/>
      </c>
      <c r="G69" t="str">
        <f t="shared" si="7"/>
        <v/>
      </c>
      <c r="H69" s="2"/>
      <c r="I69" s="2"/>
      <c r="L69" t="str">
        <f t="shared" si="8"/>
        <v/>
      </c>
      <c r="M69" t="str">
        <f t="shared" si="9"/>
        <v/>
      </c>
    </row>
    <row r="70" spans="1:13" x14ac:dyDescent="0.25">
      <c r="A70" s="4">
        <v>32708</v>
      </c>
      <c r="B70" s="4" t="str">
        <f t="shared" si="5"/>
        <v>Keiser1989_Control</v>
      </c>
      <c r="C70" s="2" t="s">
        <v>65</v>
      </c>
      <c r="D70" s="2"/>
      <c r="E70" s="2"/>
      <c r="F70" t="str">
        <f t="shared" si="6"/>
        <v/>
      </c>
      <c r="G70" t="str">
        <f t="shared" si="7"/>
        <v/>
      </c>
      <c r="H70" s="2"/>
      <c r="I70" s="2"/>
      <c r="L70" t="str">
        <f t="shared" si="8"/>
        <v/>
      </c>
      <c r="M70" t="str">
        <f t="shared" si="9"/>
        <v/>
      </c>
    </row>
    <row r="71" spans="1:13" x14ac:dyDescent="0.25">
      <c r="A71" s="4">
        <v>32708</v>
      </c>
      <c r="B71" s="4" t="str">
        <f t="shared" si="5"/>
        <v>Keiser1989_V1_7d</v>
      </c>
      <c r="C71" s="2" t="s">
        <v>64</v>
      </c>
      <c r="D71" s="2"/>
      <c r="E71" s="2"/>
      <c r="F71" t="str">
        <f t="shared" si="6"/>
        <v/>
      </c>
      <c r="G71" t="str">
        <f t="shared" si="7"/>
        <v/>
      </c>
      <c r="H71" s="2"/>
      <c r="I71" s="2"/>
      <c r="L71" t="str">
        <f t="shared" si="8"/>
        <v/>
      </c>
      <c r="M71" t="str">
        <f t="shared" si="9"/>
        <v/>
      </c>
    </row>
    <row r="72" spans="1:13" x14ac:dyDescent="0.25">
      <c r="A72" s="4">
        <v>32708</v>
      </c>
      <c r="B72" s="4" t="str">
        <f t="shared" si="5"/>
        <v>Keiser1989_V4_7d</v>
      </c>
      <c r="C72" s="2" t="s">
        <v>10</v>
      </c>
      <c r="D72" s="2"/>
      <c r="E72" s="2"/>
      <c r="F72" t="str">
        <f t="shared" si="6"/>
        <v/>
      </c>
      <c r="G72" t="str">
        <f t="shared" si="7"/>
        <v/>
      </c>
      <c r="H72" s="2">
        <v>-7.5</v>
      </c>
      <c r="I72" s="2">
        <v>-9.4372327069999997</v>
      </c>
      <c r="L72">
        <f t="shared" si="8"/>
        <v>-1.0877447425670776</v>
      </c>
      <c r="M72">
        <f t="shared" si="9"/>
        <v>-1.3687067015228427</v>
      </c>
    </row>
    <row r="73" spans="1:13" x14ac:dyDescent="0.25">
      <c r="A73" s="4">
        <v>32708</v>
      </c>
      <c r="B73" s="4" t="str">
        <f t="shared" si="5"/>
        <v>Keiser1989_R2_7d</v>
      </c>
      <c r="C73" s="2" t="s">
        <v>11</v>
      </c>
      <c r="D73" s="2"/>
      <c r="E73" s="2"/>
      <c r="F73" t="str">
        <f t="shared" si="6"/>
        <v/>
      </c>
      <c r="G73" t="str">
        <f t="shared" si="7"/>
        <v/>
      </c>
      <c r="H73" s="2"/>
      <c r="I73" s="2"/>
      <c r="L73" t="str">
        <f t="shared" si="8"/>
        <v/>
      </c>
      <c r="M73" t="str">
        <f t="shared" si="9"/>
        <v/>
      </c>
    </row>
    <row r="74" spans="1:13" x14ac:dyDescent="0.25">
      <c r="A74" s="4">
        <v>32710</v>
      </c>
      <c r="B74" s="4" t="str">
        <f t="shared" si="5"/>
        <v>Keiser1989_Control</v>
      </c>
      <c r="C74" s="2" t="s">
        <v>65</v>
      </c>
      <c r="D74" s="2"/>
      <c r="E74" s="2"/>
      <c r="F74" t="str">
        <f t="shared" si="6"/>
        <v/>
      </c>
      <c r="G74" t="str">
        <f t="shared" si="7"/>
        <v/>
      </c>
      <c r="H74" s="2">
        <v>-24.303797469999999</v>
      </c>
      <c r="I74" s="2">
        <v>-14.559647099999999</v>
      </c>
      <c r="L74">
        <f t="shared" si="8"/>
        <v>-3.5248437229876721</v>
      </c>
      <c r="M74">
        <f t="shared" si="9"/>
        <v>-2.1116239448876</v>
      </c>
    </row>
    <row r="75" spans="1:13" x14ac:dyDescent="0.25">
      <c r="A75" s="4">
        <v>32710</v>
      </c>
      <c r="B75" s="4" t="str">
        <f t="shared" si="5"/>
        <v>Keiser1989_V1_7d</v>
      </c>
      <c r="C75" s="2" t="s">
        <v>64</v>
      </c>
      <c r="D75" s="2"/>
      <c r="E75" s="2"/>
      <c r="F75" t="str">
        <f t="shared" si="6"/>
        <v/>
      </c>
      <c r="G75" t="str">
        <f t="shared" si="7"/>
        <v/>
      </c>
      <c r="H75" s="2"/>
      <c r="I75" s="2"/>
      <c r="L75" t="str">
        <f t="shared" si="8"/>
        <v/>
      </c>
      <c r="M75" t="str">
        <f t="shared" si="9"/>
        <v/>
      </c>
    </row>
    <row r="76" spans="1:13" x14ac:dyDescent="0.25">
      <c r="A76" s="4">
        <v>32710</v>
      </c>
      <c r="B76" s="4" t="str">
        <f t="shared" si="5"/>
        <v>Keiser1989_V4_7d</v>
      </c>
      <c r="C76" s="2" t="s">
        <v>10</v>
      </c>
      <c r="D76" s="2"/>
      <c r="E76" s="2"/>
      <c r="F76" t="str">
        <f t="shared" si="6"/>
        <v/>
      </c>
      <c r="G76" t="str">
        <f t="shared" si="7"/>
        <v/>
      </c>
      <c r="H76" s="2">
        <v>-17.116395870000002</v>
      </c>
      <c r="I76" s="2">
        <v>-12.115026950000001</v>
      </c>
      <c r="L76">
        <f t="shared" si="8"/>
        <v>-2.482435949238579</v>
      </c>
      <c r="M76">
        <f t="shared" si="9"/>
        <v>-1.7570742494561278</v>
      </c>
    </row>
    <row r="77" spans="1:13" x14ac:dyDescent="0.25">
      <c r="A77" s="4">
        <v>32710</v>
      </c>
      <c r="B77" s="4" t="str">
        <f t="shared" si="5"/>
        <v>Keiser1989_R2_7d</v>
      </c>
      <c r="C77" s="2" t="s">
        <v>11</v>
      </c>
      <c r="D77" s="2"/>
      <c r="E77" s="2"/>
      <c r="F77" t="str">
        <f t="shared" si="6"/>
        <v/>
      </c>
      <c r="G77" t="str">
        <f t="shared" si="7"/>
        <v/>
      </c>
      <c r="H77" s="2"/>
      <c r="I77" s="2"/>
      <c r="L77" t="str">
        <f t="shared" si="8"/>
        <v/>
      </c>
      <c r="M77" t="str">
        <f t="shared" si="9"/>
        <v/>
      </c>
    </row>
    <row r="78" spans="1:13" x14ac:dyDescent="0.25">
      <c r="A78" s="4">
        <v>32711</v>
      </c>
      <c r="B78" s="4" t="str">
        <f t="shared" si="5"/>
        <v>Keiser1989_Control</v>
      </c>
      <c r="C78" s="2" t="s">
        <v>65</v>
      </c>
      <c r="D78" s="2"/>
      <c r="E78" s="2"/>
      <c r="F78" t="str">
        <f t="shared" si="6"/>
        <v/>
      </c>
      <c r="G78" t="str">
        <f t="shared" si="7"/>
        <v/>
      </c>
      <c r="H78" s="2">
        <v>-55.611814350000003</v>
      </c>
      <c r="I78" s="2"/>
      <c r="L78">
        <f t="shared" si="8"/>
        <v>-8.0655278245105162</v>
      </c>
      <c r="M78" t="str">
        <f t="shared" si="9"/>
        <v/>
      </c>
    </row>
    <row r="79" spans="1:13" x14ac:dyDescent="0.25">
      <c r="A79" s="4">
        <v>32711</v>
      </c>
      <c r="B79" s="4" t="str">
        <f t="shared" si="5"/>
        <v>Keiser1989_V1_7d</v>
      </c>
      <c r="C79" s="2" t="s">
        <v>64</v>
      </c>
      <c r="D79" s="2"/>
      <c r="E79" s="2"/>
      <c r="F79" t="str">
        <f t="shared" si="6"/>
        <v/>
      </c>
      <c r="G79" t="str">
        <f t="shared" si="7"/>
        <v/>
      </c>
      <c r="H79" s="2"/>
      <c r="I79" s="2"/>
      <c r="L79" t="str">
        <f t="shared" si="8"/>
        <v/>
      </c>
      <c r="M79" t="str">
        <f t="shared" si="9"/>
        <v/>
      </c>
    </row>
    <row r="80" spans="1:13" x14ac:dyDescent="0.25">
      <c r="A80" s="4">
        <v>32711</v>
      </c>
      <c r="B80" s="4" t="str">
        <f t="shared" si="5"/>
        <v>Keiser1989_V4_7d</v>
      </c>
      <c r="C80" s="2" t="s">
        <v>10</v>
      </c>
      <c r="D80" s="2"/>
      <c r="E80" s="2"/>
      <c r="F80" t="str">
        <f t="shared" si="6"/>
        <v/>
      </c>
      <c r="G80" t="str">
        <f t="shared" si="7"/>
        <v/>
      </c>
      <c r="H80" s="2"/>
      <c r="I80" s="2"/>
      <c r="L80" t="str">
        <f t="shared" si="8"/>
        <v/>
      </c>
      <c r="M80" t="str">
        <f t="shared" si="9"/>
        <v/>
      </c>
    </row>
    <row r="81" spans="1:13" x14ac:dyDescent="0.25">
      <c r="A81" s="4">
        <v>32711</v>
      </c>
      <c r="B81" s="4" t="str">
        <f t="shared" si="5"/>
        <v>Keiser1989_R2_7d</v>
      </c>
      <c r="C81" s="2" t="s">
        <v>11</v>
      </c>
      <c r="D81" s="2"/>
      <c r="E81" s="2"/>
      <c r="F81" t="str">
        <f t="shared" si="6"/>
        <v/>
      </c>
      <c r="G81" t="str">
        <f t="shared" si="7"/>
        <v/>
      </c>
      <c r="H81" s="2"/>
      <c r="I81" s="2"/>
      <c r="L81" t="str">
        <f t="shared" si="8"/>
        <v/>
      </c>
      <c r="M81" t="str">
        <f t="shared" si="9"/>
        <v/>
      </c>
    </row>
    <row r="82" spans="1:13" x14ac:dyDescent="0.25">
      <c r="A82" s="4">
        <v>32712</v>
      </c>
      <c r="B82" s="4" t="str">
        <f t="shared" si="5"/>
        <v>Keiser1989_Control</v>
      </c>
      <c r="C82" s="2" t="s">
        <v>65</v>
      </c>
      <c r="D82" s="2"/>
      <c r="E82" s="2"/>
      <c r="F82" t="str">
        <f t="shared" si="6"/>
        <v/>
      </c>
      <c r="G82" t="str">
        <f t="shared" si="7"/>
        <v/>
      </c>
      <c r="H82" s="2"/>
      <c r="I82" s="2">
        <v>-21.688530879999998</v>
      </c>
      <c r="L82" t="str">
        <f t="shared" si="8"/>
        <v/>
      </c>
      <c r="M82">
        <f t="shared" si="9"/>
        <v>-3.1455447251631616</v>
      </c>
    </row>
    <row r="83" spans="1:13" x14ac:dyDescent="0.25">
      <c r="A83" s="4">
        <v>32712</v>
      </c>
      <c r="B83" s="4" t="str">
        <f t="shared" si="5"/>
        <v>Keiser1989_V1_7d</v>
      </c>
      <c r="C83" s="2" t="s">
        <v>64</v>
      </c>
      <c r="D83" s="2"/>
      <c r="E83" s="2"/>
      <c r="F83" t="str">
        <f t="shared" si="6"/>
        <v/>
      </c>
      <c r="G83" t="str">
        <f t="shared" si="7"/>
        <v/>
      </c>
      <c r="H83" s="2"/>
      <c r="I83" s="2"/>
      <c r="L83" t="str">
        <f t="shared" si="8"/>
        <v/>
      </c>
      <c r="M83" t="str">
        <f t="shared" si="9"/>
        <v/>
      </c>
    </row>
    <row r="84" spans="1:13" x14ac:dyDescent="0.25">
      <c r="A84" s="4">
        <v>32712</v>
      </c>
      <c r="B84" s="4" t="str">
        <f t="shared" si="5"/>
        <v>Keiser1989_V4_7d</v>
      </c>
      <c r="C84" s="2" t="s">
        <v>10</v>
      </c>
      <c r="D84" s="2"/>
      <c r="E84" s="2"/>
      <c r="F84" t="str">
        <f t="shared" si="6"/>
        <v/>
      </c>
      <c r="G84" t="str">
        <f t="shared" si="7"/>
        <v/>
      </c>
      <c r="H84" s="2">
        <v>-17.10053529</v>
      </c>
      <c r="I84" s="2">
        <v>-12.474533389999999</v>
      </c>
      <c r="L84">
        <f t="shared" si="8"/>
        <v>-2.4801356475707035</v>
      </c>
      <c r="M84">
        <f t="shared" si="9"/>
        <v>-1.8092144147933285</v>
      </c>
    </row>
    <row r="85" spans="1:13" x14ac:dyDescent="0.25">
      <c r="A85" s="4">
        <v>32712</v>
      </c>
      <c r="B85" s="4" t="str">
        <f t="shared" si="5"/>
        <v>Keiser1989_R2_7d</v>
      </c>
      <c r="C85" s="2" t="s">
        <v>11</v>
      </c>
      <c r="D85" s="2"/>
      <c r="E85" s="2"/>
      <c r="F85" t="str">
        <f t="shared" si="6"/>
        <v/>
      </c>
      <c r="G85" t="str">
        <f t="shared" si="7"/>
        <v/>
      </c>
      <c r="H85" s="2"/>
      <c r="I85" s="2"/>
      <c r="L85" t="str">
        <f t="shared" si="8"/>
        <v/>
      </c>
      <c r="M85" t="str">
        <f t="shared" si="9"/>
        <v/>
      </c>
    </row>
    <row r="86" spans="1:13" x14ac:dyDescent="0.25">
      <c r="A86" s="4">
        <v>32713</v>
      </c>
      <c r="B86" s="4" t="str">
        <f t="shared" si="5"/>
        <v>Keiser1989_Control</v>
      </c>
      <c r="C86" s="2" t="s">
        <v>65</v>
      </c>
      <c r="D86" s="2"/>
      <c r="E86" s="2"/>
      <c r="F86" t="str">
        <f t="shared" si="6"/>
        <v/>
      </c>
      <c r="G86" t="str">
        <f t="shared" si="7"/>
        <v/>
      </c>
      <c r="H86" s="2"/>
      <c r="I86" s="2">
        <v>-10.23398542</v>
      </c>
      <c r="L86" t="str">
        <f t="shared" si="8"/>
        <v/>
      </c>
      <c r="M86">
        <f t="shared" si="9"/>
        <v>-1.4842618448150835</v>
      </c>
    </row>
    <row r="87" spans="1:13" x14ac:dyDescent="0.25">
      <c r="A87" s="4">
        <v>32713</v>
      </c>
      <c r="B87" s="4" t="str">
        <f t="shared" si="5"/>
        <v>Keiser1989_V1_7d</v>
      </c>
      <c r="C87" s="2" t="s">
        <v>64</v>
      </c>
      <c r="D87" s="2"/>
      <c r="E87" s="2"/>
      <c r="F87" t="str">
        <f t="shared" si="6"/>
        <v/>
      </c>
      <c r="G87" t="str">
        <f t="shared" si="7"/>
        <v/>
      </c>
      <c r="H87" s="2"/>
      <c r="I87" s="2"/>
      <c r="L87" t="str">
        <f t="shared" si="8"/>
        <v/>
      </c>
      <c r="M87" t="str">
        <f t="shared" si="9"/>
        <v/>
      </c>
    </row>
    <row r="88" spans="1:13" x14ac:dyDescent="0.25">
      <c r="A88" s="4">
        <v>32713</v>
      </c>
      <c r="B88" s="4" t="str">
        <f t="shared" si="5"/>
        <v>Keiser1989_V4_7d</v>
      </c>
      <c r="C88" s="2" t="s">
        <v>10</v>
      </c>
      <c r="D88" s="2"/>
      <c r="E88" s="2"/>
      <c r="F88" t="str">
        <f t="shared" si="6"/>
        <v/>
      </c>
      <c r="G88" t="str">
        <f t="shared" si="7"/>
        <v/>
      </c>
      <c r="H88" s="2">
        <v>-27.474675000000001</v>
      </c>
      <c r="I88" s="2"/>
      <c r="L88">
        <f t="shared" si="8"/>
        <v>-3.9847244379985503</v>
      </c>
      <c r="M88" t="str">
        <f t="shared" si="9"/>
        <v/>
      </c>
    </row>
    <row r="89" spans="1:13" x14ac:dyDescent="0.25">
      <c r="A89" s="4">
        <v>32713</v>
      </c>
      <c r="B89" s="4" t="str">
        <f t="shared" si="5"/>
        <v>Keiser1989_R2_7d</v>
      </c>
      <c r="C89" s="2" t="s">
        <v>11</v>
      </c>
      <c r="D89" s="2"/>
      <c r="E89" s="2"/>
      <c r="F89" t="str">
        <f t="shared" si="6"/>
        <v/>
      </c>
      <c r="G89" t="str">
        <f t="shared" si="7"/>
        <v/>
      </c>
      <c r="H89" s="2"/>
      <c r="I89" s="2"/>
      <c r="L89" t="str">
        <f t="shared" si="8"/>
        <v/>
      </c>
      <c r="M89" t="str">
        <f t="shared" si="9"/>
        <v/>
      </c>
    </row>
    <row r="90" spans="1:13" x14ac:dyDescent="0.25">
      <c r="A90" s="4">
        <v>32714</v>
      </c>
      <c r="B90" s="4" t="str">
        <f t="shared" si="5"/>
        <v>Keiser1989_Control</v>
      </c>
      <c r="C90" s="2" t="s">
        <v>65</v>
      </c>
      <c r="D90" s="2"/>
      <c r="E90" s="2"/>
      <c r="F90" t="str">
        <f t="shared" si="6"/>
        <v/>
      </c>
      <c r="G90" t="str">
        <f t="shared" si="7"/>
        <v/>
      </c>
      <c r="H90" s="2">
        <v>-0.67510548500000001</v>
      </c>
      <c r="I90" s="2"/>
      <c r="L90">
        <f t="shared" si="8"/>
        <v>-9.7912325598259617E-2</v>
      </c>
      <c r="M90" t="str">
        <f t="shared" si="9"/>
        <v/>
      </c>
    </row>
    <row r="91" spans="1:13" x14ac:dyDescent="0.25">
      <c r="A91" s="4">
        <v>32714</v>
      </c>
      <c r="B91" s="4" t="str">
        <f t="shared" si="5"/>
        <v>Keiser1989_V1_7d</v>
      </c>
      <c r="C91" s="2" t="s">
        <v>64</v>
      </c>
      <c r="D91" s="2"/>
      <c r="E91" s="2"/>
      <c r="F91" t="str">
        <f t="shared" si="6"/>
        <v/>
      </c>
      <c r="G91" t="str">
        <f t="shared" si="7"/>
        <v/>
      </c>
      <c r="H91" s="2"/>
      <c r="I91" s="2"/>
      <c r="L91" t="str">
        <f t="shared" si="8"/>
        <v/>
      </c>
      <c r="M91" t="str">
        <f t="shared" si="9"/>
        <v/>
      </c>
    </row>
    <row r="92" spans="1:13" x14ac:dyDescent="0.25">
      <c r="A92" s="4">
        <v>32714</v>
      </c>
      <c r="B92" s="4" t="str">
        <f t="shared" si="5"/>
        <v>Keiser1989_V4_7d</v>
      </c>
      <c r="C92" s="2" t="s">
        <v>10</v>
      </c>
      <c r="D92" s="2"/>
      <c r="E92" s="2"/>
      <c r="F92" t="str">
        <f t="shared" si="6"/>
        <v/>
      </c>
      <c r="G92" t="str">
        <f t="shared" si="7"/>
        <v/>
      </c>
      <c r="H92" s="2">
        <v>-32.462826769999999</v>
      </c>
      <c r="I92" s="2"/>
      <c r="L92">
        <f t="shared" si="8"/>
        <v>-4.7081692197244385</v>
      </c>
      <c r="M92" t="str">
        <f t="shared" si="9"/>
        <v/>
      </c>
    </row>
    <row r="93" spans="1:13" x14ac:dyDescent="0.25">
      <c r="A93" s="4">
        <v>32714</v>
      </c>
      <c r="B93" s="4" t="str">
        <f t="shared" si="5"/>
        <v>Keiser1989_R2_7d</v>
      </c>
      <c r="C93" s="2" t="s">
        <v>11</v>
      </c>
      <c r="D93" s="2"/>
      <c r="E93" s="2"/>
      <c r="F93" t="str">
        <f t="shared" si="6"/>
        <v/>
      </c>
      <c r="G93" t="str">
        <f t="shared" si="7"/>
        <v/>
      </c>
      <c r="H93" s="2"/>
      <c r="I93" s="2"/>
      <c r="L93" t="str">
        <f t="shared" si="8"/>
        <v/>
      </c>
      <c r="M93" t="str">
        <f t="shared" si="9"/>
        <v/>
      </c>
    </row>
    <row r="94" spans="1:13" x14ac:dyDescent="0.25">
      <c r="A94" s="4">
        <v>32717</v>
      </c>
      <c r="B94" s="4" t="str">
        <f t="shared" si="5"/>
        <v>Keiser1989_Control</v>
      </c>
      <c r="C94" s="2" t="s">
        <v>65</v>
      </c>
      <c r="D94" s="2"/>
      <c r="E94" s="2"/>
      <c r="F94" t="str">
        <f t="shared" si="6"/>
        <v/>
      </c>
      <c r="G94" t="str">
        <f t="shared" si="7"/>
        <v/>
      </c>
      <c r="H94" s="2"/>
      <c r="I94" s="2">
        <v>-18.396624469999999</v>
      </c>
      <c r="L94" t="str">
        <f t="shared" si="8"/>
        <v/>
      </c>
      <c r="M94">
        <f t="shared" si="9"/>
        <v>-2.6681108730964467</v>
      </c>
    </row>
    <row r="95" spans="1:13" x14ac:dyDescent="0.25">
      <c r="A95" s="4">
        <v>32717</v>
      </c>
      <c r="B95" s="4" t="str">
        <f t="shared" si="5"/>
        <v>Keiser1989_V1_7d</v>
      </c>
      <c r="C95" s="2" t="s">
        <v>64</v>
      </c>
      <c r="D95" s="2"/>
      <c r="E95" s="2"/>
      <c r="F95" t="str">
        <f t="shared" si="6"/>
        <v/>
      </c>
      <c r="G95" t="str">
        <f t="shared" si="7"/>
        <v/>
      </c>
      <c r="H95" s="2"/>
      <c r="I95" s="2"/>
      <c r="L95" t="str">
        <f t="shared" si="8"/>
        <v/>
      </c>
      <c r="M95" t="str">
        <f t="shared" si="9"/>
        <v/>
      </c>
    </row>
    <row r="96" spans="1:13" x14ac:dyDescent="0.25">
      <c r="A96" s="4">
        <v>32717</v>
      </c>
      <c r="B96" s="4" t="str">
        <f t="shared" si="5"/>
        <v>Keiser1989_V4_7d</v>
      </c>
      <c r="C96" s="2" t="s">
        <v>10</v>
      </c>
      <c r="D96" s="2"/>
      <c r="E96" s="2"/>
      <c r="F96" t="str">
        <f t="shared" si="6"/>
        <v/>
      </c>
      <c r="G96" t="str">
        <f t="shared" si="7"/>
        <v/>
      </c>
      <c r="H96" s="2">
        <v>-41.66724885</v>
      </c>
      <c r="I96" s="2"/>
      <c r="L96">
        <f t="shared" si="8"/>
        <v>-6.043110783176215</v>
      </c>
      <c r="M96" t="str">
        <f t="shared" si="9"/>
        <v/>
      </c>
    </row>
    <row r="97" spans="1:13" x14ac:dyDescent="0.25">
      <c r="A97" s="4">
        <v>32717</v>
      </c>
      <c r="B97" s="4" t="str">
        <f t="shared" si="5"/>
        <v>Keiser1989_R2_7d</v>
      </c>
      <c r="C97" s="2" t="s">
        <v>11</v>
      </c>
      <c r="D97" s="2"/>
      <c r="E97" s="2"/>
      <c r="F97" t="str">
        <f t="shared" si="6"/>
        <v/>
      </c>
      <c r="G97" t="str">
        <f t="shared" si="7"/>
        <v/>
      </c>
      <c r="H97" s="2"/>
      <c r="I97" s="2"/>
      <c r="L97" t="str">
        <f t="shared" si="8"/>
        <v/>
      </c>
      <c r="M97" t="str">
        <f t="shared" si="9"/>
        <v/>
      </c>
    </row>
    <row r="98" spans="1:13" x14ac:dyDescent="0.25">
      <c r="A98" s="4">
        <v>32718</v>
      </c>
      <c r="B98" s="4" t="str">
        <f t="shared" si="5"/>
        <v>Keiser1989_Control</v>
      </c>
      <c r="C98" s="2" t="s">
        <v>65</v>
      </c>
      <c r="D98" s="2">
        <v>1.5126050419999999</v>
      </c>
      <c r="E98" s="2">
        <v>888.88888889999998</v>
      </c>
      <c r="F98">
        <f t="shared" si="6"/>
        <v>88.888888890000004</v>
      </c>
      <c r="G98">
        <f t="shared" si="7"/>
        <v>88.888888890000004</v>
      </c>
      <c r="H98" s="2">
        <v>-23.12236287</v>
      </c>
      <c r="I98" s="2"/>
      <c r="L98">
        <f t="shared" si="8"/>
        <v>-3.3534971530094273</v>
      </c>
      <c r="M98" t="str">
        <f t="shared" si="9"/>
        <v/>
      </c>
    </row>
    <row r="99" spans="1:13" x14ac:dyDescent="0.25">
      <c r="A99" s="4">
        <v>32718</v>
      </c>
      <c r="B99" s="4" t="str">
        <f t="shared" si="5"/>
        <v>Keiser1989_V1_7d</v>
      </c>
      <c r="C99" s="2" t="s">
        <v>64</v>
      </c>
      <c r="D99" s="2">
        <v>1.9260504199999999</v>
      </c>
      <c r="E99" s="2">
        <v>504.5045045</v>
      </c>
      <c r="F99">
        <f t="shared" si="6"/>
        <v>50.450450449999998</v>
      </c>
      <c r="G99">
        <f t="shared" si="7"/>
        <v>50.450450449999998</v>
      </c>
      <c r="H99" s="2"/>
      <c r="I99" s="2"/>
      <c r="L99" t="str">
        <f t="shared" si="8"/>
        <v/>
      </c>
      <c r="M99" t="str">
        <f t="shared" si="9"/>
        <v/>
      </c>
    </row>
    <row r="100" spans="1:13" x14ac:dyDescent="0.25">
      <c r="A100" s="4">
        <v>32718</v>
      </c>
      <c r="B100" s="4" t="str">
        <f t="shared" si="5"/>
        <v>Keiser1989_V4_7d</v>
      </c>
      <c r="C100" s="2" t="s">
        <v>10</v>
      </c>
      <c r="D100" s="2">
        <v>1.502521008</v>
      </c>
      <c r="E100" s="2">
        <v>456.4564565</v>
      </c>
      <c r="F100">
        <f t="shared" si="6"/>
        <v>45.645645649999999</v>
      </c>
      <c r="G100">
        <f t="shared" si="7"/>
        <v>45.645645649999999</v>
      </c>
      <c r="H100" s="2"/>
      <c r="I100" s="2">
        <v>-5.8963586760000002</v>
      </c>
      <c r="L100" t="str">
        <f t="shared" si="8"/>
        <v/>
      </c>
      <c r="M100">
        <f t="shared" si="9"/>
        <v>-0.85516442001450332</v>
      </c>
    </row>
    <row r="101" spans="1:13" x14ac:dyDescent="0.25">
      <c r="A101" s="4">
        <v>32718</v>
      </c>
      <c r="B101" s="4" t="str">
        <f t="shared" si="5"/>
        <v>Keiser1989_R2_7d</v>
      </c>
      <c r="C101" s="2" t="s">
        <v>11</v>
      </c>
      <c r="D101" s="2"/>
      <c r="E101" s="2">
        <v>504.5045045</v>
      </c>
      <c r="F101">
        <f t="shared" si="6"/>
        <v>50.450450449999998</v>
      </c>
      <c r="G101">
        <f t="shared" si="7"/>
        <v>50.450450449999998</v>
      </c>
      <c r="H101" s="2"/>
      <c r="I101" s="2"/>
      <c r="L101" t="str">
        <f t="shared" si="8"/>
        <v/>
      </c>
      <c r="M101" t="str">
        <f t="shared" si="9"/>
        <v/>
      </c>
    </row>
    <row r="102" spans="1:13" x14ac:dyDescent="0.25">
      <c r="A102" s="4">
        <v>32720</v>
      </c>
      <c r="B102" s="4" t="str">
        <f t="shared" si="5"/>
        <v>Keiser1989_Control</v>
      </c>
      <c r="C102" s="2" t="s">
        <v>65</v>
      </c>
      <c r="D102" s="2"/>
      <c r="E102" s="2"/>
      <c r="F102" t="str">
        <f t="shared" si="6"/>
        <v/>
      </c>
      <c r="G102" t="str">
        <f t="shared" si="7"/>
        <v/>
      </c>
      <c r="H102" s="2">
        <v>-39.071729959999999</v>
      </c>
      <c r="I102" s="2">
        <v>-21.940928270000001</v>
      </c>
      <c r="L102">
        <f t="shared" si="8"/>
        <v>-5.6666758462654103</v>
      </c>
      <c r="M102">
        <f t="shared" si="9"/>
        <v>-3.1821505830311825</v>
      </c>
    </row>
    <row r="103" spans="1:13" x14ac:dyDescent="0.25">
      <c r="A103" s="4">
        <v>32720</v>
      </c>
      <c r="B103" s="4" t="str">
        <f t="shared" si="5"/>
        <v>Keiser1989_V1_7d</v>
      </c>
      <c r="C103" s="2" t="s">
        <v>64</v>
      </c>
      <c r="D103" s="2"/>
      <c r="E103" s="2"/>
      <c r="F103" t="str">
        <f t="shared" si="6"/>
        <v/>
      </c>
      <c r="G103" t="str">
        <f t="shared" si="7"/>
        <v/>
      </c>
      <c r="H103" s="2"/>
      <c r="I103" s="2"/>
      <c r="L103" t="str">
        <f t="shared" si="8"/>
        <v/>
      </c>
      <c r="M103" t="str">
        <f t="shared" si="9"/>
        <v/>
      </c>
    </row>
    <row r="104" spans="1:13" x14ac:dyDescent="0.25">
      <c r="A104" s="4">
        <v>32720</v>
      </c>
      <c r="B104" s="4" t="str">
        <f t="shared" si="5"/>
        <v>Keiser1989_V4_7d</v>
      </c>
      <c r="C104" s="2" t="s">
        <v>10</v>
      </c>
      <c r="D104" s="2"/>
      <c r="E104" s="2"/>
      <c r="F104" t="str">
        <f t="shared" si="6"/>
        <v/>
      </c>
      <c r="G104" t="str">
        <f t="shared" si="7"/>
        <v/>
      </c>
      <c r="H104" s="2"/>
      <c r="I104" s="2"/>
      <c r="L104" t="str">
        <f t="shared" si="8"/>
        <v/>
      </c>
      <c r="M104" t="str">
        <f t="shared" si="9"/>
        <v/>
      </c>
    </row>
    <row r="105" spans="1:13" x14ac:dyDescent="0.25">
      <c r="A105" s="4">
        <v>32720</v>
      </c>
      <c r="B105" s="4" t="str">
        <f t="shared" si="5"/>
        <v>Keiser1989_R2_7d</v>
      </c>
      <c r="C105" s="2" t="s">
        <v>11</v>
      </c>
      <c r="D105" s="2"/>
      <c r="E105" s="2"/>
      <c r="F105" t="str">
        <f t="shared" si="6"/>
        <v/>
      </c>
      <c r="G105" t="str">
        <f t="shared" si="7"/>
        <v/>
      </c>
      <c r="H105" s="2"/>
      <c r="I105" s="2"/>
      <c r="L105" t="str">
        <f t="shared" si="8"/>
        <v/>
      </c>
      <c r="M105" t="str">
        <f t="shared" si="9"/>
        <v/>
      </c>
    </row>
    <row r="106" spans="1:13" x14ac:dyDescent="0.25">
      <c r="A106" s="4">
        <v>32722</v>
      </c>
      <c r="B106" s="4" t="str">
        <f t="shared" si="5"/>
        <v>Keiser1989_Control</v>
      </c>
      <c r="C106" s="2" t="s">
        <v>65</v>
      </c>
      <c r="D106" s="2"/>
      <c r="E106" s="2"/>
      <c r="F106" t="str">
        <f t="shared" si="6"/>
        <v/>
      </c>
      <c r="G106" t="str">
        <f t="shared" si="7"/>
        <v/>
      </c>
      <c r="H106" s="2">
        <v>-62.700421939999998</v>
      </c>
      <c r="I106" s="2">
        <v>-34.353375530000001</v>
      </c>
      <c r="L106">
        <f t="shared" si="8"/>
        <v>-9.0936072429296591</v>
      </c>
      <c r="M106">
        <f t="shared" si="9"/>
        <v>-4.9823604829586658</v>
      </c>
    </row>
    <row r="107" spans="1:13" x14ac:dyDescent="0.25">
      <c r="A107" s="4">
        <v>32722</v>
      </c>
      <c r="B107" s="4" t="str">
        <f t="shared" si="5"/>
        <v>Keiser1989_V1_7d</v>
      </c>
      <c r="C107" s="2" t="s">
        <v>64</v>
      </c>
      <c r="D107" s="2"/>
      <c r="E107" s="2"/>
      <c r="F107" t="str">
        <f t="shared" si="6"/>
        <v/>
      </c>
      <c r="G107" t="str">
        <f t="shared" si="7"/>
        <v/>
      </c>
      <c r="H107" s="2"/>
      <c r="I107" s="2"/>
      <c r="L107" t="str">
        <f t="shared" si="8"/>
        <v/>
      </c>
      <c r="M107" t="str">
        <f t="shared" si="9"/>
        <v/>
      </c>
    </row>
    <row r="108" spans="1:13" x14ac:dyDescent="0.25">
      <c r="A108" s="4">
        <v>32722</v>
      </c>
      <c r="B108" s="4" t="str">
        <f t="shared" si="5"/>
        <v>Keiser1989_V4_7d</v>
      </c>
      <c r="C108" s="2" t="s">
        <v>10</v>
      </c>
      <c r="D108" s="2"/>
      <c r="E108" s="2"/>
      <c r="F108" t="str">
        <f t="shared" si="6"/>
        <v/>
      </c>
      <c r="G108" t="str">
        <f t="shared" si="7"/>
        <v/>
      </c>
      <c r="H108" s="2">
        <v>-22.01334932</v>
      </c>
      <c r="I108" s="2">
        <v>-11.627314180000001</v>
      </c>
      <c r="L108">
        <f t="shared" si="8"/>
        <v>-3.192653998549674</v>
      </c>
      <c r="M108">
        <f t="shared" si="9"/>
        <v>-1.6863399825960843</v>
      </c>
    </row>
    <row r="109" spans="1:13" x14ac:dyDescent="0.25">
      <c r="A109" s="4">
        <v>32722</v>
      </c>
      <c r="B109" s="4" t="str">
        <f t="shared" si="5"/>
        <v>Keiser1989_R2_7d</v>
      </c>
      <c r="C109" s="2" t="s">
        <v>11</v>
      </c>
      <c r="D109" s="2"/>
      <c r="E109" s="2"/>
      <c r="F109" t="str">
        <f t="shared" si="6"/>
        <v/>
      </c>
      <c r="G109" t="str">
        <f t="shared" si="7"/>
        <v/>
      </c>
      <c r="H109" s="2"/>
      <c r="I109" s="2"/>
      <c r="L109" t="str">
        <f t="shared" si="8"/>
        <v/>
      </c>
      <c r="M109" t="str">
        <f t="shared" si="9"/>
        <v/>
      </c>
    </row>
    <row r="110" spans="1:13" x14ac:dyDescent="0.25">
      <c r="A110" s="4">
        <v>32723</v>
      </c>
      <c r="B110" s="4" t="str">
        <f t="shared" si="5"/>
        <v>Keiser1989_Control</v>
      </c>
      <c r="C110" s="2" t="s">
        <v>65</v>
      </c>
      <c r="D110" s="2"/>
      <c r="E110" s="2"/>
      <c r="F110" t="str">
        <f t="shared" si="6"/>
        <v/>
      </c>
      <c r="G110" t="str">
        <f t="shared" si="7"/>
        <v/>
      </c>
      <c r="H110" s="2">
        <v>-66.244725740000007</v>
      </c>
      <c r="I110" s="2">
        <v>-35.400843879999996</v>
      </c>
      <c r="L110">
        <f t="shared" si="8"/>
        <v>-9.6076469528643962</v>
      </c>
      <c r="M110">
        <f t="shared" si="9"/>
        <v>-5.1342775750543872</v>
      </c>
    </row>
    <row r="111" spans="1:13" x14ac:dyDescent="0.25">
      <c r="A111" s="4">
        <v>32723</v>
      </c>
      <c r="B111" s="4" t="str">
        <f t="shared" si="5"/>
        <v>Keiser1989_V1_7d</v>
      </c>
      <c r="C111" s="2" t="s">
        <v>64</v>
      </c>
      <c r="D111" s="2"/>
      <c r="E111" s="2"/>
      <c r="F111" t="str">
        <f t="shared" si="6"/>
        <v/>
      </c>
      <c r="G111" t="str">
        <f t="shared" si="7"/>
        <v/>
      </c>
      <c r="H111" s="2"/>
      <c r="I111" s="2"/>
      <c r="L111" t="str">
        <f t="shared" si="8"/>
        <v/>
      </c>
      <c r="M111" t="str">
        <f t="shared" si="9"/>
        <v/>
      </c>
    </row>
    <row r="112" spans="1:13" x14ac:dyDescent="0.25">
      <c r="A112" s="4">
        <v>32723</v>
      </c>
      <c r="B112" s="4" t="str">
        <f t="shared" si="5"/>
        <v>Keiser1989_V4_7d</v>
      </c>
      <c r="C112" s="2" t="s">
        <v>10</v>
      </c>
      <c r="D112" s="2"/>
      <c r="E112" s="2"/>
      <c r="F112" t="str">
        <f t="shared" si="6"/>
        <v/>
      </c>
      <c r="G112" t="str">
        <f t="shared" si="7"/>
        <v/>
      </c>
      <c r="H112" s="2"/>
      <c r="I112" s="2"/>
      <c r="L112" t="str">
        <f t="shared" si="8"/>
        <v/>
      </c>
      <c r="M112" t="str">
        <f t="shared" si="9"/>
        <v/>
      </c>
    </row>
    <row r="113" spans="1:13" x14ac:dyDescent="0.25">
      <c r="A113" s="4">
        <v>32723</v>
      </c>
      <c r="B113" s="4" t="str">
        <f t="shared" si="5"/>
        <v>Keiser1989_R2_7d</v>
      </c>
      <c r="C113" s="2" t="s">
        <v>11</v>
      </c>
      <c r="D113" s="2"/>
      <c r="E113" s="2"/>
      <c r="F113" t="str">
        <f t="shared" si="6"/>
        <v/>
      </c>
      <c r="G113" t="str">
        <f t="shared" si="7"/>
        <v/>
      </c>
      <c r="H113" s="2"/>
      <c r="I113" s="2"/>
      <c r="L113" t="str">
        <f t="shared" si="8"/>
        <v/>
      </c>
      <c r="M113" t="str">
        <f t="shared" si="9"/>
        <v/>
      </c>
    </row>
    <row r="114" spans="1:13" x14ac:dyDescent="0.25">
      <c r="A114" s="4">
        <v>32724</v>
      </c>
      <c r="B114" s="4" t="str">
        <f t="shared" si="5"/>
        <v>Keiser1989_Control</v>
      </c>
      <c r="C114" s="2" t="s">
        <v>65</v>
      </c>
      <c r="D114" s="2"/>
      <c r="E114" s="2"/>
      <c r="F114" t="str">
        <f t="shared" si="6"/>
        <v/>
      </c>
      <c r="G114" t="str">
        <f t="shared" si="7"/>
        <v/>
      </c>
      <c r="H114" s="2">
        <v>-98.143459919999998</v>
      </c>
      <c r="I114" s="2">
        <v>-54.892213269999999</v>
      </c>
      <c r="L114">
        <f t="shared" si="8"/>
        <v>-14.23400433937636</v>
      </c>
      <c r="M114">
        <f t="shared" si="9"/>
        <v>-7.9611621856417694</v>
      </c>
    </row>
    <row r="115" spans="1:13" x14ac:dyDescent="0.25">
      <c r="A115" s="4">
        <v>32724</v>
      </c>
      <c r="B115" s="4" t="str">
        <f t="shared" si="5"/>
        <v>Keiser1989_V1_7d</v>
      </c>
      <c r="C115" s="2" t="s">
        <v>64</v>
      </c>
      <c r="D115" s="2"/>
      <c r="E115" s="2"/>
      <c r="F115" t="str">
        <f t="shared" si="6"/>
        <v/>
      </c>
      <c r="G115" t="str">
        <f t="shared" si="7"/>
        <v/>
      </c>
      <c r="H115" s="2"/>
      <c r="I115" s="2"/>
      <c r="L115" t="str">
        <f t="shared" si="8"/>
        <v/>
      </c>
      <c r="M115" t="str">
        <f t="shared" si="9"/>
        <v/>
      </c>
    </row>
    <row r="116" spans="1:13" x14ac:dyDescent="0.25">
      <c r="A116" s="4">
        <v>32724</v>
      </c>
      <c r="B116" s="4" t="str">
        <f t="shared" si="5"/>
        <v>Keiser1989_V4_7d</v>
      </c>
      <c r="C116" s="2" t="s">
        <v>10</v>
      </c>
      <c r="D116" s="2"/>
      <c r="E116" s="2"/>
      <c r="F116" t="str">
        <f t="shared" si="6"/>
        <v/>
      </c>
      <c r="G116" t="str">
        <f t="shared" si="7"/>
        <v/>
      </c>
      <c r="H116" s="2"/>
      <c r="I116" s="2"/>
      <c r="L116" t="str">
        <f t="shared" si="8"/>
        <v/>
      </c>
      <c r="M116" t="str">
        <f t="shared" si="9"/>
        <v/>
      </c>
    </row>
    <row r="117" spans="1:13" x14ac:dyDescent="0.25">
      <c r="A117" s="4">
        <v>32724</v>
      </c>
      <c r="B117" s="4" t="str">
        <f t="shared" si="5"/>
        <v>Keiser1989_R2_7d</v>
      </c>
      <c r="C117" s="2" t="s">
        <v>11</v>
      </c>
      <c r="D117" s="2"/>
      <c r="E117" s="2"/>
      <c r="F117" t="str">
        <f t="shared" si="6"/>
        <v/>
      </c>
      <c r="G117" t="str">
        <f t="shared" si="7"/>
        <v/>
      </c>
      <c r="H117" s="2"/>
      <c r="I117" s="2"/>
      <c r="L117" t="str">
        <f t="shared" si="8"/>
        <v/>
      </c>
      <c r="M117" t="str">
        <f t="shared" si="9"/>
        <v/>
      </c>
    </row>
    <row r="118" spans="1:13" x14ac:dyDescent="0.25">
      <c r="A118" s="4">
        <v>32725</v>
      </c>
      <c r="B118" s="4" t="str">
        <f t="shared" si="5"/>
        <v>Keiser1989_Control</v>
      </c>
      <c r="C118" s="2" t="s">
        <v>65</v>
      </c>
      <c r="D118" s="2"/>
      <c r="E118" s="2"/>
      <c r="F118" t="str">
        <f t="shared" si="6"/>
        <v/>
      </c>
      <c r="G118" t="str">
        <f t="shared" si="7"/>
        <v/>
      </c>
      <c r="H118" s="2">
        <v>2.2784810129999999</v>
      </c>
      <c r="I118" s="2">
        <v>0.50632911400000002</v>
      </c>
      <c r="L118">
        <f t="shared" si="8"/>
        <v>0.3304540990572879</v>
      </c>
      <c r="M118">
        <f t="shared" si="9"/>
        <v>7.3434244234952872E-2</v>
      </c>
    </row>
    <row r="119" spans="1:13" x14ac:dyDescent="0.25">
      <c r="A119" s="4">
        <v>32725</v>
      </c>
      <c r="B119" s="4" t="str">
        <f t="shared" si="5"/>
        <v>Keiser1989_V1_7d</v>
      </c>
      <c r="C119" s="2" t="s">
        <v>64</v>
      </c>
      <c r="D119" s="2"/>
      <c r="E119" s="2"/>
      <c r="F119" t="str">
        <f t="shared" si="6"/>
        <v/>
      </c>
      <c r="G119" t="str">
        <f t="shared" si="7"/>
        <v/>
      </c>
      <c r="H119" s="2"/>
      <c r="I119" s="2"/>
      <c r="L119" t="str">
        <f t="shared" si="8"/>
        <v/>
      </c>
      <c r="M119" t="str">
        <f t="shared" si="9"/>
        <v/>
      </c>
    </row>
    <row r="120" spans="1:13" x14ac:dyDescent="0.25">
      <c r="A120" s="4">
        <v>32725</v>
      </c>
      <c r="B120" s="4" t="str">
        <f t="shared" si="5"/>
        <v>Keiser1989_V4_7d</v>
      </c>
      <c r="C120" s="2" t="s">
        <v>10</v>
      </c>
      <c r="D120" s="2"/>
      <c r="E120" s="2"/>
      <c r="F120" t="str">
        <f t="shared" si="6"/>
        <v/>
      </c>
      <c r="G120" t="str">
        <f t="shared" si="7"/>
        <v/>
      </c>
      <c r="H120" s="2">
        <v>-40.06400876</v>
      </c>
      <c r="I120" s="2">
        <v>-9.6804282359999991</v>
      </c>
      <c r="L120">
        <f t="shared" si="8"/>
        <v>-5.810588652646846</v>
      </c>
      <c r="M120">
        <f t="shared" si="9"/>
        <v>-1.4039779892675852</v>
      </c>
    </row>
    <row r="121" spans="1:13" x14ac:dyDescent="0.25">
      <c r="A121" s="4">
        <v>32725</v>
      </c>
      <c r="B121" s="4" t="str">
        <f t="shared" si="5"/>
        <v>Keiser1989_R2_7d</v>
      </c>
      <c r="C121" s="2" t="s">
        <v>11</v>
      </c>
      <c r="D121" s="2"/>
      <c r="E121" s="2"/>
      <c r="F121" t="str">
        <f t="shared" si="6"/>
        <v/>
      </c>
      <c r="G121" t="str">
        <f t="shared" si="7"/>
        <v/>
      </c>
      <c r="H121" s="2"/>
      <c r="I121" s="2"/>
      <c r="L121" t="str">
        <f t="shared" si="8"/>
        <v/>
      </c>
      <c r="M121" t="str">
        <f t="shared" si="9"/>
        <v/>
      </c>
    </row>
    <row r="122" spans="1:13" x14ac:dyDescent="0.25">
      <c r="A122" s="4">
        <v>32726</v>
      </c>
      <c r="B122" s="4" t="str">
        <f t="shared" si="5"/>
        <v>Keiser1989_Control</v>
      </c>
      <c r="C122" s="2" t="s">
        <v>65</v>
      </c>
      <c r="D122" s="2"/>
      <c r="E122" s="2"/>
      <c r="F122" t="str">
        <f t="shared" si="6"/>
        <v/>
      </c>
      <c r="G122" t="str">
        <f t="shared" si="7"/>
        <v/>
      </c>
      <c r="H122" s="2">
        <v>-1.2658227849999999</v>
      </c>
      <c r="I122" s="2">
        <v>-15.443037970000001</v>
      </c>
      <c r="L122">
        <f t="shared" si="8"/>
        <v>-0.18358561058738215</v>
      </c>
      <c r="M122">
        <f t="shared" si="9"/>
        <v>-2.2397444481508342</v>
      </c>
    </row>
    <row r="123" spans="1:13" x14ac:dyDescent="0.25">
      <c r="A123" s="4">
        <v>32726</v>
      </c>
      <c r="B123" s="4" t="str">
        <f t="shared" si="5"/>
        <v>Keiser1989_V1_7d</v>
      </c>
      <c r="C123" s="2" t="s">
        <v>64</v>
      </c>
      <c r="D123" s="2"/>
      <c r="E123" s="2"/>
      <c r="F123" t="str">
        <f t="shared" si="6"/>
        <v/>
      </c>
      <c r="G123" t="str">
        <f t="shared" si="7"/>
        <v/>
      </c>
      <c r="H123" s="2"/>
      <c r="I123" s="2"/>
      <c r="L123" t="str">
        <f t="shared" si="8"/>
        <v/>
      </c>
      <c r="M123" t="str">
        <f t="shared" si="9"/>
        <v/>
      </c>
    </row>
    <row r="124" spans="1:13" x14ac:dyDescent="0.25">
      <c r="A124" s="4">
        <v>32726</v>
      </c>
      <c r="B124" s="4" t="str">
        <f t="shared" si="5"/>
        <v>Keiser1989_V4_7d</v>
      </c>
      <c r="C124" s="2" t="s">
        <v>10</v>
      </c>
      <c r="D124" s="2"/>
      <c r="E124" s="2"/>
      <c r="F124" t="str">
        <f t="shared" si="6"/>
        <v/>
      </c>
      <c r="G124" t="str">
        <f t="shared" si="7"/>
        <v/>
      </c>
      <c r="H124" s="2"/>
      <c r="I124" s="2"/>
      <c r="L124" t="str">
        <f t="shared" si="8"/>
        <v/>
      </c>
      <c r="M124" t="str">
        <f t="shared" si="9"/>
        <v/>
      </c>
    </row>
    <row r="125" spans="1:13" x14ac:dyDescent="0.25">
      <c r="A125" s="4">
        <v>32726</v>
      </c>
      <c r="B125" s="4" t="str">
        <f t="shared" si="5"/>
        <v>Keiser1989_R2_7d</v>
      </c>
      <c r="C125" s="2" t="s">
        <v>11</v>
      </c>
      <c r="D125" s="2"/>
      <c r="E125" s="2"/>
      <c r="F125" t="str">
        <f t="shared" si="6"/>
        <v/>
      </c>
      <c r="G125" t="str">
        <f t="shared" si="7"/>
        <v/>
      </c>
      <c r="H125" s="2"/>
      <c r="I125" s="2"/>
      <c r="L125" t="str">
        <f t="shared" si="8"/>
        <v/>
      </c>
      <c r="M125" t="str">
        <f t="shared" si="9"/>
        <v/>
      </c>
    </row>
    <row r="126" spans="1:13" x14ac:dyDescent="0.25">
      <c r="A126" s="4">
        <v>32727</v>
      </c>
      <c r="B126" s="4" t="str">
        <f t="shared" si="5"/>
        <v>Keiser1989_Control</v>
      </c>
      <c r="C126" s="2" t="s">
        <v>65</v>
      </c>
      <c r="D126" s="2"/>
      <c r="E126" s="2"/>
      <c r="F126" t="str">
        <f t="shared" si="6"/>
        <v/>
      </c>
      <c r="G126" t="str">
        <f t="shared" si="7"/>
        <v/>
      </c>
      <c r="H126" s="2">
        <v>-2.4472573839999998</v>
      </c>
      <c r="I126" s="2">
        <v>-18.396624469999999</v>
      </c>
      <c r="L126">
        <f t="shared" si="8"/>
        <v>-0.35493218042059466</v>
      </c>
      <c r="M126">
        <f t="shared" si="9"/>
        <v>-2.6681108730964467</v>
      </c>
    </row>
    <row r="127" spans="1:13" x14ac:dyDescent="0.25">
      <c r="A127" s="4">
        <v>32727</v>
      </c>
      <c r="B127" s="4" t="str">
        <f t="shared" si="5"/>
        <v>Keiser1989_V1_7d</v>
      </c>
      <c r="C127" s="2" t="s">
        <v>64</v>
      </c>
      <c r="D127" s="2"/>
      <c r="E127" s="2"/>
      <c r="F127" t="str">
        <f t="shared" si="6"/>
        <v/>
      </c>
      <c r="G127" t="str">
        <f t="shared" si="7"/>
        <v/>
      </c>
      <c r="H127" s="2"/>
      <c r="I127" s="2"/>
      <c r="L127" t="str">
        <f t="shared" si="8"/>
        <v/>
      </c>
      <c r="M127" t="str">
        <f t="shared" si="9"/>
        <v/>
      </c>
    </row>
    <row r="128" spans="1:13" x14ac:dyDescent="0.25">
      <c r="A128" s="4">
        <v>32727</v>
      </c>
      <c r="B128" s="4" t="str">
        <f t="shared" si="5"/>
        <v>Keiser1989_V4_7d</v>
      </c>
      <c r="C128" s="2" t="s">
        <v>10</v>
      </c>
      <c r="D128" s="2"/>
      <c r="E128" s="2"/>
      <c r="F128" t="str">
        <f t="shared" si="6"/>
        <v/>
      </c>
      <c r="G128" t="str">
        <f t="shared" si="7"/>
        <v/>
      </c>
      <c r="H128" s="2"/>
      <c r="I128" s="2"/>
      <c r="L128" t="str">
        <f t="shared" si="8"/>
        <v/>
      </c>
      <c r="M128" t="str">
        <f t="shared" si="9"/>
        <v/>
      </c>
    </row>
    <row r="129" spans="1:13" x14ac:dyDescent="0.25">
      <c r="A129" s="4">
        <v>32727</v>
      </c>
      <c r="B129" s="4" t="str">
        <f t="shared" si="5"/>
        <v>Keiser1989_R2_7d</v>
      </c>
      <c r="C129" s="2" t="s">
        <v>11</v>
      </c>
      <c r="D129" s="2"/>
      <c r="E129" s="2"/>
      <c r="F129" t="str">
        <f t="shared" si="6"/>
        <v/>
      </c>
      <c r="G129" t="str">
        <f t="shared" si="7"/>
        <v/>
      </c>
      <c r="H129" s="2"/>
      <c r="I129" s="2"/>
      <c r="L129" t="str">
        <f t="shared" si="8"/>
        <v/>
      </c>
      <c r="M129" t="str">
        <f t="shared" si="9"/>
        <v/>
      </c>
    </row>
    <row r="130" spans="1:13" x14ac:dyDescent="0.25">
      <c r="A130" s="4">
        <v>32728</v>
      </c>
      <c r="B130" s="4" t="str">
        <f t="shared" ref="B130:B193" si="10">"Keiser1989"&amp;"_"&amp;C130</f>
        <v>Keiser1989_Control</v>
      </c>
      <c r="C130" s="2" t="s">
        <v>65</v>
      </c>
      <c r="D130" s="2"/>
      <c r="E130" s="2"/>
      <c r="F130" t="str">
        <f t="shared" ref="F130:F193" si="11">IF(ISBLANK(E130),"",E130/10)</f>
        <v/>
      </c>
      <c r="G130" t="str">
        <f t="shared" ref="G130:G193" si="12">IF(ISBLANK(E130),"",E130/10)</f>
        <v/>
      </c>
      <c r="H130" s="2">
        <v>-8.3544303800000002</v>
      </c>
      <c r="I130" s="2">
        <v>-26.666666670000001</v>
      </c>
      <c r="L130">
        <f t="shared" ref="L130:L193" si="13">IF(ISBLANK(H130),"",H130/6.895)</f>
        <v>-1.2116650297316898</v>
      </c>
      <c r="M130">
        <f t="shared" ref="M130:M193" si="14">IF(ISBLANK(I130),"",I130/6.895)</f>
        <v>-3.8675368629441631</v>
      </c>
    </row>
    <row r="131" spans="1:13" x14ac:dyDescent="0.25">
      <c r="A131" s="4">
        <v>32728</v>
      </c>
      <c r="B131" s="4" t="str">
        <f t="shared" si="10"/>
        <v>Keiser1989_V1_7d</v>
      </c>
      <c r="C131" s="2" t="s">
        <v>64</v>
      </c>
      <c r="D131" s="2"/>
      <c r="E131" s="2"/>
      <c r="F131" t="str">
        <f t="shared" si="11"/>
        <v/>
      </c>
      <c r="G131" t="str">
        <f t="shared" si="12"/>
        <v/>
      </c>
      <c r="H131" s="2"/>
      <c r="I131" s="2"/>
      <c r="L131" t="str">
        <f t="shared" si="13"/>
        <v/>
      </c>
      <c r="M131" t="str">
        <f t="shared" si="14"/>
        <v/>
      </c>
    </row>
    <row r="132" spans="1:13" x14ac:dyDescent="0.25">
      <c r="A132" s="4">
        <v>32728</v>
      </c>
      <c r="B132" s="4" t="str">
        <f t="shared" si="10"/>
        <v>Keiser1989_V4_7d</v>
      </c>
      <c r="C132" s="2" t="s">
        <v>10</v>
      </c>
      <c r="D132" s="2"/>
      <c r="E132" s="2"/>
      <c r="F132" t="str">
        <f t="shared" si="11"/>
        <v/>
      </c>
      <c r="G132" t="str">
        <f t="shared" si="12"/>
        <v/>
      </c>
      <c r="H132" s="2"/>
      <c r="I132" s="2">
        <v>-13.88480311</v>
      </c>
      <c r="L132" t="str">
        <f t="shared" si="13"/>
        <v/>
      </c>
      <c r="M132">
        <f t="shared" si="14"/>
        <v>-2.0137495445975344</v>
      </c>
    </row>
    <row r="133" spans="1:13" x14ac:dyDescent="0.25">
      <c r="A133" s="4">
        <v>32728</v>
      </c>
      <c r="B133" s="4" t="str">
        <f t="shared" si="10"/>
        <v>Keiser1989_R2_7d</v>
      </c>
      <c r="C133" s="2" t="s">
        <v>11</v>
      </c>
      <c r="D133" s="2"/>
      <c r="E133" s="2"/>
      <c r="F133" t="str">
        <f t="shared" si="11"/>
        <v/>
      </c>
      <c r="G133" t="str">
        <f t="shared" si="12"/>
        <v/>
      </c>
      <c r="H133" s="2"/>
      <c r="I133" s="2"/>
      <c r="L133" t="str">
        <f t="shared" si="13"/>
        <v/>
      </c>
      <c r="M133" t="str">
        <f t="shared" si="14"/>
        <v/>
      </c>
    </row>
    <row r="134" spans="1:13" x14ac:dyDescent="0.25">
      <c r="A134" s="4">
        <v>32729</v>
      </c>
      <c r="B134" s="4" t="str">
        <f t="shared" si="10"/>
        <v>Keiser1989_Control</v>
      </c>
      <c r="C134" s="2" t="s">
        <v>65</v>
      </c>
      <c r="D134" s="2"/>
      <c r="E134" s="2"/>
      <c r="F134" t="str">
        <f t="shared" si="11"/>
        <v/>
      </c>
      <c r="G134" t="str">
        <f t="shared" si="12"/>
        <v/>
      </c>
      <c r="H134" s="2">
        <v>-17.805907170000001</v>
      </c>
      <c r="I134" s="2">
        <v>-28.438818569999999</v>
      </c>
      <c r="L134">
        <f t="shared" si="13"/>
        <v>-2.5824375881073243</v>
      </c>
      <c r="M134">
        <f t="shared" si="14"/>
        <v>-4.1245567179115303</v>
      </c>
    </row>
    <row r="135" spans="1:13" x14ac:dyDescent="0.25">
      <c r="A135" s="4">
        <v>32729</v>
      </c>
      <c r="B135" s="4" t="str">
        <f t="shared" si="10"/>
        <v>Keiser1989_V1_7d</v>
      </c>
      <c r="C135" s="2" t="s">
        <v>64</v>
      </c>
      <c r="D135" s="2"/>
      <c r="E135" s="2"/>
      <c r="F135" t="str">
        <f t="shared" si="11"/>
        <v/>
      </c>
      <c r="G135" t="str">
        <f t="shared" si="12"/>
        <v/>
      </c>
      <c r="H135" s="2"/>
      <c r="I135" s="2"/>
      <c r="L135" t="str">
        <f t="shared" si="13"/>
        <v/>
      </c>
      <c r="M135" t="str">
        <f t="shared" si="14"/>
        <v/>
      </c>
    </row>
    <row r="136" spans="1:13" x14ac:dyDescent="0.25">
      <c r="A136" s="4">
        <v>32729</v>
      </c>
      <c r="B136" s="4" t="str">
        <f t="shared" si="10"/>
        <v>Keiser1989_V4_7d</v>
      </c>
      <c r="C136" s="2" t="s">
        <v>10</v>
      </c>
      <c r="D136" s="2"/>
      <c r="E136" s="2"/>
      <c r="F136" t="str">
        <f t="shared" si="11"/>
        <v/>
      </c>
      <c r="G136" t="str">
        <f t="shared" si="12"/>
        <v/>
      </c>
      <c r="H136" s="2"/>
      <c r="I136" s="2"/>
      <c r="L136" t="str">
        <f t="shared" si="13"/>
        <v/>
      </c>
      <c r="M136" t="str">
        <f t="shared" si="14"/>
        <v/>
      </c>
    </row>
    <row r="137" spans="1:13" x14ac:dyDescent="0.25">
      <c r="A137" s="4">
        <v>32729</v>
      </c>
      <c r="B137" s="4" t="str">
        <f t="shared" si="10"/>
        <v>Keiser1989_R2_7d</v>
      </c>
      <c r="C137" s="2" t="s">
        <v>11</v>
      </c>
      <c r="D137" s="2"/>
      <c r="E137" s="2"/>
      <c r="F137" t="str">
        <f t="shared" si="11"/>
        <v/>
      </c>
      <c r="G137" t="str">
        <f t="shared" si="12"/>
        <v/>
      </c>
      <c r="H137" s="2"/>
      <c r="I137" s="2"/>
      <c r="L137" t="str">
        <f t="shared" si="13"/>
        <v/>
      </c>
      <c r="M137" t="str">
        <f t="shared" si="14"/>
        <v/>
      </c>
    </row>
    <row r="138" spans="1:13" x14ac:dyDescent="0.25">
      <c r="A138" s="4">
        <v>32730</v>
      </c>
      <c r="B138" s="4" t="str">
        <f t="shared" si="10"/>
        <v>Keiser1989_Control</v>
      </c>
      <c r="C138" s="2" t="s">
        <v>65</v>
      </c>
      <c r="D138" s="2"/>
      <c r="E138" s="2"/>
      <c r="F138" t="str">
        <f t="shared" si="11"/>
        <v/>
      </c>
      <c r="G138" t="str">
        <f t="shared" si="12"/>
        <v/>
      </c>
      <c r="H138" s="2">
        <v>-26.666666670000001</v>
      </c>
      <c r="I138" s="2">
        <v>-22.531645569999998</v>
      </c>
      <c r="L138">
        <f t="shared" si="13"/>
        <v>-3.8675368629441631</v>
      </c>
      <c r="M138">
        <f t="shared" si="14"/>
        <v>-3.2678238680203044</v>
      </c>
    </row>
    <row r="139" spans="1:13" x14ac:dyDescent="0.25">
      <c r="A139" s="4">
        <v>32730</v>
      </c>
      <c r="B139" s="4" t="str">
        <f t="shared" si="10"/>
        <v>Keiser1989_V1_7d</v>
      </c>
      <c r="C139" s="2" t="s">
        <v>64</v>
      </c>
      <c r="D139" s="2"/>
      <c r="E139" s="2"/>
      <c r="F139" t="str">
        <f t="shared" si="11"/>
        <v/>
      </c>
      <c r="G139" t="str">
        <f t="shared" si="12"/>
        <v/>
      </c>
      <c r="H139" s="2"/>
      <c r="I139" s="2"/>
      <c r="L139" t="str">
        <f t="shared" si="13"/>
        <v/>
      </c>
      <c r="M139" t="str">
        <f t="shared" si="14"/>
        <v/>
      </c>
    </row>
    <row r="140" spans="1:13" x14ac:dyDescent="0.25">
      <c r="A140" s="4">
        <v>32730</v>
      </c>
      <c r="B140" s="4" t="str">
        <f t="shared" si="10"/>
        <v>Keiser1989_V4_7d</v>
      </c>
      <c r="C140" s="2" t="s">
        <v>10</v>
      </c>
      <c r="D140" s="2"/>
      <c r="E140" s="2"/>
      <c r="F140" t="str">
        <f t="shared" si="11"/>
        <v/>
      </c>
      <c r="G140" t="str">
        <f t="shared" si="12"/>
        <v/>
      </c>
      <c r="H140" s="2"/>
      <c r="I140" s="2"/>
      <c r="L140" t="str">
        <f t="shared" si="13"/>
        <v/>
      </c>
      <c r="M140" t="str">
        <f t="shared" si="14"/>
        <v/>
      </c>
    </row>
    <row r="141" spans="1:13" x14ac:dyDescent="0.25">
      <c r="A141" s="4">
        <v>32730</v>
      </c>
      <c r="B141" s="4" t="str">
        <f t="shared" si="10"/>
        <v>Keiser1989_R2_7d</v>
      </c>
      <c r="C141" s="2" t="s">
        <v>11</v>
      </c>
      <c r="D141" s="2"/>
      <c r="E141" s="2"/>
      <c r="F141" t="str">
        <f t="shared" si="11"/>
        <v/>
      </c>
      <c r="G141" t="str">
        <f t="shared" si="12"/>
        <v/>
      </c>
      <c r="H141" s="2"/>
      <c r="I141" s="2"/>
      <c r="L141" t="str">
        <f t="shared" si="13"/>
        <v/>
      </c>
      <c r="M141" t="str">
        <f t="shared" si="14"/>
        <v/>
      </c>
    </row>
    <row r="142" spans="1:13" x14ac:dyDescent="0.25">
      <c r="A142" s="4">
        <v>32731</v>
      </c>
      <c r="B142" s="4" t="str">
        <f t="shared" si="10"/>
        <v>Keiser1989_Control</v>
      </c>
      <c r="C142" s="2" t="s">
        <v>65</v>
      </c>
      <c r="D142" s="2"/>
      <c r="E142" s="2"/>
      <c r="F142" t="str">
        <f t="shared" si="11"/>
        <v/>
      </c>
      <c r="G142" t="str">
        <f t="shared" si="12"/>
        <v/>
      </c>
      <c r="H142" s="2">
        <v>-36.70886076</v>
      </c>
      <c r="I142" s="2">
        <v>-25.485232069999999</v>
      </c>
      <c r="L142">
        <f t="shared" si="13"/>
        <v>-5.3239827063089198</v>
      </c>
      <c r="M142">
        <f t="shared" si="14"/>
        <v>-3.6961902929659174</v>
      </c>
    </row>
    <row r="143" spans="1:13" x14ac:dyDescent="0.25">
      <c r="A143" s="4">
        <v>32731</v>
      </c>
      <c r="B143" s="4" t="str">
        <f t="shared" si="10"/>
        <v>Keiser1989_V1_7d</v>
      </c>
      <c r="C143" s="2" t="s">
        <v>64</v>
      </c>
      <c r="D143" s="2"/>
      <c r="E143" s="2"/>
      <c r="F143" t="str">
        <f t="shared" si="11"/>
        <v/>
      </c>
      <c r="G143" t="str">
        <f t="shared" si="12"/>
        <v/>
      </c>
      <c r="H143" s="2"/>
      <c r="I143" s="2"/>
      <c r="L143" t="str">
        <f t="shared" si="13"/>
        <v/>
      </c>
      <c r="M143" t="str">
        <f t="shared" si="14"/>
        <v/>
      </c>
    </row>
    <row r="144" spans="1:13" x14ac:dyDescent="0.25">
      <c r="A144" s="4">
        <v>32731</v>
      </c>
      <c r="B144" s="4" t="str">
        <f t="shared" si="10"/>
        <v>Keiser1989_V4_7d</v>
      </c>
      <c r="C144" s="2" t="s">
        <v>10</v>
      </c>
      <c r="D144" s="2"/>
      <c r="E144" s="2"/>
      <c r="F144" t="str">
        <f t="shared" si="11"/>
        <v/>
      </c>
      <c r="G144" t="str">
        <f t="shared" si="12"/>
        <v/>
      </c>
      <c r="H144" s="2"/>
      <c r="I144" s="2"/>
      <c r="L144" t="str">
        <f t="shared" si="13"/>
        <v/>
      </c>
      <c r="M144" t="str">
        <f t="shared" si="14"/>
        <v/>
      </c>
    </row>
    <row r="145" spans="1:13" x14ac:dyDescent="0.25">
      <c r="A145" s="4">
        <v>32731</v>
      </c>
      <c r="B145" s="4" t="str">
        <f t="shared" si="10"/>
        <v>Keiser1989_R2_7d</v>
      </c>
      <c r="C145" s="2" t="s">
        <v>11</v>
      </c>
      <c r="D145" s="2"/>
      <c r="E145" s="2"/>
      <c r="F145" t="str">
        <f t="shared" si="11"/>
        <v/>
      </c>
      <c r="G145" t="str">
        <f t="shared" si="12"/>
        <v/>
      </c>
      <c r="H145" s="2"/>
      <c r="I145" s="2"/>
      <c r="L145" t="str">
        <f t="shared" si="13"/>
        <v/>
      </c>
      <c r="M145" t="str">
        <f t="shared" si="14"/>
        <v/>
      </c>
    </row>
    <row r="146" spans="1:13" x14ac:dyDescent="0.25">
      <c r="A146" s="4">
        <v>32732</v>
      </c>
      <c r="B146" s="4" t="str">
        <f t="shared" si="10"/>
        <v>Keiser1989_Control</v>
      </c>
      <c r="C146" s="2" t="s">
        <v>65</v>
      </c>
      <c r="D146" s="2"/>
      <c r="E146" s="2"/>
      <c r="F146" t="str">
        <f t="shared" si="11"/>
        <v/>
      </c>
      <c r="G146" t="str">
        <f t="shared" si="12"/>
        <v/>
      </c>
      <c r="H146" s="2">
        <v>-47.341772149999997</v>
      </c>
      <c r="I146" s="2">
        <v>-30.210970459999999</v>
      </c>
      <c r="L146">
        <f t="shared" si="13"/>
        <v>-6.8661018346627989</v>
      </c>
      <c r="M146">
        <f t="shared" si="14"/>
        <v>-4.3815765714285719</v>
      </c>
    </row>
    <row r="147" spans="1:13" x14ac:dyDescent="0.25">
      <c r="A147" s="4">
        <v>32732</v>
      </c>
      <c r="B147" s="4" t="str">
        <f t="shared" si="10"/>
        <v>Keiser1989_V1_7d</v>
      </c>
      <c r="C147" s="2" t="s">
        <v>64</v>
      </c>
      <c r="D147" s="2"/>
      <c r="E147" s="2"/>
      <c r="F147" t="str">
        <f t="shared" si="11"/>
        <v/>
      </c>
      <c r="G147" t="str">
        <f t="shared" si="12"/>
        <v/>
      </c>
      <c r="H147" s="2"/>
      <c r="I147" s="2"/>
      <c r="L147" t="str">
        <f t="shared" si="13"/>
        <v/>
      </c>
      <c r="M147" t="str">
        <f t="shared" si="14"/>
        <v/>
      </c>
    </row>
    <row r="148" spans="1:13" x14ac:dyDescent="0.25">
      <c r="A148" s="4">
        <v>32732</v>
      </c>
      <c r="B148" s="4" t="str">
        <f t="shared" si="10"/>
        <v>Keiser1989_V4_7d</v>
      </c>
      <c r="C148" s="2" t="s">
        <v>10</v>
      </c>
      <c r="D148" s="2"/>
      <c r="E148" s="2"/>
      <c r="F148" t="str">
        <f t="shared" si="11"/>
        <v/>
      </c>
      <c r="G148" t="str">
        <f t="shared" si="12"/>
        <v/>
      </c>
      <c r="H148" s="2"/>
      <c r="I148" s="2"/>
      <c r="L148" t="str">
        <f t="shared" si="13"/>
        <v/>
      </c>
      <c r="M148" t="str">
        <f t="shared" si="14"/>
        <v/>
      </c>
    </row>
    <row r="149" spans="1:13" x14ac:dyDescent="0.25">
      <c r="A149" s="4">
        <v>32732</v>
      </c>
      <c r="B149" s="4" t="str">
        <f t="shared" si="10"/>
        <v>Keiser1989_R2_7d</v>
      </c>
      <c r="C149" s="2" t="s">
        <v>11</v>
      </c>
      <c r="D149" s="2"/>
      <c r="E149" s="2"/>
      <c r="F149" t="str">
        <f t="shared" si="11"/>
        <v/>
      </c>
      <c r="G149" t="str">
        <f t="shared" si="12"/>
        <v/>
      </c>
      <c r="H149" s="2"/>
      <c r="I149" s="2"/>
      <c r="L149" t="str">
        <f t="shared" si="13"/>
        <v/>
      </c>
      <c r="M149" t="str">
        <f t="shared" si="14"/>
        <v/>
      </c>
    </row>
    <row r="150" spans="1:13" x14ac:dyDescent="0.25">
      <c r="A150" s="4">
        <v>32733</v>
      </c>
      <c r="B150" s="4" t="str">
        <f t="shared" si="10"/>
        <v>Keiser1989_Control</v>
      </c>
      <c r="C150" s="2" t="s">
        <v>65</v>
      </c>
      <c r="D150" s="2">
        <v>1.502521008</v>
      </c>
      <c r="E150" s="2">
        <v>2162.1621620000001</v>
      </c>
      <c r="F150">
        <f t="shared" si="11"/>
        <v>216.21621620000002</v>
      </c>
      <c r="G150">
        <f t="shared" si="12"/>
        <v>216.21621620000002</v>
      </c>
      <c r="H150" s="2">
        <v>-55.611814350000003</v>
      </c>
      <c r="I150" s="2">
        <v>-35.527426159999997</v>
      </c>
      <c r="L150">
        <f t="shared" si="13"/>
        <v>-8.0655278245105162</v>
      </c>
      <c r="M150">
        <f t="shared" si="14"/>
        <v>-5.1526361363306741</v>
      </c>
    </row>
    <row r="151" spans="1:13" x14ac:dyDescent="0.25">
      <c r="A151" s="4">
        <v>32733</v>
      </c>
      <c r="B151" s="4" t="str">
        <f t="shared" si="10"/>
        <v>Keiser1989_V1_7d</v>
      </c>
      <c r="C151" s="2" t="s">
        <v>64</v>
      </c>
      <c r="D151" s="2"/>
      <c r="E151" s="2"/>
      <c r="F151" t="str">
        <f t="shared" si="11"/>
        <v/>
      </c>
      <c r="G151" t="str">
        <f t="shared" si="12"/>
        <v/>
      </c>
      <c r="H151" s="2"/>
      <c r="I151" s="2"/>
      <c r="L151" t="str">
        <f t="shared" si="13"/>
        <v/>
      </c>
      <c r="M151" t="str">
        <f t="shared" si="14"/>
        <v/>
      </c>
    </row>
    <row r="152" spans="1:13" x14ac:dyDescent="0.25">
      <c r="A152" s="4">
        <v>32733</v>
      </c>
      <c r="B152" s="4" t="str">
        <f t="shared" si="10"/>
        <v>Keiser1989_V4_7d</v>
      </c>
      <c r="C152" s="2" t="s">
        <v>10</v>
      </c>
      <c r="D152" s="2">
        <v>1.7546218490000001</v>
      </c>
      <c r="E152" s="2">
        <v>1201.2012010000001</v>
      </c>
      <c r="F152">
        <f t="shared" si="11"/>
        <v>120.12012010000001</v>
      </c>
      <c r="G152">
        <f t="shared" si="12"/>
        <v>120.12012010000001</v>
      </c>
      <c r="H152" s="2"/>
      <c r="I152" s="2"/>
      <c r="L152" t="str">
        <f t="shared" si="13"/>
        <v/>
      </c>
      <c r="M152" t="str">
        <f t="shared" si="14"/>
        <v/>
      </c>
    </row>
    <row r="153" spans="1:13" x14ac:dyDescent="0.25">
      <c r="A153" s="4">
        <v>32733</v>
      </c>
      <c r="B153" s="4" t="str">
        <f t="shared" si="10"/>
        <v>Keiser1989_R2_7d</v>
      </c>
      <c r="C153" s="2" t="s">
        <v>11</v>
      </c>
      <c r="D153" s="2">
        <v>1.0588235290000001</v>
      </c>
      <c r="E153" s="2">
        <v>2402.4024020000002</v>
      </c>
      <c r="F153">
        <f t="shared" si="11"/>
        <v>240.24024020000002</v>
      </c>
      <c r="G153">
        <f t="shared" si="12"/>
        <v>240.24024020000002</v>
      </c>
      <c r="H153" s="2"/>
      <c r="I153" s="2"/>
      <c r="L153" t="str">
        <f t="shared" si="13"/>
        <v/>
      </c>
      <c r="M153" t="str">
        <f t="shared" si="14"/>
        <v/>
      </c>
    </row>
    <row r="154" spans="1:13" x14ac:dyDescent="0.25">
      <c r="A154" s="4">
        <v>32734</v>
      </c>
      <c r="B154" s="4" t="str">
        <f t="shared" si="10"/>
        <v>Keiser1989_Control</v>
      </c>
      <c r="C154" s="2" t="s">
        <v>65</v>
      </c>
      <c r="D154" s="2"/>
      <c r="E154" s="2"/>
      <c r="F154" t="str">
        <f t="shared" si="11"/>
        <v/>
      </c>
      <c r="G154" t="str">
        <f t="shared" si="12"/>
        <v/>
      </c>
      <c r="H154" s="2"/>
      <c r="I154" s="2"/>
      <c r="L154" t="str">
        <f t="shared" si="13"/>
        <v/>
      </c>
      <c r="M154" t="str">
        <f t="shared" si="14"/>
        <v/>
      </c>
    </row>
    <row r="155" spans="1:13" x14ac:dyDescent="0.25">
      <c r="A155" s="4">
        <v>32734</v>
      </c>
      <c r="B155" s="4" t="str">
        <f t="shared" si="10"/>
        <v>Keiser1989_V1_7d</v>
      </c>
      <c r="C155" s="2" t="s">
        <v>64</v>
      </c>
      <c r="D155" s="2"/>
      <c r="E155" s="2"/>
      <c r="F155" t="str">
        <f t="shared" si="11"/>
        <v/>
      </c>
      <c r="G155" t="str">
        <f t="shared" si="12"/>
        <v/>
      </c>
      <c r="H155" s="2"/>
      <c r="I155" s="2"/>
      <c r="L155" t="str">
        <f t="shared" si="13"/>
        <v/>
      </c>
      <c r="M155" t="str">
        <f t="shared" si="14"/>
        <v/>
      </c>
    </row>
    <row r="156" spans="1:13" x14ac:dyDescent="0.25">
      <c r="A156" s="4">
        <v>32734</v>
      </c>
      <c r="B156" s="4" t="str">
        <f t="shared" si="10"/>
        <v>Keiser1989_V4_7d</v>
      </c>
      <c r="C156" s="2" t="s">
        <v>10</v>
      </c>
      <c r="D156" s="2"/>
      <c r="E156" s="2"/>
      <c r="F156" t="str">
        <f t="shared" si="11"/>
        <v/>
      </c>
      <c r="G156" t="str">
        <f t="shared" si="12"/>
        <v/>
      </c>
      <c r="H156" s="2">
        <v>-73.835144400000004</v>
      </c>
      <c r="I156" s="2">
        <v>-10.75630411</v>
      </c>
      <c r="L156">
        <f t="shared" si="13"/>
        <v>-10.708505351704135</v>
      </c>
      <c r="M156">
        <f t="shared" si="14"/>
        <v>-1.5600150993473534</v>
      </c>
    </row>
    <row r="157" spans="1:13" x14ac:dyDescent="0.25">
      <c r="A157" s="4">
        <v>32734</v>
      </c>
      <c r="B157" s="4" t="str">
        <f t="shared" si="10"/>
        <v>Keiser1989_R2_7d</v>
      </c>
      <c r="C157" s="2" t="s">
        <v>11</v>
      </c>
      <c r="D157" s="2"/>
      <c r="E157" s="2"/>
      <c r="F157" t="str">
        <f t="shared" si="11"/>
        <v/>
      </c>
      <c r="G157" t="str">
        <f t="shared" si="12"/>
        <v/>
      </c>
      <c r="H157" s="2"/>
      <c r="I157" s="2"/>
      <c r="L157" t="str">
        <f t="shared" si="13"/>
        <v/>
      </c>
      <c r="M157" t="str">
        <f t="shared" si="14"/>
        <v/>
      </c>
    </row>
    <row r="158" spans="1:13" x14ac:dyDescent="0.25">
      <c r="A158" s="4">
        <v>32737</v>
      </c>
      <c r="B158" s="4" t="str">
        <f t="shared" si="10"/>
        <v>Keiser1989_Control</v>
      </c>
      <c r="C158" s="2" t="s">
        <v>65</v>
      </c>
      <c r="D158" s="2"/>
      <c r="E158" s="2"/>
      <c r="F158" t="str">
        <f t="shared" si="11"/>
        <v/>
      </c>
      <c r="G158" t="str">
        <f t="shared" si="12"/>
        <v/>
      </c>
      <c r="H158" s="2"/>
      <c r="I158" s="2"/>
      <c r="L158" t="str">
        <f t="shared" si="13"/>
        <v/>
      </c>
      <c r="M158" t="str">
        <f t="shared" si="14"/>
        <v/>
      </c>
    </row>
    <row r="159" spans="1:13" x14ac:dyDescent="0.25">
      <c r="A159" s="4">
        <v>32737</v>
      </c>
      <c r="B159" s="4" t="str">
        <f t="shared" si="10"/>
        <v>Keiser1989_V1_7d</v>
      </c>
      <c r="C159" s="2" t="s">
        <v>64</v>
      </c>
      <c r="D159" s="2"/>
      <c r="E159" s="2"/>
      <c r="F159" t="str">
        <f t="shared" si="11"/>
        <v/>
      </c>
      <c r="G159" t="str">
        <f t="shared" si="12"/>
        <v/>
      </c>
      <c r="H159" s="2"/>
      <c r="I159" s="2"/>
      <c r="L159" t="str">
        <f t="shared" si="13"/>
        <v/>
      </c>
      <c r="M159" t="str">
        <f t="shared" si="14"/>
        <v/>
      </c>
    </row>
    <row r="160" spans="1:13" x14ac:dyDescent="0.25">
      <c r="A160" s="4">
        <v>32737</v>
      </c>
      <c r="B160" s="4" t="str">
        <f t="shared" si="10"/>
        <v>Keiser1989_V4_7d</v>
      </c>
      <c r="C160" s="2" t="s">
        <v>10</v>
      </c>
      <c r="D160" s="2"/>
      <c r="E160" s="2"/>
      <c r="F160" t="str">
        <f t="shared" si="11"/>
        <v/>
      </c>
      <c r="G160" t="str">
        <f t="shared" si="12"/>
        <v/>
      </c>
      <c r="H160" s="2">
        <v>-2.2695731810000002</v>
      </c>
      <c r="I160" s="2">
        <v>-7.270942099</v>
      </c>
      <c r="L160">
        <f t="shared" si="13"/>
        <v>-0.32916217273386517</v>
      </c>
      <c r="M160">
        <f t="shared" si="14"/>
        <v>-1.0545238722262509</v>
      </c>
    </row>
    <row r="161" spans="1:13" x14ac:dyDescent="0.25">
      <c r="A161" s="4">
        <v>32737</v>
      </c>
      <c r="B161" s="4" t="str">
        <f t="shared" si="10"/>
        <v>Keiser1989_R2_7d</v>
      </c>
      <c r="C161" s="2" t="s">
        <v>11</v>
      </c>
      <c r="D161" s="2"/>
      <c r="E161" s="2"/>
      <c r="F161" t="str">
        <f t="shared" si="11"/>
        <v/>
      </c>
      <c r="G161" t="str">
        <f t="shared" si="12"/>
        <v/>
      </c>
      <c r="H161" s="2"/>
      <c r="I161" s="2"/>
      <c r="L161" t="str">
        <f t="shared" si="13"/>
        <v/>
      </c>
      <c r="M161" t="str">
        <f t="shared" si="14"/>
        <v/>
      </c>
    </row>
    <row r="162" spans="1:13" x14ac:dyDescent="0.25">
      <c r="A162" s="4">
        <v>32738</v>
      </c>
      <c r="B162" s="4" t="str">
        <f t="shared" si="10"/>
        <v>Keiser1989_Control</v>
      </c>
      <c r="C162" s="2" t="s">
        <v>65</v>
      </c>
      <c r="D162" s="2"/>
      <c r="E162" s="2"/>
      <c r="F162" t="str">
        <f t="shared" si="11"/>
        <v/>
      </c>
      <c r="G162" t="str">
        <f t="shared" si="12"/>
        <v/>
      </c>
      <c r="H162" s="2">
        <v>-51.47679325</v>
      </c>
      <c r="I162" s="2">
        <v>-40.511603379999997</v>
      </c>
      <c r="L162">
        <f t="shared" si="13"/>
        <v>-7.4658148295866571</v>
      </c>
      <c r="M162">
        <f t="shared" si="14"/>
        <v>-5.8755044786076862</v>
      </c>
    </row>
    <row r="163" spans="1:13" x14ac:dyDescent="0.25">
      <c r="A163" s="4">
        <v>32738</v>
      </c>
      <c r="B163" s="4" t="str">
        <f t="shared" si="10"/>
        <v>Keiser1989_V1_7d</v>
      </c>
      <c r="C163" s="2" t="s">
        <v>64</v>
      </c>
      <c r="D163" s="2"/>
      <c r="E163" s="2"/>
      <c r="F163" t="str">
        <f t="shared" si="11"/>
        <v/>
      </c>
      <c r="G163" t="str">
        <f t="shared" si="12"/>
        <v/>
      </c>
      <c r="H163" s="2"/>
      <c r="I163" s="2"/>
      <c r="L163" t="str">
        <f t="shared" si="13"/>
        <v/>
      </c>
      <c r="M163" t="str">
        <f t="shared" si="14"/>
        <v/>
      </c>
    </row>
    <row r="164" spans="1:13" x14ac:dyDescent="0.25">
      <c r="A164" s="4">
        <v>32738</v>
      </c>
      <c r="B164" s="4" t="str">
        <f t="shared" si="10"/>
        <v>Keiser1989_V4_7d</v>
      </c>
      <c r="C164" s="2" t="s">
        <v>10</v>
      </c>
      <c r="D164" s="2"/>
      <c r="E164" s="2"/>
      <c r="F164" t="str">
        <f t="shared" si="11"/>
        <v/>
      </c>
      <c r="G164" t="str">
        <f t="shared" si="12"/>
        <v/>
      </c>
      <c r="H164" s="2"/>
      <c r="I164" s="2"/>
      <c r="L164" t="str">
        <f t="shared" si="13"/>
        <v/>
      </c>
      <c r="M164" t="str">
        <f t="shared" si="14"/>
        <v/>
      </c>
    </row>
    <row r="165" spans="1:13" x14ac:dyDescent="0.25">
      <c r="A165" s="4">
        <v>32738</v>
      </c>
      <c r="B165" s="4" t="str">
        <f t="shared" si="10"/>
        <v>Keiser1989_R2_7d</v>
      </c>
      <c r="C165" s="2" t="s">
        <v>11</v>
      </c>
      <c r="D165" s="2"/>
      <c r="E165" s="2"/>
      <c r="F165" t="str">
        <f t="shared" si="11"/>
        <v/>
      </c>
      <c r="G165" t="str">
        <f t="shared" si="12"/>
        <v/>
      </c>
      <c r="H165" s="2"/>
      <c r="I165" s="2"/>
      <c r="L165" t="str">
        <f t="shared" si="13"/>
        <v/>
      </c>
      <c r="M165" t="str">
        <f t="shared" si="14"/>
        <v/>
      </c>
    </row>
    <row r="166" spans="1:13" x14ac:dyDescent="0.25">
      <c r="A166" s="4">
        <v>32739</v>
      </c>
      <c r="B166" s="4" t="str">
        <f t="shared" si="10"/>
        <v>Keiser1989_Control</v>
      </c>
      <c r="C166" s="2" t="s">
        <v>65</v>
      </c>
      <c r="D166" s="2"/>
      <c r="E166" s="2"/>
      <c r="F166" t="str">
        <f t="shared" si="11"/>
        <v/>
      </c>
      <c r="G166" t="str">
        <f t="shared" si="12"/>
        <v/>
      </c>
      <c r="H166" s="2">
        <v>-55.021097050000002</v>
      </c>
      <c r="I166" s="2">
        <v>-38.628691979999999</v>
      </c>
      <c r="L166">
        <f t="shared" si="13"/>
        <v>-7.9798545395213933</v>
      </c>
      <c r="M166">
        <f t="shared" si="14"/>
        <v>-5.6024208817984045</v>
      </c>
    </row>
    <row r="167" spans="1:13" x14ac:dyDescent="0.25">
      <c r="A167" s="4">
        <v>32739</v>
      </c>
      <c r="B167" s="4" t="str">
        <f t="shared" si="10"/>
        <v>Keiser1989_V1_7d</v>
      </c>
      <c r="C167" s="2" t="s">
        <v>64</v>
      </c>
      <c r="D167" s="2"/>
      <c r="E167" s="2"/>
      <c r="F167" t="str">
        <f t="shared" si="11"/>
        <v/>
      </c>
      <c r="G167" t="str">
        <f t="shared" si="12"/>
        <v/>
      </c>
      <c r="H167" s="2"/>
      <c r="I167" s="2"/>
      <c r="L167" t="str">
        <f t="shared" si="13"/>
        <v/>
      </c>
      <c r="M167" t="str">
        <f t="shared" si="14"/>
        <v/>
      </c>
    </row>
    <row r="168" spans="1:13" x14ac:dyDescent="0.25">
      <c r="A168" s="4">
        <v>32739</v>
      </c>
      <c r="B168" s="4" t="str">
        <f t="shared" si="10"/>
        <v>Keiser1989_V4_7d</v>
      </c>
      <c r="C168" s="2" t="s">
        <v>10</v>
      </c>
      <c r="D168" s="2"/>
      <c r="E168" s="2"/>
      <c r="F168" t="str">
        <f t="shared" si="11"/>
        <v/>
      </c>
      <c r="G168" t="str">
        <f t="shared" si="12"/>
        <v/>
      </c>
      <c r="H168" s="2"/>
      <c r="I168" s="2"/>
      <c r="L168" t="str">
        <f t="shared" si="13"/>
        <v/>
      </c>
      <c r="M168" t="str">
        <f t="shared" si="14"/>
        <v/>
      </c>
    </row>
    <row r="169" spans="1:13" x14ac:dyDescent="0.25">
      <c r="A169" s="4">
        <v>32739</v>
      </c>
      <c r="B169" s="4" t="str">
        <f t="shared" si="10"/>
        <v>Keiser1989_R2_7d</v>
      </c>
      <c r="C169" s="2" t="s">
        <v>11</v>
      </c>
      <c r="D169" s="2"/>
      <c r="E169" s="2"/>
      <c r="F169" t="str">
        <f t="shared" si="11"/>
        <v/>
      </c>
      <c r="G169" t="str">
        <f t="shared" si="12"/>
        <v/>
      </c>
      <c r="H169" s="2"/>
      <c r="I169" s="2"/>
      <c r="L169" t="str">
        <f t="shared" si="13"/>
        <v/>
      </c>
      <c r="M169" t="str">
        <f t="shared" si="14"/>
        <v/>
      </c>
    </row>
    <row r="170" spans="1:13" x14ac:dyDescent="0.25">
      <c r="A170" s="4">
        <v>32741</v>
      </c>
      <c r="B170" s="4" t="str">
        <f t="shared" si="10"/>
        <v>Keiser1989_Control</v>
      </c>
      <c r="C170" s="2" t="s">
        <v>65</v>
      </c>
      <c r="D170" s="2"/>
      <c r="E170" s="2"/>
      <c r="F170" t="str">
        <f t="shared" si="11"/>
        <v/>
      </c>
      <c r="G170" t="str">
        <f t="shared" si="12"/>
        <v/>
      </c>
      <c r="H170" s="2">
        <v>-66.244725740000007</v>
      </c>
      <c r="I170" s="2">
        <v>-47.341772149999997</v>
      </c>
      <c r="L170">
        <f t="shared" si="13"/>
        <v>-9.6076469528643962</v>
      </c>
      <c r="M170">
        <f t="shared" si="14"/>
        <v>-6.8661018346627989</v>
      </c>
    </row>
    <row r="171" spans="1:13" x14ac:dyDescent="0.25">
      <c r="A171" s="4">
        <v>32741</v>
      </c>
      <c r="B171" s="4" t="str">
        <f t="shared" si="10"/>
        <v>Keiser1989_V1_7d</v>
      </c>
      <c r="C171" s="2" t="s">
        <v>64</v>
      </c>
      <c r="D171" s="2"/>
      <c r="E171" s="2"/>
      <c r="F171" t="str">
        <f t="shared" si="11"/>
        <v/>
      </c>
      <c r="G171" t="str">
        <f t="shared" si="12"/>
        <v/>
      </c>
      <c r="H171" s="2"/>
      <c r="I171" s="2"/>
      <c r="L171" t="str">
        <f t="shared" si="13"/>
        <v/>
      </c>
      <c r="M171" t="str">
        <f t="shared" si="14"/>
        <v/>
      </c>
    </row>
    <row r="172" spans="1:13" x14ac:dyDescent="0.25">
      <c r="A172" s="4">
        <v>32741</v>
      </c>
      <c r="B172" s="4" t="str">
        <f t="shared" si="10"/>
        <v>Keiser1989_V4_7d</v>
      </c>
      <c r="C172" s="2" t="s">
        <v>10</v>
      </c>
      <c r="D172" s="2"/>
      <c r="E172" s="2"/>
      <c r="F172" t="str">
        <f t="shared" si="11"/>
        <v/>
      </c>
      <c r="G172" t="str">
        <f t="shared" si="12"/>
        <v/>
      </c>
      <c r="H172" s="2"/>
      <c r="I172" s="2"/>
      <c r="L172" t="str">
        <f t="shared" si="13"/>
        <v/>
      </c>
      <c r="M172" t="str">
        <f t="shared" si="14"/>
        <v/>
      </c>
    </row>
    <row r="173" spans="1:13" x14ac:dyDescent="0.25">
      <c r="A173" s="4">
        <v>32741</v>
      </c>
      <c r="B173" s="4" t="str">
        <f t="shared" si="10"/>
        <v>Keiser1989_R2_7d</v>
      </c>
      <c r="C173" s="2" t="s">
        <v>11</v>
      </c>
      <c r="D173" s="2"/>
      <c r="E173" s="2"/>
      <c r="F173" t="str">
        <f t="shared" si="11"/>
        <v/>
      </c>
      <c r="G173" t="str">
        <f t="shared" si="12"/>
        <v/>
      </c>
      <c r="H173" s="2"/>
      <c r="I173" s="2"/>
      <c r="L173" t="str">
        <f t="shared" si="13"/>
        <v/>
      </c>
      <c r="M173" t="str">
        <f t="shared" si="14"/>
        <v/>
      </c>
    </row>
    <row r="174" spans="1:13" x14ac:dyDescent="0.25">
      <c r="A174" s="4">
        <v>32743</v>
      </c>
      <c r="B174" s="4" t="str">
        <f t="shared" si="10"/>
        <v>Keiser1989_Control</v>
      </c>
      <c r="C174" s="2" t="s">
        <v>65</v>
      </c>
      <c r="D174" s="2"/>
      <c r="E174" s="2"/>
      <c r="F174" t="str">
        <f t="shared" si="11"/>
        <v/>
      </c>
      <c r="G174" t="str">
        <f t="shared" si="12"/>
        <v/>
      </c>
      <c r="H174" s="2"/>
      <c r="I174" s="2"/>
      <c r="L174" t="str">
        <f t="shared" si="13"/>
        <v/>
      </c>
      <c r="M174" t="str">
        <f t="shared" si="14"/>
        <v/>
      </c>
    </row>
    <row r="175" spans="1:13" x14ac:dyDescent="0.25">
      <c r="A175" s="4">
        <v>32743</v>
      </c>
      <c r="B175" s="4" t="str">
        <f t="shared" si="10"/>
        <v>Keiser1989_V1_7d</v>
      </c>
      <c r="C175" s="2" t="s">
        <v>64</v>
      </c>
      <c r="D175" s="2"/>
      <c r="E175" s="2"/>
      <c r="F175" t="str">
        <f t="shared" si="11"/>
        <v/>
      </c>
      <c r="G175" t="str">
        <f t="shared" si="12"/>
        <v/>
      </c>
      <c r="H175" s="2"/>
      <c r="I175" s="2"/>
      <c r="L175" t="str">
        <f t="shared" si="13"/>
        <v/>
      </c>
      <c r="M175" t="str">
        <f t="shared" si="14"/>
        <v/>
      </c>
    </row>
    <row r="176" spans="1:13" x14ac:dyDescent="0.25">
      <c r="A176" s="4">
        <v>32743</v>
      </c>
      <c r="B176" s="4" t="str">
        <f t="shared" si="10"/>
        <v>Keiser1989_V4_7d</v>
      </c>
      <c r="C176" s="2" t="s">
        <v>10</v>
      </c>
      <c r="D176" s="2"/>
      <c r="E176" s="2"/>
      <c r="F176" t="str">
        <f t="shared" si="11"/>
        <v/>
      </c>
      <c r="G176" t="str">
        <f t="shared" si="12"/>
        <v/>
      </c>
      <c r="H176" s="2">
        <v>-48.7569272</v>
      </c>
      <c r="I176" s="2">
        <v>-14.910453820000001</v>
      </c>
      <c r="L176">
        <f t="shared" si="13"/>
        <v>-7.0713454967367664</v>
      </c>
      <c r="M176">
        <f t="shared" si="14"/>
        <v>-2.1625023669325603</v>
      </c>
    </row>
    <row r="177" spans="1:13" x14ac:dyDescent="0.25">
      <c r="A177" s="4">
        <v>32743</v>
      </c>
      <c r="B177" s="4" t="str">
        <f t="shared" si="10"/>
        <v>Keiser1989_R2_7d</v>
      </c>
      <c r="C177" s="2" t="s">
        <v>11</v>
      </c>
      <c r="D177" s="2"/>
      <c r="E177" s="2"/>
      <c r="F177" t="str">
        <f t="shared" si="11"/>
        <v/>
      </c>
      <c r="G177" t="str">
        <f t="shared" si="12"/>
        <v/>
      </c>
      <c r="H177" s="2"/>
      <c r="I177" s="2"/>
      <c r="L177" t="str">
        <f t="shared" si="13"/>
        <v/>
      </c>
      <c r="M177" t="str">
        <f t="shared" si="14"/>
        <v/>
      </c>
    </row>
    <row r="178" spans="1:13" x14ac:dyDescent="0.25">
      <c r="A178" s="4">
        <v>32746</v>
      </c>
      <c r="B178" s="4" t="str">
        <f t="shared" si="10"/>
        <v>Keiser1989_Control</v>
      </c>
      <c r="C178" s="2" t="s">
        <v>65</v>
      </c>
      <c r="D178" s="2"/>
      <c r="E178" s="2"/>
      <c r="F178" t="str">
        <f t="shared" si="11"/>
        <v/>
      </c>
      <c r="G178" t="str">
        <f t="shared" si="12"/>
        <v/>
      </c>
      <c r="H178" s="2">
        <v>-17.21518987</v>
      </c>
      <c r="I178" s="2">
        <v>-21.509704639999999</v>
      </c>
      <c r="L178">
        <f t="shared" si="13"/>
        <v>-2.4967643031182019</v>
      </c>
      <c r="M178">
        <f t="shared" si="14"/>
        <v>-3.1196090848440901</v>
      </c>
    </row>
    <row r="179" spans="1:13" x14ac:dyDescent="0.25">
      <c r="A179" s="4">
        <v>32746</v>
      </c>
      <c r="B179" s="4" t="str">
        <f t="shared" si="10"/>
        <v>Keiser1989_V1_7d</v>
      </c>
      <c r="C179" s="2" t="s">
        <v>64</v>
      </c>
      <c r="D179" s="2"/>
      <c r="E179" s="2"/>
      <c r="F179" t="str">
        <f t="shared" si="11"/>
        <v/>
      </c>
      <c r="G179" t="str">
        <f t="shared" si="12"/>
        <v/>
      </c>
      <c r="H179" s="2"/>
      <c r="I179" s="2"/>
      <c r="L179" t="str">
        <f t="shared" si="13"/>
        <v/>
      </c>
      <c r="M179" t="str">
        <f t="shared" si="14"/>
        <v/>
      </c>
    </row>
    <row r="180" spans="1:13" x14ac:dyDescent="0.25">
      <c r="A180" s="4">
        <v>32746</v>
      </c>
      <c r="B180" s="4" t="str">
        <f t="shared" si="10"/>
        <v>Keiser1989_V4_7d</v>
      </c>
      <c r="C180" s="2" t="s">
        <v>10</v>
      </c>
      <c r="D180" s="2"/>
      <c r="E180" s="2"/>
      <c r="F180" t="str">
        <f t="shared" si="11"/>
        <v/>
      </c>
      <c r="G180" t="str">
        <f t="shared" si="12"/>
        <v/>
      </c>
      <c r="H180" s="2">
        <v>-68.730681720000007</v>
      </c>
      <c r="I180" s="2">
        <v>-17.19305533</v>
      </c>
      <c r="L180">
        <f t="shared" si="13"/>
        <v>-9.9681916925308212</v>
      </c>
      <c r="M180">
        <f t="shared" si="14"/>
        <v>-2.4935540725163161</v>
      </c>
    </row>
    <row r="181" spans="1:13" x14ac:dyDescent="0.25">
      <c r="A181" s="4">
        <v>32746</v>
      </c>
      <c r="B181" s="4" t="str">
        <f t="shared" si="10"/>
        <v>Keiser1989_R2_7d</v>
      </c>
      <c r="C181" s="2" t="s">
        <v>11</v>
      </c>
      <c r="D181" s="2"/>
      <c r="E181" s="2"/>
      <c r="F181" t="str">
        <f t="shared" si="11"/>
        <v/>
      </c>
      <c r="G181" t="str">
        <f t="shared" si="12"/>
        <v/>
      </c>
      <c r="H181" s="2"/>
      <c r="I181" s="2"/>
      <c r="L181" t="str">
        <f t="shared" si="13"/>
        <v/>
      </c>
      <c r="M181" t="str">
        <f t="shared" si="14"/>
        <v/>
      </c>
    </row>
    <row r="182" spans="1:13" x14ac:dyDescent="0.25">
      <c r="A182" s="4">
        <v>32748</v>
      </c>
      <c r="B182" s="4" t="str">
        <f t="shared" si="10"/>
        <v>Keiser1989_Control</v>
      </c>
      <c r="C182" s="2" t="s">
        <v>65</v>
      </c>
      <c r="D182" s="2">
        <v>1.905882353</v>
      </c>
      <c r="E182" s="2">
        <v>3963.963964</v>
      </c>
      <c r="F182">
        <f t="shared" si="11"/>
        <v>396.39639640000001</v>
      </c>
      <c r="G182">
        <f t="shared" si="12"/>
        <v>396.39639640000001</v>
      </c>
      <c r="H182" s="2"/>
      <c r="I182" s="2"/>
      <c r="L182" t="str">
        <f t="shared" si="13"/>
        <v/>
      </c>
      <c r="M182" t="str">
        <f t="shared" si="14"/>
        <v/>
      </c>
    </row>
    <row r="183" spans="1:13" x14ac:dyDescent="0.25">
      <c r="A183" s="4">
        <v>32748</v>
      </c>
      <c r="B183" s="4" t="str">
        <f t="shared" si="10"/>
        <v>Keiser1989_V1_7d</v>
      </c>
      <c r="C183" s="2" t="s">
        <v>64</v>
      </c>
      <c r="D183" s="2"/>
      <c r="E183" s="2"/>
      <c r="F183" t="str">
        <f t="shared" si="11"/>
        <v/>
      </c>
      <c r="G183" t="str">
        <f t="shared" si="12"/>
        <v/>
      </c>
      <c r="H183" s="2"/>
      <c r="I183" s="2"/>
      <c r="L183" t="str">
        <f t="shared" si="13"/>
        <v/>
      </c>
      <c r="M183" t="str">
        <f t="shared" si="14"/>
        <v/>
      </c>
    </row>
    <row r="184" spans="1:13" x14ac:dyDescent="0.25">
      <c r="A184" s="4">
        <v>32748</v>
      </c>
      <c r="B184" s="4" t="str">
        <f t="shared" si="10"/>
        <v>Keiser1989_V4_7d</v>
      </c>
      <c r="C184" s="2" t="s">
        <v>10</v>
      </c>
      <c r="D184" s="2"/>
      <c r="E184" s="2"/>
      <c r="F184" t="str">
        <f t="shared" si="11"/>
        <v/>
      </c>
      <c r="G184" t="str">
        <f t="shared" si="12"/>
        <v/>
      </c>
      <c r="H184" s="2">
        <v>-1.4104585409999999</v>
      </c>
      <c r="I184" s="2">
        <v>-22.179885389999999</v>
      </c>
      <c r="L184">
        <f t="shared" si="13"/>
        <v>-0.20456251501087744</v>
      </c>
      <c r="M184">
        <f t="shared" si="14"/>
        <v>-3.2168071631617114</v>
      </c>
    </row>
    <row r="185" spans="1:13" x14ac:dyDescent="0.25">
      <c r="A185" s="4">
        <v>32748</v>
      </c>
      <c r="B185" s="4" t="str">
        <f t="shared" si="10"/>
        <v>Keiser1989_R2_7d</v>
      </c>
      <c r="C185" s="2" t="s">
        <v>11</v>
      </c>
      <c r="D185" s="2">
        <v>0.93781512600000005</v>
      </c>
      <c r="E185" s="2">
        <v>2330.3303299999998</v>
      </c>
      <c r="F185">
        <f t="shared" si="11"/>
        <v>233.03303299999999</v>
      </c>
      <c r="G185">
        <f t="shared" si="12"/>
        <v>233.03303299999999</v>
      </c>
      <c r="H185" s="2"/>
      <c r="I185" s="2"/>
      <c r="L185" t="str">
        <f t="shared" si="13"/>
        <v/>
      </c>
      <c r="M185" t="str">
        <f t="shared" si="14"/>
        <v/>
      </c>
    </row>
    <row r="186" spans="1:13" x14ac:dyDescent="0.25">
      <c r="A186" s="4">
        <v>32754</v>
      </c>
      <c r="B186" s="4" t="str">
        <f t="shared" si="10"/>
        <v>Keiser1989_Control</v>
      </c>
      <c r="C186" s="2" t="s">
        <v>65</v>
      </c>
      <c r="D186" s="2"/>
      <c r="E186" s="2"/>
      <c r="F186" t="str">
        <f t="shared" si="11"/>
        <v/>
      </c>
      <c r="G186" t="str">
        <f t="shared" si="12"/>
        <v/>
      </c>
      <c r="H186" s="2"/>
      <c r="I186" s="2"/>
      <c r="L186" t="str">
        <f t="shared" si="13"/>
        <v/>
      </c>
      <c r="M186" t="str">
        <f t="shared" si="14"/>
        <v/>
      </c>
    </row>
    <row r="187" spans="1:13" x14ac:dyDescent="0.25">
      <c r="A187" s="4">
        <v>32754</v>
      </c>
      <c r="B187" s="4" t="str">
        <f t="shared" si="10"/>
        <v>Keiser1989_V1_7d</v>
      </c>
      <c r="C187" s="2" t="s">
        <v>64</v>
      </c>
      <c r="D187" s="2"/>
      <c r="E187" s="2"/>
      <c r="F187" t="str">
        <f t="shared" si="11"/>
        <v/>
      </c>
      <c r="G187" t="str">
        <f t="shared" si="12"/>
        <v/>
      </c>
      <c r="H187" s="2"/>
      <c r="I187" s="2"/>
      <c r="L187" t="str">
        <f t="shared" si="13"/>
        <v/>
      </c>
      <c r="M187" t="str">
        <f t="shared" si="14"/>
        <v/>
      </c>
    </row>
    <row r="188" spans="1:13" x14ac:dyDescent="0.25">
      <c r="A188" s="4">
        <v>32754</v>
      </c>
      <c r="B188" s="4" t="str">
        <f t="shared" si="10"/>
        <v>Keiser1989_V4_7d</v>
      </c>
      <c r="C188" s="2" t="s">
        <v>10</v>
      </c>
      <c r="D188" s="2"/>
      <c r="E188" s="2"/>
      <c r="F188" t="str">
        <f t="shared" si="11"/>
        <v/>
      </c>
      <c r="G188" t="str">
        <f t="shared" si="12"/>
        <v/>
      </c>
      <c r="H188" s="2">
        <v>-13.282101150000001</v>
      </c>
      <c r="I188" s="2">
        <v>-9.0526136909999995</v>
      </c>
      <c r="L188">
        <f t="shared" si="13"/>
        <v>-1.9263380928208849</v>
      </c>
      <c r="M188">
        <f t="shared" si="14"/>
        <v>-1.3129243931834662</v>
      </c>
    </row>
    <row r="189" spans="1:13" x14ac:dyDescent="0.25">
      <c r="A189" s="4">
        <v>32754</v>
      </c>
      <c r="B189" s="4" t="str">
        <f t="shared" si="10"/>
        <v>Keiser1989_R2_7d</v>
      </c>
      <c r="C189" s="2" t="s">
        <v>11</v>
      </c>
      <c r="D189" s="2"/>
      <c r="E189" s="2"/>
      <c r="F189" t="str">
        <f t="shared" si="11"/>
        <v/>
      </c>
      <c r="G189" t="str">
        <f t="shared" si="12"/>
        <v/>
      </c>
      <c r="H189" s="2"/>
      <c r="I189" s="2"/>
      <c r="L189" t="str">
        <f t="shared" si="13"/>
        <v/>
      </c>
      <c r="M189" t="str">
        <f t="shared" si="14"/>
        <v/>
      </c>
    </row>
    <row r="190" spans="1:13" x14ac:dyDescent="0.25">
      <c r="A190" s="4">
        <v>32757</v>
      </c>
      <c r="B190" s="4" t="str">
        <f t="shared" si="10"/>
        <v>Keiser1989_Control</v>
      </c>
      <c r="C190" s="2" t="s">
        <v>65</v>
      </c>
      <c r="D190" s="2"/>
      <c r="E190" s="2"/>
      <c r="F190" t="str">
        <f t="shared" si="11"/>
        <v/>
      </c>
      <c r="G190" t="str">
        <f t="shared" si="12"/>
        <v/>
      </c>
      <c r="H190" s="2"/>
      <c r="I190" s="2"/>
      <c r="L190" t="str">
        <f t="shared" si="13"/>
        <v/>
      </c>
      <c r="M190" t="str">
        <f t="shared" si="14"/>
        <v/>
      </c>
    </row>
    <row r="191" spans="1:13" x14ac:dyDescent="0.25">
      <c r="A191" s="4">
        <v>32757</v>
      </c>
      <c r="B191" s="4" t="str">
        <f t="shared" si="10"/>
        <v>Keiser1989_V1_7d</v>
      </c>
      <c r="C191" s="2" t="s">
        <v>64</v>
      </c>
      <c r="D191" s="2"/>
      <c r="E191" s="2"/>
      <c r="F191" t="str">
        <f t="shared" si="11"/>
        <v/>
      </c>
      <c r="G191" t="str">
        <f t="shared" si="12"/>
        <v/>
      </c>
      <c r="H191" s="2"/>
      <c r="I191" s="2"/>
      <c r="L191" t="str">
        <f t="shared" si="13"/>
        <v/>
      </c>
      <c r="M191" t="str">
        <f t="shared" si="14"/>
        <v/>
      </c>
    </row>
    <row r="192" spans="1:13" x14ac:dyDescent="0.25">
      <c r="A192" s="4">
        <v>32757</v>
      </c>
      <c r="B192" s="4" t="str">
        <f t="shared" si="10"/>
        <v>Keiser1989_V4_7d</v>
      </c>
      <c r="C192" s="2" t="s">
        <v>10</v>
      </c>
      <c r="D192" s="2"/>
      <c r="E192" s="2"/>
      <c r="F192" t="str">
        <f t="shared" si="11"/>
        <v/>
      </c>
      <c r="G192" t="str">
        <f t="shared" si="12"/>
        <v/>
      </c>
      <c r="H192" s="2">
        <v>-34.796975160000002</v>
      </c>
      <c r="I192" s="2">
        <v>-13.64028587</v>
      </c>
      <c r="L192">
        <f t="shared" si="13"/>
        <v>-5.0466969050036266</v>
      </c>
      <c r="M192">
        <f t="shared" si="14"/>
        <v>-1.9782865656272661</v>
      </c>
    </row>
    <row r="193" spans="1:13" x14ac:dyDescent="0.25">
      <c r="A193" s="4">
        <v>32757</v>
      </c>
      <c r="B193" s="4" t="str">
        <f t="shared" si="10"/>
        <v>Keiser1989_R2_7d</v>
      </c>
      <c r="C193" s="2" t="s">
        <v>11</v>
      </c>
      <c r="D193" s="2"/>
      <c r="E193" s="2"/>
      <c r="F193" t="str">
        <f t="shared" si="11"/>
        <v/>
      </c>
      <c r="G193" t="str">
        <f t="shared" si="12"/>
        <v/>
      </c>
      <c r="H193" s="2"/>
      <c r="I193" s="2"/>
      <c r="L193" t="str">
        <f t="shared" si="13"/>
        <v/>
      </c>
      <c r="M193" t="str">
        <f t="shared" si="14"/>
        <v/>
      </c>
    </row>
    <row r="194" spans="1:13" x14ac:dyDescent="0.25">
      <c r="A194" s="4">
        <v>32761</v>
      </c>
      <c r="B194" s="4" t="str">
        <f t="shared" ref="B194:B225" si="15">"Keiser1989"&amp;"_"&amp;C194</f>
        <v>Keiser1989_Control</v>
      </c>
      <c r="C194" s="2" t="s">
        <v>65</v>
      </c>
      <c r="D194" s="2"/>
      <c r="E194" s="2">
        <v>6798.7987990000001</v>
      </c>
      <c r="F194">
        <f t="shared" ref="F194:F226" si="16">IF(ISBLANK(E194),"",E194/10)</f>
        <v>679.87987989999999</v>
      </c>
      <c r="G194">
        <f t="shared" ref="G194:G226" si="17">IF(ISBLANK(E194),"",E194/10)</f>
        <v>679.87987989999999</v>
      </c>
      <c r="H194" s="2"/>
      <c r="I194" s="2"/>
      <c r="J194">
        <v>2903</v>
      </c>
      <c r="K194">
        <f>IF(ISBLANK(J194),"",J194/10)</f>
        <v>290.3</v>
      </c>
      <c r="L194" t="str">
        <f t="shared" ref="L194:L225" si="18">IF(ISBLANK(H194),"",H194/6.895)</f>
        <v/>
      </c>
      <c r="M194" t="str">
        <f t="shared" ref="M194:M225" si="19">IF(ISBLANK(I194),"",I194/6.895)</f>
        <v/>
      </c>
    </row>
    <row r="195" spans="1:13" x14ac:dyDescent="0.25">
      <c r="A195" s="4">
        <v>32761</v>
      </c>
      <c r="B195" s="4" t="str">
        <f t="shared" si="15"/>
        <v>Keiser1989_V1_7d</v>
      </c>
      <c r="C195" s="2" t="s">
        <v>64</v>
      </c>
      <c r="D195" s="2"/>
      <c r="E195" s="2">
        <v>6558.5585590000001</v>
      </c>
      <c r="F195">
        <f t="shared" si="16"/>
        <v>655.85585590000005</v>
      </c>
      <c r="G195">
        <f t="shared" si="17"/>
        <v>655.85585590000005</v>
      </c>
      <c r="H195" s="2"/>
      <c r="I195" s="2"/>
      <c r="J195">
        <v>2560</v>
      </c>
      <c r="K195">
        <f>IF(ISBLANK(J195),"",J195/10)</f>
        <v>256</v>
      </c>
      <c r="L195" t="str">
        <f t="shared" si="18"/>
        <v/>
      </c>
      <c r="M195" t="str">
        <f t="shared" si="19"/>
        <v/>
      </c>
    </row>
    <row r="196" spans="1:13" x14ac:dyDescent="0.25">
      <c r="A196" s="4">
        <v>32761</v>
      </c>
      <c r="B196" s="4" t="str">
        <f t="shared" si="15"/>
        <v>Keiser1989_V4_7d</v>
      </c>
      <c r="C196" s="2" t="s">
        <v>10</v>
      </c>
      <c r="D196" s="2"/>
      <c r="E196" s="2">
        <v>5765.7657660000004</v>
      </c>
      <c r="F196">
        <f t="shared" si="16"/>
        <v>576.57657660000007</v>
      </c>
      <c r="G196">
        <f t="shared" si="17"/>
        <v>576.57657660000007</v>
      </c>
      <c r="H196" s="2"/>
      <c r="I196" s="2"/>
      <c r="J196">
        <v>2412</v>
      </c>
      <c r="K196">
        <f>IF(ISBLANK(J196),"",J196/10)</f>
        <v>241.2</v>
      </c>
      <c r="L196" t="str">
        <f t="shared" si="18"/>
        <v/>
      </c>
      <c r="M196" t="str">
        <f t="shared" si="19"/>
        <v/>
      </c>
    </row>
    <row r="197" spans="1:13" x14ac:dyDescent="0.25">
      <c r="A197" s="4">
        <v>32761</v>
      </c>
      <c r="B197" s="4" t="str">
        <f t="shared" si="15"/>
        <v>Keiser1989_R2_7d</v>
      </c>
      <c r="C197" s="2" t="s">
        <v>11</v>
      </c>
      <c r="D197" s="2"/>
      <c r="E197" s="2">
        <v>3867.8678679999998</v>
      </c>
      <c r="F197">
        <f t="shared" si="16"/>
        <v>386.78678679999996</v>
      </c>
      <c r="G197">
        <f t="shared" si="17"/>
        <v>386.78678679999996</v>
      </c>
      <c r="H197" s="2"/>
      <c r="I197" s="2"/>
      <c r="J197">
        <v>1263</v>
      </c>
      <c r="K197">
        <f>IF(ISBLANK(J197),"",J197/10)</f>
        <v>126.3</v>
      </c>
      <c r="L197" t="str">
        <f t="shared" si="18"/>
        <v/>
      </c>
      <c r="M197" t="str">
        <f t="shared" si="19"/>
        <v/>
      </c>
    </row>
    <row r="198" spans="1:13" x14ac:dyDescent="0.25">
      <c r="A198" s="4">
        <v>32763</v>
      </c>
      <c r="B198" s="4" t="str">
        <f t="shared" si="15"/>
        <v>Keiser1989_Control</v>
      </c>
      <c r="C198" s="2" t="s">
        <v>65</v>
      </c>
      <c r="D198" s="2">
        <v>1.321008403</v>
      </c>
      <c r="E198" s="2"/>
      <c r="F198" t="str">
        <f t="shared" si="16"/>
        <v/>
      </c>
      <c r="G198" t="str">
        <f t="shared" si="17"/>
        <v/>
      </c>
      <c r="H198" s="2"/>
      <c r="I198" s="2"/>
      <c r="L198" t="str">
        <f t="shared" si="18"/>
        <v/>
      </c>
      <c r="M198" t="str">
        <f t="shared" si="19"/>
        <v/>
      </c>
    </row>
    <row r="199" spans="1:13" x14ac:dyDescent="0.25">
      <c r="A199" s="4">
        <v>32763</v>
      </c>
      <c r="B199" s="4" t="str">
        <f t="shared" si="15"/>
        <v>Keiser1989_V1_7d</v>
      </c>
      <c r="C199" s="2" t="s">
        <v>64</v>
      </c>
      <c r="D199" s="2"/>
      <c r="E199" s="2"/>
      <c r="F199" t="str">
        <f t="shared" si="16"/>
        <v/>
      </c>
      <c r="G199" t="str">
        <f t="shared" si="17"/>
        <v/>
      </c>
      <c r="H199" s="2"/>
      <c r="I199" s="2"/>
      <c r="L199" t="str">
        <f t="shared" si="18"/>
        <v/>
      </c>
      <c r="M199" t="str">
        <f t="shared" si="19"/>
        <v/>
      </c>
    </row>
    <row r="200" spans="1:13" x14ac:dyDescent="0.25">
      <c r="A200" s="4">
        <v>32763</v>
      </c>
      <c r="B200" s="4" t="str">
        <f t="shared" si="15"/>
        <v>Keiser1989_V4_7d</v>
      </c>
      <c r="C200" s="2" t="s">
        <v>10</v>
      </c>
      <c r="D200" s="2"/>
      <c r="E200" s="2"/>
      <c r="F200" t="str">
        <f t="shared" si="16"/>
        <v/>
      </c>
      <c r="G200" t="str">
        <f t="shared" si="17"/>
        <v/>
      </c>
      <c r="H200" s="2"/>
      <c r="I200" s="2"/>
      <c r="L200" t="str">
        <f t="shared" si="18"/>
        <v/>
      </c>
      <c r="M200" t="str">
        <f t="shared" si="19"/>
        <v/>
      </c>
    </row>
    <row r="201" spans="1:13" x14ac:dyDescent="0.25">
      <c r="A201" s="4">
        <v>32763</v>
      </c>
      <c r="B201" s="4" t="str">
        <f t="shared" si="15"/>
        <v>Keiser1989_R2_7d</v>
      </c>
      <c r="C201" s="2" t="s">
        <v>11</v>
      </c>
      <c r="D201" s="2">
        <v>0.99831932800000001</v>
      </c>
      <c r="E201" s="2"/>
      <c r="F201" t="str">
        <f t="shared" si="16"/>
        <v/>
      </c>
      <c r="G201" t="str">
        <f t="shared" si="17"/>
        <v/>
      </c>
      <c r="H201" s="2"/>
      <c r="I201" s="2"/>
      <c r="L201" t="str">
        <f t="shared" si="18"/>
        <v/>
      </c>
      <c r="M201" t="str">
        <f t="shared" si="19"/>
        <v/>
      </c>
    </row>
    <row r="202" spans="1:13" x14ac:dyDescent="0.25">
      <c r="A202" s="4">
        <v>32764</v>
      </c>
      <c r="B202" s="4" t="str">
        <f t="shared" si="15"/>
        <v>Keiser1989_Control</v>
      </c>
      <c r="C202" s="2" t="s">
        <v>65</v>
      </c>
      <c r="D202" s="2"/>
      <c r="E202" s="2"/>
      <c r="F202" t="str">
        <f t="shared" si="16"/>
        <v/>
      </c>
      <c r="G202" t="str">
        <f t="shared" si="17"/>
        <v/>
      </c>
      <c r="H202" s="2"/>
      <c r="I202" s="2"/>
      <c r="L202" t="str">
        <f t="shared" si="18"/>
        <v/>
      </c>
      <c r="M202" t="str">
        <f t="shared" si="19"/>
        <v/>
      </c>
    </row>
    <row r="203" spans="1:13" x14ac:dyDescent="0.25">
      <c r="A203" s="4">
        <v>32764</v>
      </c>
      <c r="B203" s="4" t="str">
        <f t="shared" si="15"/>
        <v>Keiser1989_V1_7d</v>
      </c>
      <c r="C203" s="2" t="s">
        <v>64</v>
      </c>
      <c r="D203" s="2"/>
      <c r="E203" s="2"/>
      <c r="F203" t="str">
        <f t="shared" si="16"/>
        <v/>
      </c>
      <c r="G203" t="str">
        <f t="shared" si="17"/>
        <v/>
      </c>
      <c r="H203" s="2"/>
      <c r="I203" s="2"/>
      <c r="L203" t="str">
        <f t="shared" si="18"/>
        <v/>
      </c>
      <c r="M203" t="str">
        <f t="shared" si="19"/>
        <v/>
      </c>
    </row>
    <row r="204" spans="1:13" x14ac:dyDescent="0.25">
      <c r="A204" s="4">
        <v>32764</v>
      </c>
      <c r="B204" s="4" t="str">
        <f t="shared" si="15"/>
        <v>Keiser1989_V4_7d</v>
      </c>
      <c r="C204" s="2" t="s">
        <v>10</v>
      </c>
      <c r="D204" s="2"/>
      <c r="E204" s="2"/>
      <c r="F204" t="str">
        <f t="shared" si="16"/>
        <v/>
      </c>
      <c r="G204" t="str">
        <f t="shared" si="17"/>
        <v/>
      </c>
      <c r="H204" s="2">
        <v>-41.269412690000003</v>
      </c>
      <c r="I204" s="2"/>
      <c r="L204">
        <f t="shared" si="18"/>
        <v>-5.9854115576504725</v>
      </c>
      <c r="M204" t="str">
        <f t="shared" si="19"/>
        <v/>
      </c>
    </row>
    <row r="205" spans="1:13" x14ac:dyDescent="0.25">
      <c r="A205" s="4">
        <v>32764</v>
      </c>
      <c r="B205" s="4" t="str">
        <f t="shared" si="15"/>
        <v>Keiser1989_R2_7d</v>
      </c>
      <c r="C205" s="2" t="s">
        <v>11</v>
      </c>
      <c r="D205" s="2"/>
      <c r="E205" s="2"/>
      <c r="F205" t="str">
        <f t="shared" si="16"/>
        <v/>
      </c>
      <c r="G205" t="str">
        <f t="shared" si="17"/>
        <v/>
      </c>
      <c r="H205" s="2"/>
      <c r="I205" s="2"/>
      <c r="L205" t="str">
        <f t="shared" si="18"/>
        <v/>
      </c>
      <c r="M205" t="str">
        <f t="shared" si="19"/>
        <v/>
      </c>
    </row>
    <row r="206" spans="1:13" x14ac:dyDescent="0.25">
      <c r="A206" s="4">
        <v>32765</v>
      </c>
      <c r="B206" s="4" t="str">
        <f t="shared" si="15"/>
        <v>Keiser1989_Control</v>
      </c>
      <c r="C206" s="2" t="s">
        <v>65</v>
      </c>
      <c r="D206" s="2"/>
      <c r="E206" s="2"/>
      <c r="F206" t="str">
        <f t="shared" si="16"/>
        <v/>
      </c>
      <c r="G206" t="str">
        <f t="shared" si="17"/>
        <v/>
      </c>
      <c r="H206" s="2"/>
      <c r="I206" s="2"/>
      <c r="L206" t="str">
        <f t="shared" si="18"/>
        <v/>
      </c>
      <c r="M206" t="str">
        <f t="shared" si="19"/>
        <v/>
      </c>
    </row>
    <row r="207" spans="1:13" x14ac:dyDescent="0.25">
      <c r="A207" s="4">
        <v>32765</v>
      </c>
      <c r="B207" s="4" t="str">
        <f t="shared" si="15"/>
        <v>Keiser1989_V1_7d</v>
      </c>
      <c r="C207" s="2" t="s">
        <v>64</v>
      </c>
      <c r="D207" s="2"/>
      <c r="E207" s="2"/>
      <c r="F207" t="str">
        <f t="shared" si="16"/>
        <v/>
      </c>
      <c r="G207" t="str">
        <f t="shared" si="17"/>
        <v/>
      </c>
      <c r="H207" s="2"/>
      <c r="I207" s="2"/>
      <c r="L207" t="str">
        <f t="shared" si="18"/>
        <v/>
      </c>
      <c r="M207" t="str">
        <f t="shared" si="19"/>
        <v/>
      </c>
    </row>
    <row r="208" spans="1:13" x14ac:dyDescent="0.25">
      <c r="A208" s="4">
        <v>32765</v>
      </c>
      <c r="B208" s="4" t="str">
        <f t="shared" si="15"/>
        <v>Keiser1989_V4_7d</v>
      </c>
      <c r="C208" s="2" t="s">
        <v>10</v>
      </c>
      <c r="D208" s="2"/>
      <c r="E208" s="2"/>
      <c r="F208" t="str">
        <f t="shared" si="16"/>
        <v/>
      </c>
      <c r="G208" t="str">
        <f t="shared" si="17"/>
        <v/>
      </c>
      <c r="H208" s="2"/>
      <c r="I208" s="2">
        <v>-12.80628381</v>
      </c>
      <c r="L208" t="str">
        <f t="shared" si="18"/>
        <v/>
      </c>
      <c r="M208">
        <f t="shared" si="19"/>
        <v>-1.8573290514865846</v>
      </c>
    </row>
    <row r="209" spans="1:13" x14ac:dyDescent="0.25">
      <c r="A209" s="4">
        <v>32765</v>
      </c>
      <c r="B209" s="4" t="str">
        <f t="shared" si="15"/>
        <v>Keiser1989_R2_7d</v>
      </c>
      <c r="C209" s="2" t="s">
        <v>11</v>
      </c>
      <c r="D209" s="2"/>
      <c r="E209" s="2"/>
      <c r="F209" t="str">
        <f t="shared" si="16"/>
        <v/>
      </c>
      <c r="G209" t="str">
        <f t="shared" si="17"/>
        <v/>
      </c>
      <c r="H209" s="2"/>
      <c r="I209" s="2"/>
      <c r="L209" t="str">
        <f t="shared" si="18"/>
        <v/>
      </c>
      <c r="M209" t="str">
        <f t="shared" si="19"/>
        <v/>
      </c>
    </row>
    <row r="210" spans="1:13" x14ac:dyDescent="0.25">
      <c r="A210" s="4">
        <v>32766</v>
      </c>
      <c r="B210" s="4" t="str">
        <f t="shared" si="15"/>
        <v>Keiser1989_Control</v>
      </c>
      <c r="C210" s="2" t="s">
        <v>65</v>
      </c>
      <c r="D210" s="2"/>
      <c r="E210" s="2"/>
      <c r="F210" t="str">
        <f t="shared" si="16"/>
        <v/>
      </c>
      <c r="G210" t="str">
        <f t="shared" si="17"/>
        <v/>
      </c>
      <c r="H210" s="2"/>
      <c r="I210" s="2"/>
      <c r="L210" t="str">
        <f t="shared" si="18"/>
        <v/>
      </c>
      <c r="M210" t="str">
        <f t="shared" si="19"/>
        <v/>
      </c>
    </row>
    <row r="211" spans="1:13" x14ac:dyDescent="0.25">
      <c r="A211" s="4">
        <v>32766</v>
      </c>
      <c r="B211" s="4" t="str">
        <f t="shared" si="15"/>
        <v>Keiser1989_V1_7d</v>
      </c>
      <c r="C211" s="2" t="s">
        <v>64</v>
      </c>
      <c r="D211" s="2"/>
      <c r="E211" s="2"/>
      <c r="F211" t="str">
        <f t="shared" si="16"/>
        <v/>
      </c>
      <c r="G211" t="str">
        <f t="shared" si="17"/>
        <v/>
      </c>
      <c r="H211" s="2"/>
      <c r="I211" s="2"/>
      <c r="L211" t="str">
        <f t="shared" si="18"/>
        <v/>
      </c>
      <c r="M211" t="str">
        <f t="shared" si="19"/>
        <v/>
      </c>
    </row>
    <row r="212" spans="1:13" x14ac:dyDescent="0.25">
      <c r="A212" s="4">
        <v>32766</v>
      </c>
      <c r="B212" s="4" t="str">
        <f t="shared" si="15"/>
        <v>Keiser1989_V4_7d</v>
      </c>
      <c r="C212" s="2" t="s">
        <v>10</v>
      </c>
      <c r="D212" s="2"/>
      <c r="E212" s="2"/>
      <c r="F212" t="str">
        <f t="shared" si="16"/>
        <v/>
      </c>
      <c r="G212" t="str">
        <f t="shared" si="17"/>
        <v/>
      </c>
      <c r="H212" s="2"/>
      <c r="I212" s="2">
        <v>-15.10210247</v>
      </c>
      <c r="L212" t="str">
        <f t="shared" si="18"/>
        <v/>
      </c>
      <c r="M212">
        <f t="shared" si="19"/>
        <v>-2.1902976751269039</v>
      </c>
    </row>
    <row r="213" spans="1:13" x14ac:dyDescent="0.25">
      <c r="A213" s="4">
        <v>32766</v>
      </c>
      <c r="B213" s="4" t="str">
        <f t="shared" si="15"/>
        <v>Keiser1989_R2_7d</v>
      </c>
      <c r="C213" s="2" t="s">
        <v>11</v>
      </c>
      <c r="D213" s="2"/>
      <c r="E213" s="2"/>
      <c r="F213" t="str">
        <f t="shared" si="16"/>
        <v/>
      </c>
      <c r="G213" t="str">
        <f t="shared" si="17"/>
        <v/>
      </c>
      <c r="H213" s="2"/>
      <c r="I213" s="2"/>
      <c r="L213" t="str">
        <f t="shared" si="18"/>
        <v/>
      </c>
      <c r="M213" t="str">
        <f t="shared" si="19"/>
        <v/>
      </c>
    </row>
    <row r="214" spans="1:13" x14ac:dyDescent="0.25">
      <c r="A214" s="4">
        <v>32769</v>
      </c>
      <c r="B214" s="4" t="str">
        <f t="shared" si="15"/>
        <v>Keiser1989_Control</v>
      </c>
      <c r="C214" s="2" t="s">
        <v>65</v>
      </c>
      <c r="D214" s="2"/>
      <c r="E214" s="2"/>
      <c r="F214" t="str">
        <f t="shared" si="16"/>
        <v/>
      </c>
      <c r="G214" t="str">
        <f t="shared" si="17"/>
        <v/>
      </c>
      <c r="H214" s="2"/>
      <c r="I214" s="2"/>
      <c r="L214" t="str">
        <f t="shared" si="18"/>
        <v/>
      </c>
      <c r="M214" t="str">
        <f t="shared" si="19"/>
        <v/>
      </c>
    </row>
    <row r="215" spans="1:13" x14ac:dyDescent="0.25">
      <c r="A215" s="4">
        <v>32769</v>
      </c>
      <c r="B215" s="4" t="str">
        <f t="shared" si="15"/>
        <v>Keiser1989_V1_7d</v>
      </c>
      <c r="C215" s="2" t="s">
        <v>64</v>
      </c>
      <c r="D215" s="2"/>
      <c r="E215" s="2"/>
      <c r="F215" t="str">
        <f t="shared" si="16"/>
        <v/>
      </c>
      <c r="G215" t="str">
        <f t="shared" si="17"/>
        <v/>
      </c>
      <c r="H215" s="2"/>
      <c r="I215" s="2"/>
      <c r="L215" t="str">
        <f t="shared" si="18"/>
        <v/>
      </c>
      <c r="M215" t="str">
        <f t="shared" si="19"/>
        <v/>
      </c>
    </row>
    <row r="216" spans="1:13" x14ac:dyDescent="0.25">
      <c r="A216" s="4">
        <v>32769</v>
      </c>
      <c r="B216" s="4" t="str">
        <f t="shared" si="15"/>
        <v>Keiser1989_V4_7d</v>
      </c>
      <c r="C216" s="2" t="s">
        <v>10</v>
      </c>
      <c r="D216" s="2"/>
      <c r="E216" s="2"/>
      <c r="F216" t="str">
        <f t="shared" si="16"/>
        <v/>
      </c>
      <c r="G216" t="str">
        <f t="shared" si="17"/>
        <v/>
      </c>
      <c r="H216" s="2">
        <v>-77.768567730000001</v>
      </c>
      <c r="I216" s="2">
        <v>-23.921905540000001</v>
      </c>
      <c r="L216">
        <f t="shared" si="18"/>
        <v>-11.27898009137056</v>
      </c>
      <c r="M216">
        <f t="shared" si="19"/>
        <v>-3.4694569311094998</v>
      </c>
    </row>
    <row r="217" spans="1:13" x14ac:dyDescent="0.25">
      <c r="A217" s="4">
        <v>32769</v>
      </c>
      <c r="B217" s="4" t="str">
        <f t="shared" si="15"/>
        <v>Keiser1989_R2_7d</v>
      </c>
      <c r="C217" s="2" t="s">
        <v>11</v>
      </c>
      <c r="D217" s="2"/>
      <c r="E217" s="2"/>
      <c r="F217" t="str">
        <f t="shared" si="16"/>
        <v/>
      </c>
      <c r="G217" t="str">
        <f t="shared" si="17"/>
        <v/>
      </c>
      <c r="H217" s="2"/>
      <c r="I217" s="2"/>
      <c r="L217" t="str">
        <f t="shared" si="18"/>
        <v/>
      </c>
      <c r="M217" t="str">
        <f t="shared" si="19"/>
        <v/>
      </c>
    </row>
    <row r="218" spans="1:13" x14ac:dyDescent="0.25">
      <c r="A218" s="4">
        <v>32777</v>
      </c>
      <c r="B218" s="4" t="str">
        <f t="shared" si="15"/>
        <v>Keiser1989_Control</v>
      </c>
      <c r="C218" s="2" t="s">
        <v>65</v>
      </c>
      <c r="D218" s="2"/>
      <c r="E218" s="2"/>
      <c r="F218" t="str">
        <f t="shared" si="16"/>
        <v/>
      </c>
      <c r="G218" t="str">
        <f t="shared" si="17"/>
        <v/>
      </c>
      <c r="H218" s="2"/>
      <c r="I218" s="2"/>
      <c r="L218" t="str">
        <f t="shared" si="18"/>
        <v/>
      </c>
      <c r="M218" t="str">
        <f t="shared" si="19"/>
        <v/>
      </c>
    </row>
    <row r="219" spans="1:13" x14ac:dyDescent="0.25">
      <c r="A219" s="4">
        <v>32777</v>
      </c>
      <c r="B219" s="4" t="str">
        <f t="shared" si="15"/>
        <v>Keiser1989_V1_7d</v>
      </c>
      <c r="C219" s="2" t="s">
        <v>64</v>
      </c>
      <c r="D219" s="2"/>
      <c r="E219" s="2"/>
      <c r="F219" t="str">
        <f t="shared" si="16"/>
        <v/>
      </c>
      <c r="G219" t="str">
        <f t="shared" si="17"/>
        <v/>
      </c>
      <c r="H219" s="2"/>
      <c r="I219" s="2"/>
      <c r="L219" t="str">
        <f t="shared" si="18"/>
        <v/>
      </c>
      <c r="M219" t="str">
        <f t="shared" si="19"/>
        <v/>
      </c>
    </row>
    <row r="220" spans="1:13" x14ac:dyDescent="0.25">
      <c r="A220" s="4">
        <v>32777</v>
      </c>
      <c r="B220" s="4" t="str">
        <f t="shared" si="15"/>
        <v>Keiser1989_V4_7d</v>
      </c>
      <c r="C220" s="2" t="s">
        <v>10</v>
      </c>
      <c r="D220" s="2"/>
      <c r="E220" s="2"/>
      <c r="F220" t="str">
        <f t="shared" si="16"/>
        <v/>
      </c>
      <c r="G220" t="str">
        <f t="shared" si="17"/>
        <v/>
      </c>
      <c r="H220" s="2">
        <v>-36.935509760000002</v>
      </c>
      <c r="I220" s="2">
        <v>-20.781511099999999</v>
      </c>
      <c r="L220">
        <f t="shared" si="18"/>
        <v>-5.3568542073966645</v>
      </c>
      <c r="M220">
        <f t="shared" si="19"/>
        <v>-3.0139972588832489</v>
      </c>
    </row>
    <row r="221" spans="1:13" x14ac:dyDescent="0.25">
      <c r="A221" s="4">
        <v>32777</v>
      </c>
      <c r="B221" s="4" t="str">
        <f t="shared" si="15"/>
        <v>Keiser1989_R2_7d</v>
      </c>
      <c r="C221" s="2" t="s">
        <v>11</v>
      </c>
      <c r="D221" s="2"/>
      <c r="E221" s="2"/>
      <c r="F221" t="str">
        <f t="shared" si="16"/>
        <v/>
      </c>
      <c r="G221" t="str">
        <f t="shared" si="17"/>
        <v/>
      </c>
      <c r="H221" s="2"/>
      <c r="I221" s="2"/>
      <c r="L221" t="str">
        <f t="shared" si="18"/>
        <v/>
      </c>
      <c r="M221" t="str">
        <f t="shared" si="19"/>
        <v/>
      </c>
    </row>
    <row r="222" spans="1:13" x14ac:dyDescent="0.25">
      <c r="A222" s="4">
        <v>32781</v>
      </c>
      <c r="B222" s="4" t="str">
        <f t="shared" si="15"/>
        <v>Keiser1989_Control</v>
      </c>
      <c r="C222" s="2" t="s">
        <v>65</v>
      </c>
      <c r="D222" s="2">
        <v>1.0789915969999999</v>
      </c>
      <c r="E222" s="2"/>
      <c r="F222" t="str">
        <f t="shared" si="16"/>
        <v/>
      </c>
      <c r="G222" t="str">
        <f t="shared" si="17"/>
        <v/>
      </c>
      <c r="H222" s="2"/>
      <c r="I222" s="2"/>
      <c r="L222" t="str">
        <f t="shared" si="18"/>
        <v/>
      </c>
      <c r="M222" t="str">
        <f t="shared" si="19"/>
        <v/>
      </c>
    </row>
    <row r="223" spans="1:13" x14ac:dyDescent="0.25">
      <c r="A223" s="4">
        <v>32781</v>
      </c>
      <c r="B223" s="4" t="str">
        <f t="shared" si="15"/>
        <v>Keiser1989_V1_7d</v>
      </c>
      <c r="C223" s="2" t="s">
        <v>64</v>
      </c>
      <c r="D223" s="2">
        <v>1.068907563</v>
      </c>
      <c r="E223" s="2"/>
      <c r="F223" t="str">
        <f t="shared" si="16"/>
        <v/>
      </c>
      <c r="G223" t="str">
        <f t="shared" si="17"/>
        <v/>
      </c>
      <c r="H223" s="2"/>
      <c r="I223" s="2"/>
      <c r="L223" t="str">
        <f t="shared" si="18"/>
        <v/>
      </c>
      <c r="M223" t="str">
        <f t="shared" si="19"/>
        <v/>
      </c>
    </row>
    <row r="224" spans="1:13" x14ac:dyDescent="0.25">
      <c r="A224" s="4">
        <v>32781</v>
      </c>
      <c r="B224" s="4" t="str">
        <f t="shared" si="15"/>
        <v>Keiser1989_V4_7d</v>
      </c>
      <c r="C224" s="2" t="s">
        <v>10</v>
      </c>
      <c r="D224" s="2">
        <v>1.139495798</v>
      </c>
      <c r="E224" s="2"/>
      <c r="F224" t="str">
        <f t="shared" si="16"/>
        <v/>
      </c>
      <c r="G224" t="str">
        <f t="shared" si="17"/>
        <v/>
      </c>
      <c r="H224" s="2"/>
      <c r="I224" s="2"/>
      <c r="L224" t="str">
        <f t="shared" si="18"/>
        <v/>
      </c>
      <c r="M224" t="str">
        <f t="shared" si="19"/>
        <v/>
      </c>
    </row>
    <row r="225" spans="1:13" x14ac:dyDescent="0.25">
      <c r="A225" s="4">
        <v>32781</v>
      </c>
      <c r="B225" s="4" t="str">
        <f t="shared" si="15"/>
        <v>Keiser1989_R2_7d</v>
      </c>
      <c r="C225" s="2" t="s">
        <v>11</v>
      </c>
      <c r="D225" s="2">
        <v>1.0789915969999999</v>
      </c>
      <c r="E225" s="2"/>
      <c r="F225" t="str">
        <f t="shared" si="16"/>
        <v/>
      </c>
      <c r="G225" t="str">
        <f t="shared" si="17"/>
        <v/>
      </c>
      <c r="H225" s="2"/>
      <c r="I225" s="2"/>
      <c r="L225" t="str">
        <f t="shared" si="18"/>
        <v/>
      </c>
      <c r="M225" t="str">
        <f t="shared" si="19"/>
        <v/>
      </c>
    </row>
    <row r="226" spans="1:13" x14ac:dyDescent="0.25">
      <c r="B226" s="4"/>
      <c r="F226" t="str">
        <f t="shared" si="16"/>
        <v/>
      </c>
      <c r="G226" t="str">
        <f t="shared" si="17"/>
        <v/>
      </c>
      <c r="L226" t="str">
        <f>IF(ISBLANK(H226),"",H226*6.895)</f>
        <v/>
      </c>
      <c r="M226" t="str">
        <f>IF(ISBLANK(I226),"",I226*6.895)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41" sqref="D41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7.28515625" bestFit="1" customWidth="1"/>
    <col min="4" max="4" width="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</v>
      </c>
      <c r="B2" s="1">
        <v>32761</v>
      </c>
      <c r="C2">
        <v>290.3</v>
      </c>
      <c r="D2">
        <v>679.87987989999999</v>
      </c>
      <c r="E2">
        <v>1.0700000000000001E-2</v>
      </c>
      <c r="F2">
        <v>1.0700000000000001E-2</v>
      </c>
    </row>
    <row r="3" spans="1:6" x14ac:dyDescent="0.25">
      <c r="A3" t="s">
        <v>56</v>
      </c>
      <c r="B3" s="1">
        <v>32761</v>
      </c>
      <c r="C3">
        <v>256</v>
      </c>
      <c r="D3">
        <v>655.85585590000005</v>
      </c>
      <c r="E3">
        <v>1.06E-2</v>
      </c>
      <c r="F3">
        <v>2.06E-2</v>
      </c>
    </row>
    <row r="4" spans="1:6" x14ac:dyDescent="0.25">
      <c r="A4" t="s">
        <v>57</v>
      </c>
      <c r="B4" s="1">
        <v>32761</v>
      </c>
      <c r="C4">
        <v>241.2</v>
      </c>
      <c r="D4">
        <v>576.57657660000007</v>
      </c>
      <c r="E4">
        <v>1.1399999999999999E-2</v>
      </c>
      <c r="F4">
        <v>2.1400000000000002E-2</v>
      </c>
    </row>
    <row r="5" spans="1:6" x14ac:dyDescent="0.25">
      <c r="A5" t="s">
        <v>58</v>
      </c>
      <c r="B5" s="1">
        <v>32761</v>
      </c>
      <c r="C5">
        <v>126.3</v>
      </c>
      <c r="D5">
        <v>386.78678679999996</v>
      </c>
      <c r="E5">
        <v>1.0800000000000001E-2</v>
      </c>
      <c r="F5">
        <v>1.0800000000000001E-2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BC7D-E473-4050-9325-F571FC2BC5F8}">
  <dimension ref="A1:I17"/>
  <sheetViews>
    <sheetView workbookViewId="0">
      <selection activeCell="B20" sqref="B20"/>
    </sheetView>
  </sheetViews>
  <sheetFormatPr defaultRowHeight="15" x14ac:dyDescent="0.25"/>
  <cols>
    <col min="1" max="1" width="11.5703125" bestFit="1" customWidth="1"/>
    <col min="2" max="2" width="20.7109375" bestFit="1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34</v>
      </c>
      <c r="F1" t="s">
        <v>14</v>
      </c>
      <c r="G1" t="s">
        <v>37</v>
      </c>
      <c r="H1" t="s">
        <v>3</v>
      </c>
      <c r="I1" t="s">
        <v>2</v>
      </c>
    </row>
    <row r="2" spans="1:9" x14ac:dyDescent="0.25">
      <c r="A2" s="1">
        <v>32050</v>
      </c>
      <c r="B2" s="1" t="str">
        <f>G2&amp;E2&amp;"_"&amp;C2</f>
        <v>Keiser1987b_V4_2d</v>
      </c>
      <c r="C2" t="s">
        <v>15</v>
      </c>
      <c r="D2" t="s">
        <v>16</v>
      </c>
      <c r="E2" t="s">
        <v>36</v>
      </c>
      <c r="F2" t="s">
        <v>17</v>
      </c>
      <c r="G2" t="s">
        <v>59</v>
      </c>
      <c r="H2">
        <v>966.3</v>
      </c>
      <c r="I2">
        <v>323.10000000000002</v>
      </c>
    </row>
    <row r="3" spans="1:9" x14ac:dyDescent="0.25">
      <c r="A3" s="1">
        <v>32050</v>
      </c>
      <c r="B3" s="1" t="str">
        <f t="shared" ref="B3:B17" si="0">G3&amp;E3&amp;"_"&amp;C3</f>
        <v>Keiser1987b_V4_4d</v>
      </c>
      <c r="C3" t="s">
        <v>18</v>
      </c>
      <c r="D3" t="s">
        <v>16</v>
      </c>
      <c r="E3" t="s">
        <v>36</v>
      </c>
      <c r="F3" t="s">
        <v>17</v>
      </c>
      <c r="G3" t="s">
        <v>59</v>
      </c>
      <c r="H3">
        <v>866</v>
      </c>
      <c r="I3">
        <v>313</v>
      </c>
    </row>
    <row r="4" spans="1:9" x14ac:dyDescent="0.25">
      <c r="A4" s="1">
        <v>32050</v>
      </c>
      <c r="B4" s="1" t="str">
        <f t="shared" si="0"/>
        <v>Keiser1987b_V4_7d</v>
      </c>
      <c r="C4" t="s">
        <v>19</v>
      </c>
      <c r="D4" t="s">
        <v>16</v>
      </c>
      <c r="E4" t="s">
        <v>36</v>
      </c>
      <c r="F4" t="s">
        <v>17</v>
      </c>
      <c r="G4" t="s">
        <v>59</v>
      </c>
      <c r="H4">
        <v>856.7</v>
      </c>
      <c r="I4">
        <v>316</v>
      </c>
    </row>
    <row r="5" spans="1:9" x14ac:dyDescent="0.25">
      <c r="A5" s="1">
        <v>32050</v>
      </c>
      <c r="B5" s="1" t="str">
        <f t="shared" si="0"/>
        <v>Keiser1987b_V4_14d</v>
      </c>
      <c r="C5" t="s">
        <v>20</v>
      </c>
      <c r="D5" t="s">
        <v>16</v>
      </c>
      <c r="E5" t="s">
        <v>36</v>
      </c>
      <c r="F5" t="s">
        <v>17</v>
      </c>
      <c r="G5" t="s">
        <v>59</v>
      </c>
      <c r="H5">
        <v>639.79999999999995</v>
      </c>
      <c r="I5">
        <v>258.60000000000002</v>
      </c>
    </row>
    <row r="6" spans="1:9" x14ac:dyDescent="0.25">
      <c r="A6" s="1">
        <v>32050</v>
      </c>
      <c r="B6" s="1" t="str">
        <f t="shared" si="0"/>
        <v>Keiser1987b_R2_2d</v>
      </c>
      <c r="C6" t="s">
        <v>15</v>
      </c>
      <c r="D6" t="s">
        <v>21</v>
      </c>
      <c r="E6" t="s">
        <v>35</v>
      </c>
      <c r="F6" t="s">
        <v>17</v>
      </c>
      <c r="G6" t="s">
        <v>59</v>
      </c>
      <c r="H6">
        <v>986.9</v>
      </c>
      <c r="I6">
        <v>279.60000000000002</v>
      </c>
    </row>
    <row r="7" spans="1:9" x14ac:dyDescent="0.25">
      <c r="A7" s="1">
        <v>32050</v>
      </c>
      <c r="B7" s="1" t="str">
        <f t="shared" si="0"/>
        <v>Keiser1987b_R2_4d</v>
      </c>
      <c r="C7" t="s">
        <v>18</v>
      </c>
      <c r="D7" t="s">
        <v>21</v>
      </c>
      <c r="E7" t="s">
        <v>35</v>
      </c>
      <c r="F7" t="s">
        <v>17</v>
      </c>
      <c r="G7" t="s">
        <v>59</v>
      </c>
      <c r="H7">
        <v>881.7</v>
      </c>
      <c r="I7">
        <v>318.8</v>
      </c>
    </row>
    <row r="8" spans="1:9" x14ac:dyDescent="0.25">
      <c r="A8" s="1">
        <v>32050</v>
      </c>
      <c r="B8" s="1" t="str">
        <f t="shared" si="0"/>
        <v>Keiser1987b_R2_7d</v>
      </c>
      <c r="C8" t="s">
        <v>19</v>
      </c>
      <c r="D8" t="s">
        <v>21</v>
      </c>
      <c r="E8" t="s">
        <v>35</v>
      </c>
      <c r="F8" t="s">
        <v>17</v>
      </c>
      <c r="G8" t="s">
        <v>59</v>
      </c>
      <c r="H8">
        <v>767.8</v>
      </c>
      <c r="I8">
        <v>236.6</v>
      </c>
    </row>
    <row r="9" spans="1:9" x14ac:dyDescent="0.25">
      <c r="A9" s="1">
        <v>32050</v>
      </c>
      <c r="B9" s="1" t="str">
        <f t="shared" si="0"/>
        <v>Keiser1987b_R2_14d</v>
      </c>
      <c r="C9" t="s">
        <v>20</v>
      </c>
      <c r="D9" t="s">
        <v>21</v>
      </c>
      <c r="E9" t="s">
        <v>35</v>
      </c>
      <c r="F9" t="s">
        <v>17</v>
      </c>
      <c r="G9" t="s">
        <v>59</v>
      </c>
      <c r="H9">
        <v>765</v>
      </c>
      <c r="I9">
        <v>180.3</v>
      </c>
    </row>
    <row r="10" spans="1:9" x14ac:dyDescent="0.25">
      <c r="A10" s="1">
        <v>32050</v>
      </c>
      <c r="B10" s="1" t="str">
        <f t="shared" si="0"/>
        <v>Keiser1987a_V4_2d</v>
      </c>
      <c r="C10" t="s">
        <v>15</v>
      </c>
      <c r="D10" t="s">
        <v>22</v>
      </c>
      <c r="E10" t="s">
        <v>36</v>
      </c>
      <c r="F10" t="s">
        <v>23</v>
      </c>
      <c r="G10" t="s">
        <v>60</v>
      </c>
      <c r="H10">
        <v>779.2</v>
      </c>
      <c r="I10">
        <v>249.1</v>
      </c>
    </row>
    <row r="11" spans="1:9" x14ac:dyDescent="0.25">
      <c r="A11" s="1">
        <v>32050</v>
      </c>
      <c r="B11" s="1" t="str">
        <f t="shared" si="0"/>
        <v>Keiser1987a_V4_4d</v>
      </c>
      <c r="C11" t="s">
        <v>18</v>
      </c>
      <c r="D11" t="s">
        <v>22</v>
      </c>
      <c r="E11" t="s">
        <v>36</v>
      </c>
      <c r="F11" t="s">
        <v>23</v>
      </c>
      <c r="G11" t="s">
        <v>60</v>
      </c>
      <c r="H11">
        <v>553.29999999999995</v>
      </c>
      <c r="I11">
        <v>205.4</v>
      </c>
    </row>
    <row r="12" spans="1:9" x14ac:dyDescent="0.25">
      <c r="A12" s="1">
        <v>32050</v>
      </c>
      <c r="B12" s="1" t="str">
        <f t="shared" si="0"/>
        <v>Keiser1987a_V4_7d</v>
      </c>
      <c r="C12" t="s">
        <v>19</v>
      </c>
      <c r="D12" t="s">
        <v>22</v>
      </c>
      <c r="E12" t="s">
        <v>36</v>
      </c>
      <c r="F12" t="s">
        <v>23</v>
      </c>
      <c r="G12" t="s">
        <v>60</v>
      </c>
      <c r="H12">
        <v>535.4</v>
      </c>
      <c r="I12">
        <v>177.8</v>
      </c>
    </row>
    <row r="13" spans="1:9" x14ac:dyDescent="0.25">
      <c r="A13" s="1">
        <v>32050</v>
      </c>
      <c r="B13" s="1" t="str">
        <f t="shared" si="0"/>
        <v>Keiser1987a_V4_14d</v>
      </c>
      <c r="C13" t="s">
        <v>20</v>
      </c>
      <c r="D13" t="s">
        <v>22</v>
      </c>
      <c r="E13" t="s">
        <v>36</v>
      </c>
      <c r="F13" t="s">
        <v>23</v>
      </c>
      <c r="G13" t="s">
        <v>60</v>
      </c>
      <c r="H13">
        <v>370.3</v>
      </c>
      <c r="I13">
        <v>93</v>
      </c>
    </row>
    <row r="14" spans="1:9" x14ac:dyDescent="0.25">
      <c r="A14" s="1">
        <v>32050</v>
      </c>
      <c r="B14" s="1" t="str">
        <f t="shared" si="0"/>
        <v>Keiser1987a_R2_2d</v>
      </c>
      <c r="C14" t="s">
        <v>15</v>
      </c>
      <c r="D14" t="s">
        <v>24</v>
      </c>
      <c r="E14" t="s">
        <v>35</v>
      </c>
      <c r="F14" t="s">
        <v>23</v>
      </c>
      <c r="G14" t="s">
        <v>60</v>
      </c>
      <c r="H14">
        <v>720.6</v>
      </c>
      <c r="I14">
        <v>228.1</v>
      </c>
    </row>
    <row r="15" spans="1:9" x14ac:dyDescent="0.25">
      <c r="A15" s="1">
        <v>32050</v>
      </c>
      <c r="B15" s="1" t="str">
        <f t="shared" si="0"/>
        <v>Keiser1987a_R2_4d</v>
      </c>
      <c r="C15" t="s">
        <v>18</v>
      </c>
      <c r="D15" t="s">
        <v>24</v>
      </c>
      <c r="E15" t="s">
        <v>35</v>
      </c>
      <c r="F15" t="s">
        <v>23</v>
      </c>
      <c r="G15" t="s">
        <v>60</v>
      </c>
      <c r="H15">
        <v>548.6</v>
      </c>
      <c r="I15">
        <v>168.8</v>
      </c>
    </row>
    <row r="16" spans="1:9" x14ac:dyDescent="0.25">
      <c r="A16" s="1">
        <v>32050</v>
      </c>
      <c r="B16" s="1" t="str">
        <f t="shared" si="0"/>
        <v>Keiser1987a_R2_7d</v>
      </c>
      <c r="C16" t="s">
        <v>19</v>
      </c>
      <c r="D16" t="s">
        <v>24</v>
      </c>
      <c r="E16" t="s">
        <v>35</v>
      </c>
      <c r="F16" t="s">
        <v>23</v>
      </c>
      <c r="G16" t="s">
        <v>60</v>
      </c>
      <c r="H16">
        <v>430</v>
      </c>
      <c r="I16">
        <v>89.6</v>
      </c>
    </row>
    <row r="17" spans="1:9" x14ac:dyDescent="0.25">
      <c r="A17" s="1">
        <v>32050</v>
      </c>
      <c r="B17" s="1" t="str">
        <f t="shared" si="0"/>
        <v>Keiser1987a_R2_14d</v>
      </c>
      <c r="C17" t="s">
        <v>20</v>
      </c>
      <c r="D17" t="s">
        <v>24</v>
      </c>
      <c r="E17" t="s">
        <v>35</v>
      </c>
      <c r="F17" t="s">
        <v>23</v>
      </c>
      <c r="G17" t="s">
        <v>60</v>
      </c>
      <c r="H17">
        <v>270.60000000000002</v>
      </c>
      <c r="I17">
        <v>35.5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FF42-601F-483C-B4FB-CF34A845033D}">
  <dimension ref="A1:J113"/>
  <sheetViews>
    <sheetView workbookViewId="0">
      <selection activeCell="N17" sqref="N17"/>
    </sheetView>
  </sheetViews>
  <sheetFormatPr defaultRowHeight="15" x14ac:dyDescent="0.25"/>
  <cols>
    <col min="1" max="1" width="16" bestFit="1" customWidth="1"/>
    <col min="2" max="2" width="10.7109375" style="1" bestFit="1" customWidth="1"/>
  </cols>
  <sheetData>
    <row r="1" spans="1:10" x14ac:dyDescent="0.25">
      <c r="A1" t="s">
        <v>1</v>
      </c>
      <c r="B1" t="s">
        <v>0</v>
      </c>
      <c r="C1" t="s">
        <v>14</v>
      </c>
      <c r="D1" t="s">
        <v>37</v>
      </c>
      <c r="E1" t="s">
        <v>6</v>
      </c>
      <c r="F1" t="s">
        <v>8</v>
      </c>
      <c r="G1" t="s">
        <v>9</v>
      </c>
      <c r="H1" t="s">
        <v>32</v>
      </c>
      <c r="I1" t="s">
        <v>31</v>
      </c>
      <c r="J1" t="s">
        <v>3</v>
      </c>
    </row>
    <row r="2" spans="1:10" x14ac:dyDescent="0.25">
      <c r="A2" t="str">
        <f>D2&amp;"_"&amp;E2</f>
        <v>Keiser1987b_R2_14d</v>
      </c>
      <c r="B2" s="1">
        <v>31965</v>
      </c>
      <c r="C2" t="s">
        <v>17</v>
      </c>
      <c r="D2" t="s">
        <v>62</v>
      </c>
      <c r="E2" t="s">
        <v>25</v>
      </c>
      <c r="G2" t="str">
        <f>IF(ISBLANK(F2),"",F2/6.895)</f>
        <v/>
      </c>
      <c r="H2">
        <v>0.37130388399999997</v>
      </c>
      <c r="I2">
        <v>371.30388399999998</v>
      </c>
      <c r="J2">
        <f>IF(ISBLANK(I2),"",I2/10)</f>
        <v>37.130388400000001</v>
      </c>
    </row>
    <row r="3" spans="1:10" x14ac:dyDescent="0.25">
      <c r="A3" t="str">
        <f t="shared" ref="A3:A66" si="0">D3&amp;"_"&amp;E3</f>
        <v>Keiser1987b_R2_14d</v>
      </c>
      <c r="B3" s="1">
        <v>31992</v>
      </c>
      <c r="C3" t="s">
        <v>17</v>
      </c>
      <c r="D3" t="s">
        <v>62</v>
      </c>
      <c r="E3" t="s">
        <v>25</v>
      </c>
      <c r="G3" t="str">
        <f t="shared" ref="G3:G66" si="1">IF(ISBLANK(F3),"",F3/6.895)</f>
        <v/>
      </c>
      <c r="H3">
        <v>3.4070122349999998</v>
      </c>
      <c r="I3">
        <v>3407.0122349999997</v>
      </c>
      <c r="J3">
        <f t="shared" ref="J3:J66" si="2">IF(ISBLANK(I3),"",I3/10)</f>
        <v>340.70122349999997</v>
      </c>
    </row>
    <row r="4" spans="1:10" x14ac:dyDescent="0.25">
      <c r="A4" t="str">
        <f t="shared" si="0"/>
        <v>Keiser1987b_R2_14d</v>
      </c>
      <c r="B4" s="1">
        <v>32006</v>
      </c>
      <c r="C4" t="s">
        <v>17</v>
      </c>
      <c r="D4" t="s">
        <v>62</v>
      </c>
      <c r="E4" t="s">
        <v>25</v>
      </c>
      <c r="G4" t="str">
        <f t="shared" si="1"/>
        <v/>
      </c>
      <c r="H4">
        <v>5.3921971610000003</v>
      </c>
      <c r="I4">
        <v>5392.1971610000001</v>
      </c>
      <c r="J4">
        <f t="shared" si="2"/>
        <v>539.21971610000003</v>
      </c>
    </row>
    <row r="5" spans="1:10" x14ac:dyDescent="0.25">
      <c r="A5" t="str">
        <f t="shared" si="0"/>
        <v>Keiser1987b_R2_14d</v>
      </c>
      <c r="B5" s="1">
        <v>32012</v>
      </c>
      <c r="C5" t="s">
        <v>17</v>
      </c>
      <c r="D5" t="s">
        <v>62</v>
      </c>
      <c r="E5" t="s">
        <v>25</v>
      </c>
      <c r="G5" t="str">
        <f t="shared" si="1"/>
        <v/>
      </c>
      <c r="H5">
        <v>6.010757108</v>
      </c>
      <c r="I5">
        <v>6010.7571079999998</v>
      </c>
      <c r="J5">
        <f t="shared" si="2"/>
        <v>601.07571080000002</v>
      </c>
    </row>
    <row r="6" spans="1:10" x14ac:dyDescent="0.25">
      <c r="A6" t="str">
        <f t="shared" si="0"/>
        <v>Keiser1987b_R2_14d</v>
      </c>
      <c r="B6" s="1">
        <v>32050</v>
      </c>
      <c r="C6" t="s">
        <v>17</v>
      </c>
      <c r="D6" t="s">
        <v>62</v>
      </c>
      <c r="E6" t="s">
        <v>25</v>
      </c>
      <c r="G6" t="str">
        <f t="shared" si="1"/>
        <v/>
      </c>
      <c r="H6">
        <v>7.5118197000000002</v>
      </c>
      <c r="I6">
        <v>7511.8197</v>
      </c>
      <c r="J6">
        <f t="shared" si="2"/>
        <v>751.18196999999998</v>
      </c>
    </row>
    <row r="7" spans="1:10" x14ac:dyDescent="0.25">
      <c r="A7" t="str">
        <f t="shared" si="0"/>
        <v>Keiser1987b_R2_2d</v>
      </c>
      <c r="B7" s="1">
        <v>31965</v>
      </c>
      <c r="C7" t="s">
        <v>17</v>
      </c>
      <c r="D7" t="s">
        <v>62</v>
      </c>
      <c r="E7" t="s">
        <v>26</v>
      </c>
      <c r="G7" t="str">
        <f t="shared" si="1"/>
        <v/>
      </c>
      <c r="H7">
        <v>0.433537689</v>
      </c>
      <c r="I7">
        <v>433.537689</v>
      </c>
      <c r="J7">
        <f t="shared" si="2"/>
        <v>43.353768899999999</v>
      </c>
    </row>
    <row r="8" spans="1:10" x14ac:dyDescent="0.25">
      <c r="A8" t="str">
        <f t="shared" si="0"/>
        <v>Keiser1987b_R2_2d</v>
      </c>
      <c r="B8" s="1">
        <v>32001</v>
      </c>
      <c r="C8" t="s">
        <v>17</v>
      </c>
      <c r="D8" t="s">
        <v>62</v>
      </c>
      <c r="E8" t="s">
        <v>26</v>
      </c>
      <c r="G8" t="str">
        <f t="shared" si="1"/>
        <v/>
      </c>
      <c r="H8">
        <v>4.896950404</v>
      </c>
      <c r="I8">
        <v>4896.9504040000002</v>
      </c>
      <c r="J8">
        <f t="shared" si="2"/>
        <v>489.69504040000004</v>
      </c>
    </row>
    <row r="9" spans="1:10" x14ac:dyDescent="0.25">
      <c r="A9" t="str">
        <f t="shared" si="0"/>
        <v>Keiser1987b_R2_2d</v>
      </c>
      <c r="B9" s="1">
        <v>32003</v>
      </c>
      <c r="C9" t="s">
        <v>17</v>
      </c>
      <c r="D9" t="s">
        <v>62</v>
      </c>
      <c r="E9" t="s">
        <v>26</v>
      </c>
      <c r="G9" t="str">
        <f t="shared" si="1"/>
        <v/>
      </c>
      <c r="H9">
        <v>5.0514329690000004</v>
      </c>
      <c r="I9">
        <v>5051.4329690000004</v>
      </c>
      <c r="J9">
        <f t="shared" si="2"/>
        <v>505.14329690000005</v>
      </c>
    </row>
    <row r="10" spans="1:10" x14ac:dyDescent="0.25">
      <c r="A10" t="str">
        <f t="shared" si="0"/>
        <v>Keiser1987b_R2_2d</v>
      </c>
      <c r="B10" s="1">
        <v>32007</v>
      </c>
      <c r="C10" t="s">
        <v>17</v>
      </c>
      <c r="D10" t="s">
        <v>62</v>
      </c>
      <c r="E10" t="s">
        <v>26</v>
      </c>
      <c r="G10" t="str">
        <f t="shared" si="1"/>
        <v/>
      </c>
      <c r="H10">
        <v>5.9207122429999997</v>
      </c>
      <c r="I10">
        <v>5920.7122429999999</v>
      </c>
      <c r="J10">
        <f t="shared" si="2"/>
        <v>592.07122430000004</v>
      </c>
    </row>
    <row r="11" spans="1:10" x14ac:dyDescent="0.25">
      <c r="A11" t="str">
        <f t="shared" si="0"/>
        <v>Keiser1987b_R2_2d</v>
      </c>
      <c r="B11" s="1">
        <v>32009</v>
      </c>
      <c r="C11" t="s">
        <v>17</v>
      </c>
      <c r="D11" t="s">
        <v>62</v>
      </c>
      <c r="E11" t="s">
        <v>26</v>
      </c>
      <c r="G11" t="str">
        <f t="shared" si="1"/>
        <v/>
      </c>
      <c r="H11">
        <v>5.6388235399999997</v>
      </c>
      <c r="I11">
        <v>5638.8235399999994</v>
      </c>
      <c r="J11">
        <f t="shared" si="2"/>
        <v>563.88235399999996</v>
      </c>
    </row>
    <row r="12" spans="1:10" x14ac:dyDescent="0.25">
      <c r="A12" t="str">
        <f t="shared" si="0"/>
        <v>Keiser1987b_R2_2d</v>
      </c>
      <c r="B12" s="1">
        <v>32012</v>
      </c>
      <c r="C12" t="s">
        <v>17</v>
      </c>
      <c r="D12" t="s">
        <v>62</v>
      </c>
      <c r="E12" t="s">
        <v>26</v>
      </c>
      <c r="G12" t="str">
        <f t="shared" si="1"/>
        <v/>
      </c>
      <c r="H12">
        <v>5.7302327210000001</v>
      </c>
      <c r="I12">
        <v>5730.2327210000003</v>
      </c>
      <c r="J12">
        <f t="shared" si="2"/>
        <v>573.02327209999999</v>
      </c>
    </row>
    <row r="13" spans="1:10" x14ac:dyDescent="0.25">
      <c r="A13" t="str">
        <f t="shared" si="0"/>
        <v>Keiser1987b_R2_2d</v>
      </c>
      <c r="B13" s="1">
        <v>32019</v>
      </c>
      <c r="C13" t="s">
        <v>17</v>
      </c>
      <c r="D13" t="s">
        <v>62</v>
      </c>
      <c r="E13" t="s">
        <v>26</v>
      </c>
      <c r="G13" t="str">
        <f t="shared" si="1"/>
        <v/>
      </c>
      <c r="H13">
        <v>7.6890758510000001</v>
      </c>
      <c r="I13">
        <v>7689.0758510000005</v>
      </c>
      <c r="J13">
        <f t="shared" si="2"/>
        <v>768.90758510000001</v>
      </c>
    </row>
    <row r="14" spans="1:10" x14ac:dyDescent="0.25">
      <c r="A14" t="str">
        <f t="shared" si="0"/>
        <v>Keiser1987b_R2_2d</v>
      </c>
      <c r="B14" s="1">
        <v>32050</v>
      </c>
      <c r="C14" t="s">
        <v>17</v>
      </c>
      <c r="D14" t="s">
        <v>62</v>
      </c>
      <c r="E14" t="s">
        <v>26</v>
      </c>
      <c r="G14" t="str">
        <f t="shared" si="1"/>
        <v/>
      </c>
      <c r="H14">
        <v>9.7561197449999995</v>
      </c>
      <c r="I14">
        <v>9756.119745</v>
      </c>
      <c r="J14">
        <f t="shared" si="2"/>
        <v>975.61197449999997</v>
      </c>
    </row>
    <row r="15" spans="1:10" x14ac:dyDescent="0.25">
      <c r="A15" t="str">
        <f t="shared" si="0"/>
        <v>Keiser1987b_V4_14d</v>
      </c>
      <c r="B15" s="1">
        <v>31965</v>
      </c>
      <c r="C15" t="s">
        <v>17</v>
      </c>
      <c r="D15" t="s">
        <v>62</v>
      </c>
      <c r="E15" t="s">
        <v>27</v>
      </c>
      <c r="G15" t="str">
        <f t="shared" si="1"/>
        <v/>
      </c>
      <c r="H15">
        <v>0.40236831299999998</v>
      </c>
      <c r="I15">
        <v>402.368313</v>
      </c>
      <c r="J15">
        <f t="shared" si="2"/>
        <v>40.236831299999999</v>
      </c>
    </row>
    <row r="16" spans="1:10" x14ac:dyDescent="0.25">
      <c r="A16" t="str">
        <f t="shared" si="0"/>
        <v>Keiser1987b_V4_14d</v>
      </c>
      <c r="B16" s="1">
        <v>31986</v>
      </c>
      <c r="C16" t="s">
        <v>17</v>
      </c>
      <c r="D16" t="s">
        <v>62</v>
      </c>
      <c r="E16" t="s">
        <v>27</v>
      </c>
      <c r="G16" t="str">
        <f t="shared" si="1"/>
        <v/>
      </c>
      <c r="H16">
        <v>1.94635439</v>
      </c>
      <c r="I16">
        <v>1946.35439</v>
      </c>
      <c r="J16">
        <f t="shared" si="2"/>
        <v>194.63543899999999</v>
      </c>
    </row>
    <row r="17" spans="1:10" x14ac:dyDescent="0.25">
      <c r="A17" t="str">
        <f t="shared" si="0"/>
        <v>Keiser1987b_V4_14d</v>
      </c>
      <c r="B17" s="1">
        <v>31993</v>
      </c>
      <c r="C17" t="s">
        <v>17</v>
      </c>
      <c r="D17" t="s">
        <v>62</v>
      </c>
      <c r="E17" t="s">
        <v>27</v>
      </c>
      <c r="G17" t="str">
        <f t="shared" si="1"/>
        <v/>
      </c>
      <c r="H17">
        <v>2.1284381200000002</v>
      </c>
      <c r="I17">
        <v>2128.4381200000003</v>
      </c>
      <c r="J17">
        <f t="shared" si="2"/>
        <v>212.84381200000001</v>
      </c>
    </row>
    <row r="18" spans="1:10" x14ac:dyDescent="0.25">
      <c r="A18" t="str">
        <f t="shared" si="0"/>
        <v>Keiser1987b_V4_14d</v>
      </c>
      <c r="B18" s="1">
        <v>32050</v>
      </c>
      <c r="C18" t="s">
        <v>17</v>
      </c>
      <c r="D18" t="s">
        <v>62</v>
      </c>
      <c r="E18" t="s">
        <v>27</v>
      </c>
      <c r="G18" t="str">
        <f t="shared" si="1"/>
        <v/>
      </c>
      <c r="H18">
        <v>6.3898270989999997</v>
      </c>
      <c r="I18">
        <v>6389.8270990000001</v>
      </c>
      <c r="J18">
        <f t="shared" si="2"/>
        <v>638.98270990000003</v>
      </c>
    </row>
    <row r="19" spans="1:10" x14ac:dyDescent="0.25">
      <c r="A19" t="str">
        <f t="shared" si="0"/>
        <v>Keiser1987b_V4_2d</v>
      </c>
      <c r="B19" s="1">
        <v>31965</v>
      </c>
      <c r="C19" t="s">
        <v>17</v>
      </c>
      <c r="D19" t="s">
        <v>62</v>
      </c>
      <c r="E19" t="s">
        <v>28</v>
      </c>
      <c r="G19" t="str">
        <f t="shared" si="1"/>
        <v/>
      </c>
      <c r="H19">
        <v>0.40226336499999998</v>
      </c>
      <c r="I19">
        <v>402.26336499999996</v>
      </c>
      <c r="J19">
        <f t="shared" si="2"/>
        <v>40.226336499999995</v>
      </c>
    </row>
    <row r="20" spans="1:10" x14ac:dyDescent="0.25">
      <c r="A20" t="str">
        <f t="shared" si="0"/>
        <v>Keiser1987b_V4_2d</v>
      </c>
      <c r="B20" s="1">
        <v>31974</v>
      </c>
      <c r="C20" t="s">
        <v>17</v>
      </c>
      <c r="D20" t="s">
        <v>62</v>
      </c>
      <c r="E20" t="s">
        <v>28</v>
      </c>
      <c r="G20" t="str">
        <f t="shared" si="1"/>
        <v/>
      </c>
      <c r="H20">
        <v>1.206580202</v>
      </c>
      <c r="I20">
        <v>1206.5802020000001</v>
      </c>
      <c r="J20">
        <f t="shared" si="2"/>
        <v>120.65802020000001</v>
      </c>
    </row>
    <row r="21" spans="1:10" x14ac:dyDescent="0.25">
      <c r="A21" t="str">
        <f t="shared" si="0"/>
        <v>Keiser1987b_V4_2d</v>
      </c>
      <c r="B21" s="1">
        <v>31976</v>
      </c>
      <c r="C21" t="s">
        <v>17</v>
      </c>
      <c r="D21" t="s">
        <v>62</v>
      </c>
      <c r="E21" t="s">
        <v>28</v>
      </c>
      <c r="G21" t="str">
        <f t="shared" si="1"/>
        <v/>
      </c>
      <c r="H21">
        <v>1.454465949</v>
      </c>
      <c r="I21">
        <v>1454.4659490000001</v>
      </c>
      <c r="J21">
        <f t="shared" si="2"/>
        <v>145.44659490000001</v>
      </c>
    </row>
    <row r="22" spans="1:10" x14ac:dyDescent="0.25">
      <c r="A22" t="str">
        <f t="shared" si="0"/>
        <v>Keiser1987b_V4_2d</v>
      </c>
      <c r="B22" s="1">
        <v>31979</v>
      </c>
      <c r="C22" t="s">
        <v>17</v>
      </c>
      <c r="D22" t="s">
        <v>62</v>
      </c>
      <c r="E22" t="s">
        <v>28</v>
      </c>
      <c r="G22" t="str">
        <f t="shared" si="1"/>
        <v/>
      </c>
      <c r="H22">
        <v>1.421197625</v>
      </c>
      <c r="I22">
        <v>1421.197625</v>
      </c>
      <c r="J22">
        <f t="shared" si="2"/>
        <v>142.11976250000001</v>
      </c>
    </row>
    <row r="23" spans="1:10" x14ac:dyDescent="0.25">
      <c r="A23" t="str">
        <f t="shared" si="0"/>
        <v>Keiser1987b_V4_2d</v>
      </c>
      <c r="B23" s="1">
        <v>31983</v>
      </c>
      <c r="C23" t="s">
        <v>17</v>
      </c>
      <c r="D23" t="s">
        <v>62</v>
      </c>
      <c r="E23" t="s">
        <v>28</v>
      </c>
      <c r="G23" t="str">
        <f t="shared" si="1"/>
        <v/>
      </c>
      <c r="H23">
        <v>2.1977034010000001</v>
      </c>
      <c r="I23">
        <v>2197.7034010000002</v>
      </c>
      <c r="J23">
        <f t="shared" si="2"/>
        <v>219.77034010000003</v>
      </c>
    </row>
    <row r="24" spans="1:10" x14ac:dyDescent="0.25">
      <c r="A24" t="str">
        <f t="shared" si="0"/>
        <v>Keiser1987b_V4_2d</v>
      </c>
      <c r="B24" s="1">
        <v>31986</v>
      </c>
      <c r="C24" t="s">
        <v>17</v>
      </c>
      <c r="D24" t="s">
        <v>62</v>
      </c>
      <c r="E24" t="s">
        <v>28</v>
      </c>
      <c r="G24" t="str">
        <f t="shared" si="1"/>
        <v/>
      </c>
      <c r="H24">
        <v>2.3202819589999999</v>
      </c>
      <c r="I24">
        <v>2320.2819589999999</v>
      </c>
      <c r="J24">
        <f t="shared" si="2"/>
        <v>232.02819589999999</v>
      </c>
    </row>
    <row r="25" spans="1:10" x14ac:dyDescent="0.25">
      <c r="A25" t="str">
        <f t="shared" si="0"/>
        <v>Keiser1987b_V4_2d</v>
      </c>
      <c r="B25" s="1">
        <v>31993</v>
      </c>
      <c r="C25" t="s">
        <v>17</v>
      </c>
      <c r="D25" t="s">
        <v>62</v>
      </c>
      <c r="E25" t="s">
        <v>28</v>
      </c>
      <c r="G25" t="str">
        <f t="shared" si="1"/>
        <v/>
      </c>
      <c r="H25">
        <v>3.593398809</v>
      </c>
      <c r="I25">
        <v>3593.3988089999998</v>
      </c>
      <c r="J25">
        <f t="shared" si="2"/>
        <v>359.33988089999997</v>
      </c>
    </row>
    <row r="26" spans="1:10" x14ac:dyDescent="0.25">
      <c r="A26" t="str">
        <f t="shared" si="0"/>
        <v>Keiser1987b_V4_2d</v>
      </c>
      <c r="B26" s="1">
        <v>32050</v>
      </c>
      <c r="C26" t="s">
        <v>17</v>
      </c>
      <c r="D26" t="s">
        <v>62</v>
      </c>
      <c r="E26" t="s">
        <v>28</v>
      </c>
      <c r="G26" t="str">
        <f t="shared" si="1"/>
        <v/>
      </c>
      <c r="H26">
        <v>9.6313372919999996</v>
      </c>
      <c r="I26">
        <v>9631.3372920000002</v>
      </c>
      <c r="J26">
        <f t="shared" si="2"/>
        <v>963.13372920000006</v>
      </c>
    </row>
    <row r="27" spans="1:10" x14ac:dyDescent="0.25">
      <c r="A27" t="str">
        <f t="shared" si="0"/>
        <v>Keiser1987a_R2_14d</v>
      </c>
      <c r="B27" s="1">
        <v>31965</v>
      </c>
      <c r="C27" t="s">
        <v>23</v>
      </c>
      <c r="D27" t="s">
        <v>61</v>
      </c>
      <c r="E27" t="s">
        <v>25</v>
      </c>
      <c r="G27" t="str">
        <f t="shared" si="1"/>
        <v/>
      </c>
      <c r="H27">
        <v>0.252631579</v>
      </c>
      <c r="I27">
        <v>252.63157899999999</v>
      </c>
      <c r="J27">
        <f t="shared" si="2"/>
        <v>25.2631579</v>
      </c>
    </row>
    <row r="28" spans="1:10" x14ac:dyDescent="0.25">
      <c r="A28" t="str">
        <f t="shared" si="0"/>
        <v>Keiser1987a_R2_14d</v>
      </c>
      <c r="B28" s="1">
        <v>31999</v>
      </c>
      <c r="C28" t="s">
        <v>23</v>
      </c>
      <c r="D28" t="s">
        <v>61</v>
      </c>
      <c r="E28" t="s">
        <v>25</v>
      </c>
      <c r="G28" t="str">
        <f t="shared" si="1"/>
        <v/>
      </c>
      <c r="H28">
        <v>2.2105263160000002</v>
      </c>
      <c r="I28">
        <v>2210.526316</v>
      </c>
      <c r="J28">
        <f t="shared" si="2"/>
        <v>221.05263159999998</v>
      </c>
    </row>
    <row r="29" spans="1:10" x14ac:dyDescent="0.25">
      <c r="A29" t="str">
        <f t="shared" si="0"/>
        <v>Keiser1987a_R2_14d</v>
      </c>
      <c r="B29" s="1">
        <v>32000</v>
      </c>
      <c r="C29" t="s">
        <v>23</v>
      </c>
      <c r="D29" t="s">
        <v>61</v>
      </c>
      <c r="E29" t="s">
        <v>25</v>
      </c>
      <c r="F29">
        <v>-1.91</v>
      </c>
      <c r="G29">
        <f t="shared" si="1"/>
        <v>-0.27701232777374912</v>
      </c>
      <c r="I29" t="s">
        <v>33</v>
      </c>
    </row>
    <row r="30" spans="1:10" x14ac:dyDescent="0.25">
      <c r="A30" t="str">
        <f t="shared" si="0"/>
        <v>Keiser1987a_R2_14d</v>
      </c>
      <c r="B30" s="1">
        <v>32003</v>
      </c>
      <c r="C30" t="s">
        <v>23</v>
      </c>
      <c r="D30" t="s">
        <v>61</v>
      </c>
      <c r="E30" t="s">
        <v>25</v>
      </c>
      <c r="F30">
        <v>-0.37</v>
      </c>
      <c r="G30">
        <f t="shared" si="1"/>
        <v>-5.36620739666425E-2</v>
      </c>
      <c r="I30" t="s">
        <v>33</v>
      </c>
    </row>
    <row r="31" spans="1:10" x14ac:dyDescent="0.25">
      <c r="A31" t="str">
        <f t="shared" si="0"/>
        <v>Keiser1987a_R2_14d</v>
      </c>
      <c r="B31" s="1">
        <v>32006</v>
      </c>
      <c r="C31" t="s">
        <v>23</v>
      </c>
      <c r="D31" t="s">
        <v>61</v>
      </c>
      <c r="E31" t="s">
        <v>25</v>
      </c>
      <c r="F31">
        <v>-2.79</v>
      </c>
      <c r="G31">
        <f t="shared" si="1"/>
        <v>-0.4046410442349529</v>
      </c>
      <c r="I31" t="s">
        <v>33</v>
      </c>
    </row>
    <row r="32" spans="1:10" x14ac:dyDescent="0.25">
      <c r="A32" t="str">
        <f t="shared" si="0"/>
        <v>Keiser1987a_R2_14d</v>
      </c>
      <c r="B32" s="1">
        <v>32008</v>
      </c>
      <c r="C32" t="s">
        <v>23</v>
      </c>
      <c r="D32" t="s">
        <v>61</v>
      </c>
      <c r="E32" t="s">
        <v>25</v>
      </c>
      <c r="F32">
        <v>-0.81</v>
      </c>
      <c r="G32">
        <f t="shared" si="1"/>
        <v>-0.11747643219724439</v>
      </c>
      <c r="I32" t="s">
        <v>33</v>
      </c>
    </row>
    <row r="33" spans="1:10" x14ac:dyDescent="0.25">
      <c r="A33" t="str">
        <f t="shared" si="0"/>
        <v>Keiser1987a_R2_14d</v>
      </c>
      <c r="B33" s="1">
        <v>32010</v>
      </c>
      <c r="C33" t="s">
        <v>23</v>
      </c>
      <c r="D33" t="s">
        <v>61</v>
      </c>
      <c r="E33" t="s">
        <v>25</v>
      </c>
      <c r="F33">
        <v>-0.59</v>
      </c>
      <c r="G33">
        <f t="shared" si="1"/>
        <v>-8.5569253081943436E-2</v>
      </c>
      <c r="I33" t="s">
        <v>33</v>
      </c>
    </row>
    <row r="34" spans="1:10" x14ac:dyDescent="0.25">
      <c r="A34" t="str">
        <f t="shared" si="0"/>
        <v>Keiser1987a_R2_14d</v>
      </c>
      <c r="B34" s="1">
        <v>32020</v>
      </c>
      <c r="C34" t="s">
        <v>23</v>
      </c>
      <c r="D34" t="s">
        <v>61</v>
      </c>
      <c r="E34" t="s">
        <v>25</v>
      </c>
      <c r="F34">
        <v>-4.12</v>
      </c>
      <c r="G34">
        <f t="shared" si="1"/>
        <v>-0.59753444525018129</v>
      </c>
      <c r="H34">
        <v>3.726315789</v>
      </c>
      <c r="I34">
        <v>3726.3157890000002</v>
      </c>
      <c r="J34">
        <f t="shared" si="2"/>
        <v>372.63157890000002</v>
      </c>
    </row>
    <row r="35" spans="1:10" x14ac:dyDescent="0.25">
      <c r="A35" t="str">
        <f t="shared" si="0"/>
        <v>Keiser1987a_R2_14d</v>
      </c>
      <c r="B35" s="1">
        <v>32022</v>
      </c>
      <c r="C35" t="s">
        <v>23</v>
      </c>
      <c r="D35" t="s">
        <v>61</v>
      </c>
      <c r="E35" t="s">
        <v>25</v>
      </c>
      <c r="F35">
        <v>-3.46</v>
      </c>
      <c r="G35">
        <f t="shared" si="1"/>
        <v>-0.50181290790427846</v>
      </c>
      <c r="I35" t="s">
        <v>33</v>
      </c>
    </row>
    <row r="36" spans="1:10" x14ac:dyDescent="0.25">
      <c r="A36" t="str">
        <f t="shared" si="0"/>
        <v>Keiser1987a_R2_14d</v>
      </c>
      <c r="B36" s="1">
        <v>32026</v>
      </c>
      <c r="C36" t="s">
        <v>23</v>
      </c>
      <c r="D36" t="s">
        <v>61</v>
      </c>
      <c r="E36" t="s">
        <v>25</v>
      </c>
      <c r="G36" t="str">
        <f t="shared" si="1"/>
        <v/>
      </c>
      <c r="H36">
        <v>3.757894737</v>
      </c>
      <c r="I36">
        <v>3757.8947370000001</v>
      </c>
      <c r="J36">
        <f t="shared" si="2"/>
        <v>375.78947370000003</v>
      </c>
    </row>
    <row r="37" spans="1:10" x14ac:dyDescent="0.25">
      <c r="A37" t="str">
        <f t="shared" si="0"/>
        <v>Keiser1987a_R2_14d</v>
      </c>
      <c r="B37" s="1">
        <v>32049</v>
      </c>
      <c r="C37" t="s">
        <v>23</v>
      </c>
      <c r="D37" t="s">
        <v>61</v>
      </c>
      <c r="E37" t="s">
        <v>25</v>
      </c>
      <c r="G37" t="str">
        <f t="shared" si="1"/>
        <v/>
      </c>
      <c r="H37">
        <v>2.6842105260000002</v>
      </c>
      <c r="I37">
        <v>2684.2105260000003</v>
      </c>
      <c r="J37">
        <f t="shared" si="2"/>
        <v>268.42105260000005</v>
      </c>
    </row>
    <row r="38" spans="1:10" x14ac:dyDescent="0.25">
      <c r="A38" t="str">
        <f t="shared" si="0"/>
        <v>Keiser1987a_R2_2d</v>
      </c>
      <c r="B38" s="1">
        <v>31965</v>
      </c>
      <c r="C38" t="s">
        <v>23</v>
      </c>
      <c r="D38" t="s">
        <v>61</v>
      </c>
      <c r="E38" t="s">
        <v>26</v>
      </c>
      <c r="G38" t="str">
        <f t="shared" si="1"/>
        <v/>
      </c>
      <c r="H38">
        <v>0.221052632</v>
      </c>
      <c r="I38">
        <v>221.05263199999999</v>
      </c>
      <c r="J38">
        <f t="shared" si="2"/>
        <v>22.1052632</v>
      </c>
    </row>
    <row r="39" spans="1:10" x14ac:dyDescent="0.25">
      <c r="A39" t="str">
        <f t="shared" si="0"/>
        <v>Keiser1987a_R2_2d</v>
      </c>
      <c r="B39" s="1">
        <v>31999</v>
      </c>
      <c r="C39" t="s">
        <v>23</v>
      </c>
      <c r="D39" t="s">
        <v>61</v>
      </c>
      <c r="E39" t="s">
        <v>26</v>
      </c>
      <c r="G39" t="str">
        <f t="shared" si="1"/>
        <v/>
      </c>
      <c r="H39">
        <v>2.7157894740000001</v>
      </c>
      <c r="I39">
        <v>2715.7894740000002</v>
      </c>
      <c r="J39">
        <f t="shared" si="2"/>
        <v>271.5789474</v>
      </c>
    </row>
    <row r="40" spans="1:10" x14ac:dyDescent="0.25">
      <c r="A40" t="str">
        <f t="shared" si="0"/>
        <v>Keiser1987a_R2_2d</v>
      </c>
      <c r="B40" s="1">
        <v>32000</v>
      </c>
      <c r="C40" t="s">
        <v>23</v>
      </c>
      <c r="D40" t="s">
        <v>61</v>
      </c>
      <c r="E40" t="s">
        <v>26</v>
      </c>
      <c r="F40">
        <v>-1.2</v>
      </c>
      <c r="G40">
        <f t="shared" si="1"/>
        <v>-0.17403915881073242</v>
      </c>
      <c r="I40" t="s">
        <v>33</v>
      </c>
    </row>
    <row r="41" spans="1:10" x14ac:dyDescent="0.25">
      <c r="A41" t="str">
        <f t="shared" si="0"/>
        <v>Keiser1987a_R2_2d</v>
      </c>
      <c r="B41" s="1">
        <v>32003</v>
      </c>
      <c r="C41" t="s">
        <v>23</v>
      </c>
      <c r="D41" t="s">
        <v>61</v>
      </c>
      <c r="E41" t="s">
        <v>26</v>
      </c>
      <c r="F41">
        <v>-2.6</v>
      </c>
      <c r="G41">
        <f t="shared" si="1"/>
        <v>-0.37708484408992027</v>
      </c>
      <c r="I41" t="s">
        <v>33</v>
      </c>
    </row>
    <row r="42" spans="1:10" x14ac:dyDescent="0.25">
      <c r="A42" t="str">
        <f t="shared" si="0"/>
        <v>Keiser1987a_R2_2d</v>
      </c>
      <c r="B42" s="1">
        <v>32006</v>
      </c>
      <c r="C42" t="s">
        <v>23</v>
      </c>
      <c r="D42" t="s">
        <v>61</v>
      </c>
      <c r="E42" t="s">
        <v>26</v>
      </c>
      <c r="F42">
        <v>-8.6999999999999993</v>
      </c>
      <c r="G42">
        <f t="shared" si="1"/>
        <v>-1.26178390137781</v>
      </c>
      <c r="I42" t="s">
        <v>33</v>
      </c>
    </row>
    <row r="43" spans="1:10" x14ac:dyDescent="0.25">
      <c r="A43" t="str">
        <f t="shared" si="0"/>
        <v>Keiser1987a_R2_2d</v>
      </c>
      <c r="B43" s="1">
        <v>32008</v>
      </c>
      <c r="C43" t="s">
        <v>23</v>
      </c>
      <c r="D43" t="s">
        <v>61</v>
      </c>
      <c r="E43" t="s">
        <v>26</v>
      </c>
      <c r="F43">
        <v>-2.1</v>
      </c>
      <c r="G43">
        <f t="shared" si="1"/>
        <v>-0.30456852791878175</v>
      </c>
      <c r="H43">
        <v>3.8526315790000001</v>
      </c>
      <c r="I43">
        <v>3852.6315789999999</v>
      </c>
      <c r="J43">
        <f t="shared" si="2"/>
        <v>385.26315790000001</v>
      </c>
    </row>
    <row r="44" spans="1:10" x14ac:dyDescent="0.25">
      <c r="A44" t="str">
        <f t="shared" si="0"/>
        <v>Keiser1987a_R2_2d</v>
      </c>
      <c r="B44" s="1">
        <v>32009</v>
      </c>
      <c r="C44" t="s">
        <v>23</v>
      </c>
      <c r="D44" t="s">
        <v>61</v>
      </c>
      <c r="E44" t="s">
        <v>26</v>
      </c>
      <c r="G44" t="str">
        <f t="shared" si="1"/>
        <v/>
      </c>
      <c r="H44">
        <v>3.6</v>
      </c>
      <c r="I44">
        <v>3600</v>
      </c>
      <c r="J44">
        <f t="shared" si="2"/>
        <v>360</v>
      </c>
    </row>
    <row r="45" spans="1:10" x14ac:dyDescent="0.25">
      <c r="A45" t="str">
        <f t="shared" si="0"/>
        <v>Keiser1987a_R2_2d</v>
      </c>
      <c r="B45" s="1">
        <v>32010</v>
      </c>
      <c r="C45" t="s">
        <v>23</v>
      </c>
      <c r="D45" t="s">
        <v>61</v>
      </c>
      <c r="E45" t="s">
        <v>26</v>
      </c>
      <c r="F45">
        <v>-8.1</v>
      </c>
      <c r="G45">
        <f t="shared" si="1"/>
        <v>-1.1747643219724437</v>
      </c>
      <c r="I45" t="s">
        <v>33</v>
      </c>
    </row>
    <row r="46" spans="1:10" x14ac:dyDescent="0.25">
      <c r="A46" t="str">
        <f t="shared" si="0"/>
        <v>Keiser1987a_R2_2d</v>
      </c>
      <c r="B46" s="1">
        <v>32013</v>
      </c>
      <c r="C46" t="s">
        <v>23</v>
      </c>
      <c r="D46" t="s">
        <v>61</v>
      </c>
      <c r="E46" t="s">
        <v>26</v>
      </c>
      <c r="G46" t="str">
        <f t="shared" si="1"/>
        <v/>
      </c>
      <c r="H46">
        <v>4.484210526</v>
      </c>
      <c r="I46">
        <v>4484.2105259999998</v>
      </c>
      <c r="J46">
        <f t="shared" si="2"/>
        <v>448.4210526</v>
      </c>
    </row>
    <row r="47" spans="1:10" x14ac:dyDescent="0.25">
      <c r="A47" t="str">
        <f t="shared" si="0"/>
        <v>Keiser1987a_R2_2d</v>
      </c>
      <c r="B47" s="1">
        <v>32014</v>
      </c>
      <c r="C47" t="s">
        <v>23</v>
      </c>
      <c r="D47" t="s">
        <v>61</v>
      </c>
      <c r="E47" t="s">
        <v>26</v>
      </c>
      <c r="G47" t="str">
        <f t="shared" si="1"/>
        <v/>
      </c>
      <c r="H47">
        <v>4.0736842109999998</v>
      </c>
      <c r="I47">
        <v>4073.6842109999998</v>
      </c>
      <c r="J47">
        <f t="shared" si="2"/>
        <v>407.36842109999998</v>
      </c>
    </row>
    <row r="48" spans="1:10" x14ac:dyDescent="0.25">
      <c r="A48" t="str">
        <f t="shared" si="0"/>
        <v>Keiser1987a_R2_2d</v>
      </c>
      <c r="B48" s="1">
        <v>32016</v>
      </c>
      <c r="C48" t="s">
        <v>23</v>
      </c>
      <c r="D48" t="s">
        <v>61</v>
      </c>
      <c r="E48" t="s">
        <v>26</v>
      </c>
      <c r="G48" t="str">
        <f t="shared" si="1"/>
        <v/>
      </c>
      <c r="H48">
        <v>4.7052631580000002</v>
      </c>
      <c r="I48">
        <v>4705.2631579999997</v>
      </c>
      <c r="J48">
        <f t="shared" si="2"/>
        <v>470.52631579999996</v>
      </c>
    </row>
    <row r="49" spans="1:10" x14ac:dyDescent="0.25">
      <c r="A49" t="str">
        <f t="shared" si="0"/>
        <v>Keiser1987a_R2_2d</v>
      </c>
      <c r="B49" s="1">
        <v>32020</v>
      </c>
      <c r="C49" t="s">
        <v>23</v>
      </c>
      <c r="D49" t="s">
        <v>61</v>
      </c>
      <c r="E49" t="s">
        <v>26</v>
      </c>
      <c r="F49">
        <v>-22.6</v>
      </c>
      <c r="G49">
        <f t="shared" si="1"/>
        <v>-3.2777374909354609</v>
      </c>
      <c r="H49">
        <v>4.5789473679999997</v>
      </c>
      <c r="I49">
        <v>4578.9473680000001</v>
      </c>
      <c r="J49">
        <f t="shared" si="2"/>
        <v>457.89473680000003</v>
      </c>
    </row>
    <row r="50" spans="1:10" x14ac:dyDescent="0.25">
      <c r="A50" t="str">
        <f t="shared" si="0"/>
        <v>Keiser1987a_R2_2d</v>
      </c>
      <c r="B50" s="1">
        <v>32022</v>
      </c>
      <c r="C50" t="s">
        <v>23</v>
      </c>
      <c r="D50" t="s">
        <v>61</v>
      </c>
      <c r="E50" t="s">
        <v>26</v>
      </c>
      <c r="F50">
        <v>-31.7</v>
      </c>
      <c r="G50">
        <f t="shared" si="1"/>
        <v>-4.5975344452501812</v>
      </c>
      <c r="I50" t="s">
        <v>33</v>
      </c>
    </row>
    <row r="51" spans="1:10" x14ac:dyDescent="0.25">
      <c r="A51" t="str">
        <f t="shared" si="0"/>
        <v>Keiser1987a_R2_2d</v>
      </c>
      <c r="B51" s="1">
        <v>32049</v>
      </c>
      <c r="C51" t="s">
        <v>23</v>
      </c>
      <c r="D51" t="s">
        <v>61</v>
      </c>
      <c r="E51" t="s">
        <v>26</v>
      </c>
      <c r="G51" t="str">
        <f t="shared" si="1"/>
        <v/>
      </c>
      <c r="H51">
        <v>7.1368421050000004</v>
      </c>
      <c r="I51">
        <v>7136.8421050000006</v>
      </c>
      <c r="J51">
        <f t="shared" si="2"/>
        <v>713.68421050000006</v>
      </c>
    </row>
    <row r="52" spans="1:10" x14ac:dyDescent="0.25">
      <c r="A52" t="str">
        <f t="shared" si="0"/>
        <v>Keiser1987a_R2_4d</v>
      </c>
      <c r="B52" s="1">
        <v>32000</v>
      </c>
      <c r="C52" t="s">
        <v>23</v>
      </c>
      <c r="D52" t="s">
        <v>61</v>
      </c>
      <c r="E52" t="s">
        <v>29</v>
      </c>
      <c r="F52">
        <v>-0.81</v>
      </c>
      <c r="G52">
        <f t="shared" si="1"/>
        <v>-0.11747643219724439</v>
      </c>
      <c r="I52" t="s">
        <v>33</v>
      </c>
    </row>
    <row r="53" spans="1:10" x14ac:dyDescent="0.25">
      <c r="A53" t="str">
        <f t="shared" si="0"/>
        <v>Keiser1987a_R2_4d</v>
      </c>
      <c r="B53" s="1">
        <v>32003</v>
      </c>
      <c r="C53" t="s">
        <v>23</v>
      </c>
      <c r="D53" t="s">
        <v>61</v>
      </c>
      <c r="E53" t="s">
        <v>29</v>
      </c>
      <c r="F53">
        <v>-1.25</v>
      </c>
      <c r="G53">
        <f t="shared" si="1"/>
        <v>-0.18129079042784627</v>
      </c>
      <c r="I53" t="s">
        <v>33</v>
      </c>
    </row>
    <row r="54" spans="1:10" x14ac:dyDescent="0.25">
      <c r="A54" t="str">
        <f t="shared" si="0"/>
        <v>Keiser1987a_R2_4d</v>
      </c>
      <c r="B54" s="1">
        <v>32006</v>
      </c>
      <c r="C54" t="s">
        <v>23</v>
      </c>
      <c r="D54" t="s">
        <v>61</v>
      </c>
      <c r="E54" t="s">
        <v>29</v>
      </c>
      <c r="F54">
        <v>-2.79</v>
      </c>
      <c r="G54">
        <f t="shared" si="1"/>
        <v>-0.4046410442349529</v>
      </c>
      <c r="I54" t="s">
        <v>33</v>
      </c>
    </row>
    <row r="55" spans="1:10" x14ac:dyDescent="0.25">
      <c r="A55" t="str">
        <f t="shared" si="0"/>
        <v>Keiser1987a_R2_4d</v>
      </c>
      <c r="B55" s="1">
        <v>32008</v>
      </c>
      <c r="C55" t="s">
        <v>23</v>
      </c>
      <c r="D55" t="s">
        <v>61</v>
      </c>
      <c r="E55" t="s">
        <v>29</v>
      </c>
      <c r="F55">
        <v>-1.69</v>
      </c>
      <c r="G55">
        <f t="shared" si="1"/>
        <v>-0.24510514865844815</v>
      </c>
      <c r="I55" t="s">
        <v>33</v>
      </c>
    </row>
    <row r="56" spans="1:10" x14ac:dyDescent="0.25">
      <c r="A56" t="str">
        <f t="shared" si="0"/>
        <v>Keiser1987a_R2_4d</v>
      </c>
      <c r="B56" s="1">
        <v>32010</v>
      </c>
      <c r="C56" t="s">
        <v>23</v>
      </c>
      <c r="D56" t="s">
        <v>61</v>
      </c>
      <c r="E56" t="s">
        <v>29</v>
      </c>
      <c r="F56">
        <v>-4.34</v>
      </c>
      <c r="G56">
        <f t="shared" si="1"/>
        <v>-0.62944162436548223</v>
      </c>
      <c r="I56" t="s">
        <v>33</v>
      </c>
    </row>
    <row r="57" spans="1:10" x14ac:dyDescent="0.25">
      <c r="A57" t="str">
        <f t="shared" si="0"/>
        <v>Keiser1987a_R2_4d</v>
      </c>
      <c r="B57" s="1">
        <v>32020</v>
      </c>
      <c r="C57" t="s">
        <v>23</v>
      </c>
      <c r="D57" t="s">
        <v>61</v>
      </c>
      <c r="E57" t="s">
        <v>29</v>
      </c>
      <c r="F57">
        <v>-6.1</v>
      </c>
      <c r="G57">
        <f t="shared" si="1"/>
        <v>-0.88469905728788978</v>
      </c>
      <c r="I57" t="s">
        <v>33</v>
      </c>
    </row>
    <row r="58" spans="1:10" x14ac:dyDescent="0.25">
      <c r="A58" t="str">
        <f t="shared" si="0"/>
        <v>Keiser1987a_R2_4d</v>
      </c>
      <c r="B58" s="1">
        <v>32022</v>
      </c>
      <c r="C58" t="s">
        <v>23</v>
      </c>
      <c r="D58" t="s">
        <v>61</v>
      </c>
      <c r="E58" t="s">
        <v>29</v>
      </c>
      <c r="F58">
        <v>-8.31</v>
      </c>
      <c r="G58">
        <f t="shared" si="1"/>
        <v>-1.2052211747643222</v>
      </c>
      <c r="I58" t="s">
        <v>33</v>
      </c>
    </row>
    <row r="59" spans="1:10" x14ac:dyDescent="0.25">
      <c r="A59" t="str">
        <f t="shared" si="0"/>
        <v>Keiser1987a_R2_7d</v>
      </c>
      <c r="B59" s="1">
        <v>32000</v>
      </c>
      <c r="C59" t="s">
        <v>23</v>
      </c>
      <c r="D59" t="s">
        <v>61</v>
      </c>
      <c r="E59" t="s">
        <v>11</v>
      </c>
      <c r="F59">
        <v>-1.03</v>
      </c>
      <c r="G59">
        <f t="shared" si="1"/>
        <v>-0.14938361131254532</v>
      </c>
      <c r="I59" t="s">
        <v>33</v>
      </c>
    </row>
    <row r="60" spans="1:10" x14ac:dyDescent="0.25">
      <c r="A60" t="str">
        <f t="shared" si="0"/>
        <v>Keiser1987a_R2_7d</v>
      </c>
      <c r="B60" s="1">
        <v>32003</v>
      </c>
      <c r="C60" t="s">
        <v>23</v>
      </c>
      <c r="D60" t="s">
        <v>61</v>
      </c>
      <c r="E60" t="s">
        <v>11</v>
      </c>
      <c r="F60">
        <v>-0.81</v>
      </c>
      <c r="G60">
        <f t="shared" si="1"/>
        <v>-0.11747643219724439</v>
      </c>
      <c r="I60" t="s">
        <v>33</v>
      </c>
    </row>
    <row r="61" spans="1:10" x14ac:dyDescent="0.25">
      <c r="A61" t="str">
        <f t="shared" si="0"/>
        <v>Keiser1987a_R2_7d</v>
      </c>
      <c r="B61" s="1">
        <v>32006</v>
      </c>
      <c r="C61" t="s">
        <v>23</v>
      </c>
      <c r="D61" t="s">
        <v>61</v>
      </c>
      <c r="E61" t="s">
        <v>11</v>
      </c>
      <c r="F61">
        <v>-1.69</v>
      </c>
      <c r="G61">
        <f t="shared" si="1"/>
        <v>-0.24510514865844815</v>
      </c>
      <c r="I61" t="s">
        <v>33</v>
      </c>
    </row>
    <row r="62" spans="1:10" x14ac:dyDescent="0.25">
      <c r="A62" t="str">
        <f t="shared" si="0"/>
        <v>Keiser1987a_R2_7d</v>
      </c>
      <c r="B62" s="1">
        <v>32008</v>
      </c>
      <c r="C62" t="s">
        <v>23</v>
      </c>
      <c r="D62" t="s">
        <v>61</v>
      </c>
      <c r="E62" t="s">
        <v>11</v>
      </c>
      <c r="F62">
        <v>-2.13</v>
      </c>
      <c r="G62">
        <f t="shared" si="1"/>
        <v>-0.30891950688905007</v>
      </c>
      <c r="I62" t="s">
        <v>33</v>
      </c>
    </row>
    <row r="63" spans="1:10" x14ac:dyDescent="0.25">
      <c r="A63" t="str">
        <f t="shared" si="0"/>
        <v>Keiser1987a_R2_7d</v>
      </c>
      <c r="B63" s="1">
        <v>32010</v>
      </c>
      <c r="C63" t="s">
        <v>23</v>
      </c>
      <c r="D63" t="s">
        <v>61</v>
      </c>
      <c r="E63" t="s">
        <v>11</v>
      </c>
      <c r="F63">
        <v>-4.12</v>
      </c>
      <c r="G63">
        <f t="shared" si="1"/>
        <v>-0.59753444525018129</v>
      </c>
      <c r="I63" t="s">
        <v>33</v>
      </c>
    </row>
    <row r="64" spans="1:10" x14ac:dyDescent="0.25">
      <c r="A64" t="str">
        <f t="shared" si="0"/>
        <v>Keiser1987a_R2_7d</v>
      </c>
      <c r="B64" s="1">
        <v>32020</v>
      </c>
      <c r="C64" t="s">
        <v>23</v>
      </c>
      <c r="D64" t="s">
        <v>61</v>
      </c>
      <c r="E64" t="s">
        <v>11</v>
      </c>
      <c r="F64">
        <v>-13.82</v>
      </c>
      <c r="G64">
        <f t="shared" si="1"/>
        <v>-2.0043509789702685</v>
      </c>
      <c r="I64" t="s">
        <v>33</v>
      </c>
    </row>
    <row r="65" spans="1:10" x14ac:dyDescent="0.25">
      <c r="A65" t="str">
        <f t="shared" si="0"/>
        <v>Keiser1987a_R2_7d</v>
      </c>
      <c r="B65" s="1">
        <v>32022</v>
      </c>
      <c r="C65" t="s">
        <v>23</v>
      </c>
      <c r="D65" t="s">
        <v>61</v>
      </c>
      <c r="E65" t="s">
        <v>11</v>
      </c>
      <c r="F65">
        <v>-12.06</v>
      </c>
      <c r="G65">
        <f t="shared" si="1"/>
        <v>-1.7490935460478609</v>
      </c>
      <c r="I65" t="s">
        <v>33</v>
      </c>
    </row>
    <row r="66" spans="1:10" x14ac:dyDescent="0.25">
      <c r="A66" t="str">
        <f t="shared" si="0"/>
        <v>Keiser1987a_V4_14d</v>
      </c>
      <c r="B66" s="1">
        <v>31965</v>
      </c>
      <c r="C66" t="s">
        <v>23</v>
      </c>
      <c r="D66" t="s">
        <v>61</v>
      </c>
      <c r="E66" t="s">
        <v>27</v>
      </c>
      <c r="G66" t="str">
        <f t="shared" si="1"/>
        <v/>
      </c>
      <c r="H66">
        <v>0.252631579</v>
      </c>
      <c r="I66">
        <v>252.63157899999999</v>
      </c>
      <c r="J66">
        <f t="shared" si="2"/>
        <v>25.2631579</v>
      </c>
    </row>
    <row r="67" spans="1:10" x14ac:dyDescent="0.25">
      <c r="A67" t="str">
        <f t="shared" ref="A67:A113" si="3">D67&amp;"_"&amp;E67</f>
        <v>Keiser1987a_V4_14d</v>
      </c>
      <c r="B67" s="1">
        <v>31967</v>
      </c>
      <c r="C67" t="s">
        <v>23</v>
      </c>
      <c r="D67" t="s">
        <v>61</v>
      </c>
      <c r="E67" t="s">
        <v>27</v>
      </c>
      <c r="F67">
        <v>-1.03</v>
      </c>
      <c r="G67">
        <f t="shared" ref="G67:G113" si="4">IF(ISBLANK(F67),"",F67/6.895)</f>
        <v>-0.14938361131254532</v>
      </c>
      <c r="I67" t="s">
        <v>33</v>
      </c>
    </row>
    <row r="68" spans="1:10" x14ac:dyDescent="0.25">
      <c r="A68" t="str">
        <f t="shared" si="3"/>
        <v>Keiser1987a_V4_14d</v>
      </c>
      <c r="B68" s="1">
        <v>31970</v>
      </c>
      <c r="C68" t="s">
        <v>23</v>
      </c>
      <c r="D68" t="s">
        <v>61</v>
      </c>
      <c r="E68" t="s">
        <v>27</v>
      </c>
      <c r="F68">
        <v>-1.91</v>
      </c>
      <c r="G68">
        <f t="shared" si="4"/>
        <v>-0.27701232777374912</v>
      </c>
      <c r="I68" t="s">
        <v>33</v>
      </c>
    </row>
    <row r="69" spans="1:10" x14ac:dyDescent="0.25">
      <c r="A69" t="str">
        <f t="shared" si="3"/>
        <v>Keiser1987a_V4_14d</v>
      </c>
      <c r="B69" s="1">
        <v>31972</v>
      </c>
      <c r="C69" t="s">
        <v>23</v>
      </c>
      <c r="D69" t="s">
        <v>61</v>
      </c>
      <c r="E69" t="s">
        <v>27</v>
      </c>
      <c r="F69">
        <v>-0.15</v>
      </c>
      <c r="G69">
        <f t="shared" si="4"/>
        <v>-2.1754894851341553E-2</v>
      </c>
      <c r="I69" t="s">
        <v>33</v>
      </c>
    </row>
    <row r="70" spans="1:10" x14ac:dyDescent="0.25">
      <c r="A70" t="str">
        <f t="shared" si="3"/>
        <v>Keiser1987a_V4_14d</v>
      </c>
      <c r="B70" s="1">
        <v>31974</v>
      </c>
      <c r="C70" t="s">
        <v>23</v>
      </c>
      <c r="D70" t="s">
        <v>61</v>
      </c>
      <c r="E70" t="s">
        <v>27</v>
      </c>
      <c r="F70">
        <v>-0.59</v>
      </c>
      <c r="G70">
        <f t="shared" si="4"/>
        <v>-8.5569253081943436E-2</v>
      </c>
      <c r="I70" t="s">
        <v>33</v>
      </c>
    </row>
    <row r="71" spans="1:10" x14ac:dyDescent="0.25">
      <c r="A71" t="str">
        <f t="shared" si="3"/>
        <v>Keiser1987a_V4_14d</v>
      </c>
      <c r="B71" s="1">
        <v>31977</v>
      </c>
      <c r="C71" t="s">
        <v>23</v>
      </c>
      <c r="D71" t="s">
        <v>61</v>
      </c>
      <c r="E71" t="s">
        <v>27</v>
      </c>
      <c r="F71">
        <v>-1.69</v>
      </c>
      <c r="G71">
        <f t="shared" si="4"/>
        <v>-0.24510514865844815</v>
      </c>
      <c r="I71" t="s">
        <v>33</v>
      </c>
    </row>
    <row r="72" spans="1:10" x14ac:dyDescent="0.25">
      <c r="A72" t="str">
        <f t="shared" si="3"/>
        <v>Keiser1987a_V4_14d</v>
      </c>
      <c r="B72" s="1">
        <v>31979</v>
      </c>
      <c r="C72" t="s">
        <v>23</v>
      </c>
      <c r="D72" t="s">
        <v>61</v>
      </c>
      <c r="E72" t="s">
        <v>27</v>
      </c>
      <c r="F72">
        <v>-0.81</v>
      </c>
      <c r="G72">
        <f t="shared" si="4"/>
        <v>-0.11747643219724439</v>
      </c>
      <c r="I72" t="s">
        <v>33</v>
      </c>
    </row>
    <row r="73" spans="1:10" x14ac:dyDescent="0.25">
      <c r="A73" t="str">
        <f t="shared" si="3"/>
        <v>Keiser1987a_V4_14d</v>
      </c>
      <c r="B73" s="1">
        <v>31981</v>
      </c>
      <c r="C73" t="s">
        <v>23</v>
      </c>
      <c r="D73" t="s">
        <v>61</v>
      </c>
      <c r="E73" t="s">
        <v>27</v>
      </c>
      <c r="F73">
        <v>-1.47</v>
      </c>
      <c r="G73">
        <f t="shared" si="4"/>
        <v>-0.21319796954314721</v>
      </c>
      <c r="I73" t="s">
        <v>33</v>
      </c>
    </row>
    <row r="74" spans="1:10" x14ac:dyDescent="0.25">
      <c r="A74" t="str">
        <f t="shared" si="3"/>
        <v>Keiser1987a_V4_14d</v>
      </c>
      <c r="B74" s="1">
        <v>31984</v>
      </c>
      <c r="C74" t="s">
        <v>23</v>
      </c>
      <c r="D74" t="s">
        <v>61</v>
      </c>
      <c r="E74" t="s">
        <v>27</v>
      </c>
      <c r="F74">
        <v>-3.01</v>
      </c>
      <c r="G74">
        <f t="shared" si="4"/>
        <v>-0.43654822335025378</v>
      </c>
      <c r="I74" t="s">
        <v>33</v>
      </c>
    </row>
    <row r="75" spans="1:10" x14ac:dyDescent="0.25">
      <c r="A75" t="str">
        <f t="shared" si="3"/>
        <v>Keiser1987a_V4_14d</v>
      </c>
      <c r="B75" s="1">
        <v>31986</v>
      </c>
      <c r="C75" t="s">
        <v>23</v>
      </c>
      <c r="D75" t="s">
        <v>61</v>
      </c>
      <c r="E75" t="s">
        <v>27</v>
      </c>
      <c r="F75">
        <v>-9.41</v>
      </c>
      <c r="G75">
        <f t="shared" si="4"/>
        <v>-1.3647570703408267</v>
      </c>
      <c r="I75" t="s">
        <v>33</v>
      </c>
    </row>
    <row r="76" spans="1:10" x14ac:dyDescent="0.25">
      <c r="A76" t="str">
        <f t="shared" si="3"/>
        <v>Keiser1987a_V4_14d</v>
      </c>
      <c r="B76" s="1">
        <v>31988</v>
      </c>
      <c r="C76" t="s">
        <v>23</v>
      </c>
      <c r="D76" t="s">
        <v>61</v>
      </c>
      <c r="E76" t="s">
        <v>27</v>
      </c>
      <c r="G76" t="str">
        <f t="shared" si="4"/>
        <v/>
      </c>
      <c r="H76">
        <v>0.663157895</v>
      </c>
      <c r="I76">
        <v>663.15789500000005</v>
      </c>
      <c r="J76">
        <f t="shared" ref="J76:J95" si="5">IF(ISBLANK(I76),"",I76/10)</f>
        <v>66.315789500000008</v>
      </c>
    </row>
    <row r="77" spans="1:10" x14ac:dyDescent="0.25">
      <c r="A77" t="str">
        <f t="shared" si="3"/>
        <v>Keiser1987a_V4_14d</v>
      </c>
      <c r="B77" s="1">
        <v>31995</v>
      </c>
      <c r="C77" t="s">
        <v>23</v>
      </c>
      <c r="D77" t="s">
        <v>61</v>
      </c>
      <c r="E77" t="s">
        <v>27</v>
      </c>
      <c r="G77" t="str">
        <f t="shared" si="4"/>
        <v/>
      </c>
      <c r="H77">
        <v>1.010526316</v>
      </c>
      <c r="I77">
        <v>1010.526316</v>
      </c>
      <c r="J77">
        <f t="shared" si="5"/>
        <v>101.0526316</v>
      </c>
    </row>
    <row r="78" spans="1:10" x14ac:dyDescent="0.25">
      <c r="A78" t="str">
        <f t="shared" si="3"/>
        <v>Keiser1987a_V4_14d</v>
      </c>
      <c r="B78" s="1">
        <v>32049</v>
      </c>
      <c r="C78" t="s">
        <v>23</v>
      </c>
      <c r="D78" t="s">
        <v>61</v>
      </c>
      <c r="E78" t="s">
        <v>27</v>
      </c>
      <c r="G78" t="str">
        <f t="shared" si="4"/>
        <v/>
      </c>
      <c r="H78">
        <v>3.6947368420000002</v>
      </c>
      <c r="I78">
        <v>3694.7368420000003</v>
      </c>
      <c r="J78">
        <f t="shared" si="5"/>
        <v>369.47368420000004</v>
      </c>
    </row>
    <row r="79" spans="1:10" x14ac:dyDescent="0.25">
      <c r="A79" t="str">
        <f t="shared" si="3"/>
        <v>Keiser1987a_V4_2d</v>
      </c>
      <c r="B79" s="1">
        <v>31965</v>
      </c>
      <c r="C79" t="s">
        <v>23</v>
      </c>
      <c r="D79" t="s">
        <v>61</v>
      </c>
      <c r="E79" t="s">
        <v>28</v>
      </c>
      <c r="G79" t="str">
        <f t="shared" si="4"/>
        <v/>
      </c>
      <c r="H79">
        <v>0.28421052600000002</v>
      </c>
      <c r="I79">
        <v>284.21052600000002</v>
      </c>
      <c r="J79">
        <f t="shared" si="5"/>
        <v>28.421052600000003</v>
      </c>
    </row>
    <row r="80" spans="1:10" x14ac:dyDescent="0.25">
      <c r="A80" t="str">
        <f t="shared" si="3"/>
        <v>Keiser1987a_V4_2d</v>
      </c>
      <c r="B80" s="1">
        <v>31967</v>
      </c>
      <c r="C80" t="s">
        <v>23</v>
      </c>
      <c r="D80" t="s">
        <v>61</v>
      </c>
      <c r="E80" t="s">
        <v>28</v>
      </c>
      <c r="F80">
        <v>-1.2</v>
      </c>
      <c r="G80">
        <f t="shared" si="4"/>
        <v>-0.17403915881073242</v>
      </c>
      <c r="I80" t="s">
        <v>33</v>
      </c>
    </row>
    <row r="81" spans="1:10" x14ac:dyDescent="0.25">
      <c r="A81" t="str">
        <f t="shared" si="3"/>
        <v>Keiser1987a_V4_2d</v>
      </c>
      <c r="B81" s="1">
        <v>31970</v>
      </c>
      <c r="C81" t="s">
        <v>23</v>
      </c>
      <c r="D81" t="s">
        <v>61</v>
      </c>
      <c r="E81" t="s">
        <v>28</v>
      </c>
      <c r="F81">
        <v>-6.1</v>
      </c>
      <c r="G81">
        <f t="shared" si="4"/>
        <v>-0.88469905728788978</v>
      </c>
      <c r="I81" t="s">
        <v>33</v>
      </c>
    </row>
    <row r="82" spans="1:10" x14ac:dyDescent="0.25">
      <c r="A82" t="str">
        <f t="shared" si="3"/>
        <v>Keiser1987a_V4_2d</v>
      </c>
      <c r="B82" s="1">
        <v>31972</v>
      </c>
      <c r="C82" t="s">
        <v>23</v>
      </c>
      <c r="D82" t="s">
        <v>61</v>
      </c>
      <c r="E82" t="s">
        <v>28</v>
      </c>
      <c r="F82">
        <v>-8.1</v>
      </c>
      <c r="G82">
        <f t="shared" si="4"/>
        <v>-1.1747643219724437</v>
      </c>
      <c r="I82" t="s">
        <v>33</v>
      </c>
    </row>
    <row r="83" spans="1:10" x14ac:dyDescent="0.25">
      <c r="A83" t="str">
        <f t="shared" si="3"/>
        <v>Keiser1987a_V4_2d</v>
      </c>
      <c r="B83" s="1">
        <v>31974</v>
      </c>
      <c r="C83" t="s">
        <v>23</v>
      </c>
      <c r="D83" t="s">
        <v>61</v>
      </c>
      <c r="E83" t="s">
        <v>28</v>
      </c>
      <c r="F83">
        <v>-10.3</v>
      </c>
      <c r="G83">
        <f t="shared" si="4"/>
        <v>-1.4938361131254534</v>
      </c>
      <c r="I83" t="s">
        <v>33</v>
      </c>
    </row>
    <row r="84" spans="1:10" x14ac:dyDescent="0.25">
      <c r="A84" t="str">
        <f t="shared" si="3"/>
        <v>Keiser1987a_V4_2d</v>
      </c>
      <c r="B84" s="1">
        <v>31976</v>
      </c>
      <c r="C84" t="s">
        <v>23</v>
      </c>
      <c r="D84" t="s">
        <v>61</v>
      </c>
      <c r="E84" t="s">
        <v>28</v>
      </c>
      <c r="G84" t="str">
        <f t="shared" si="4"/>
        <v/>
      </c>
      <c r="H84">
        <v>0.78947368399999995</v>
      </c>
      <c r="I84">
        <v>789.47368399999993</v>
      </c>
      <c r="J84">
        <f t="shared" si="5"/>
        <v>78.947368399999988</v>
      </c>
    </row>
    <row r="85" spans="1:10" x14ac:dyDescent="0.25">
      <c r="A85" t="str">
        <f t="shared" si="3"/>
        <v>Keiser1987a_V4_2d</v>
      </c>
      <c r="B85" s="1">
        <v>31977</v>
      </c>
      <c r="C85" t="s">
        <v>23</v>
      </c>
      <c r="D85" t="s">
        <v>61</v>
      </c>
      <c r="E85" t="s">
        <v>28</v>
      </c>
      <c r="F85">
        <v>-18.899999999999999</v>
      </c>
      <c r="G85">
        <f t="shared" si="4"/>
        <v>-2.7411167512690353</v>
      </c>
      <c r="I85" t="s">
        <v>33</v>
      </c>
    </row>
    <row r="86" spans="1:10" x14ac:dyDescent="0.25">
      <c r="A86" t="str">
        <f t="shared" si="3"/>
        <v>Keiser1987a_V4_2d</v>
      </c>
      <c r="B86" s="1">
        <v>31978</v>
      </c>
      <c r="C86" t="s">
        <v>23</v>
      </c>
      <c r="D86" t="s">
        <v>61</v>
      </c>
      <c r="E86" t="s">
        <v>28</v>
      </c>
      <c r="G86" t="str">
        <f t="shared" si="4"/>
        <v/>
      </c>
      <c r="H86">
        <v>0.821052632</v>
      </c>
      <c r="I86">
        <v>821.05263200000002</v>
      </c>
      <c r="J86">
        <f t="shared" si="5"/>
        <v>82.105263199999996</v>
      </c>
    </row>
    <row r="87" spans="1:10" x14ac:dyDescent="0.25">
      <c r="A87" t="str">
        <f t="shared" si="3"/>
        <v>Keiser1987a_V4_2d</v>
      </c>
      <c r="B87" s="1">
        <v>31979</v>
      </c>
      <c r="C87" t="s">
        <v>23</v>
      </c>
      <c r="D87" t="s">
        <v>61</v>
      </c>
      <c r="E87" t="s">
        <v>28</v>
      </c>
      <c r="F87">
        <v>-26</v>
      </c>
      <c r="G87">
        <f t="shared" si="4"/>
        <v>-3.7708484408992025</v>
      </c>
      <c r="I87" t="s">
        <v>33</v>
      </c>
    </row>
    <row r="88" spans="1:10" x14ac:dyDescent="0.25">
      <c r="A88" t="str">
        <f t="shared" si="3"/>
        <v>Keiser1987a_V4_2d</v>
      </c>
      <c r="B88" s="1">
        <v>31981</v>
      </c>
      <c r="C88" t="s">
        <v>23</v>
      </c>
      <c r="D88" t="s">
        <v>61</v>
      </c>
      <c r="E88" t="s">
        <v>28</v>
      </c>
      <c r="F88">
        <v>-41.2</v>
      </c>
      <c r="G88">
        <f t="shared" si="4"/>
        <v>-5.9753444525018136</v>
      </c>
      <c r="H88">
        <v>0.91578947399999999</v>
      </c>
      <c r="I88">
        <v>915.78947400000004</v>
      </c>
      <c r="J88">
        <f t="shared" si="5"/>
        <v>91.578947400000004</v>
      </c>
    </row>
    <row r="89" spans="1:10" x14ac:dyDescent="0.25">
      <c r="A89" t="str">
        <f t="shared" si="3"/>
        <v>Keiser1987a_V4_2d</v>
      </c>
      <c r="B89" s="1">
        <v>31983</v>
      </c>
      <c r="C89" t="s">
        <v>23</v>
      </c>
      <c r="D89" t="s">
        <v>61</v>
      </c>
      <c r="E89" t="s">
        <v>28</v>
      </c>
      <c r="G89" t="str">
        <f t="shared" si="4"/>
        <v/>
      </c>
      <c r="H89">
        <v>1.3263157889999999</v>
      </c>
      <c r="I89">
        <v>1326.315789</v>
      </c>
      <c r="J89">
        <f t="shared" si="5"/>
        <v>132.63157889999999</v>
      </c>
    </row>
    <row r="90" spans="1:10" x14ac:dyDescent="0.25">
      <c r="A90" t="str">
        <f t="shared" si="3"/>
        <v>Keiser1987a_V4_2d</v>
      </c>
      <c r="B90" s="1">
        <v>31984</v>
      </c>
      <c r="C90" t="s">
        <v>23</v>
      </c>
      <c r="D90" t="s">
        <v>61</v>
      </c>
      <c r="E90" t="s">
        <v>28</v>
      </c>
      <c r="F90">
        <v>-31.2</v>
      </c>
      <c r="G90">
        <f t="shared" si="4"/>
        <v>-4.5250181290790428</v>
      </c>
      <c r="I90" t="s">
        <v>33</v>
      </c>
    </row>
    <row r="91" spans="1:10" x14ac:dyDescent="0.25">
      <c r="A91" t="str">
        <f t="shared" si="3"/>
        <v>Keiser1987a_V4_2d</v>
      </c>
      <c r="B91" s="1">
        <v>31985</v>
      </c>
      <c r="C91" t="s">
        <v>23</v>
      </c>
      <c r="D91" t="s">
        <v>61</v>
      </c>
      <c r="E91" t="s">
        <v>28</v>
      </c>
      <c r="G91" t="str">
        <f t="shared" si="4"/>
        <v/>
      </c>
      <c r="H91">
        <v>1.3263157889999999</v>
      </c>
      <c r="I91">
        <v>1326.315789</v>
      </c>
      <c r="J91">
        <f t="shared" si="5"/>
        <v>132.63157889999999</v>
      </c>
    </row>
    <row r="92" spans="1:10" x14ac:dyDescent="0.25">
      <c r="A92" t="str">
        <f t="shared" si="3"/>
        <v>Keiser1987a_V4_2d</v>
      </c>
      <c r="B92" s="1">
        <v>31986</v>
      </c>
      <c r="C92" t="s">
        <v>23</v>
      </c>
      <c r="D92" t="s">
        <v>61</v>
      </c>
      <c r="E92" t="s">
        <v>28</v>
      </c>
      <c r="F92">
        <v>-38.1</v>
      </c>
      <c r="G92">
        <f t="shared" si="4"/>
        <v>-5.5257432922407546</v>
      </c>
      <c r="I92" t="s">
        <v>33</v>
      </c>
    </row>
    <row r="93" spans="1:10" x14ac:dyDescent="0.25">
      <c r="A93" t="str">
        <f t="shared" si="3"/>
        <v>Keiser1987a_V4_2d</v>
      </c>
      <c r="B93" s="1">
        <v>31988</v>
      </c>
      <c r="C93" t="s">
        <v>23</v>
      </c>
      <c r="D93" t="s">
        <v>61</v>
      </c>
      <c r="E93" t="s">
        <v>28</v>
      </c>
      <c r="G93" t="str">
        <f t="shared" si="4"/>
        <v/>
      </c>
      <c r="H93">
        <v>1.484210526</v>
      </c>
      <c r="I93">
        <v>1484.2105260000001</v>
      </c>
      <c r="J93">
        <f t="shared" si="5"/>
        <v>148.4210526</v>
      </c>
    </row>
    <row r="94" spans="1:10" x14ac:dyDescent="0.25">
      <c r="A94" t="str">
        <f t="shared" si="3"/>
        <v>Keiser1987a_V4_2d</v>
      </c>
      <c r="B94" s="1">
        <v>31995</v>
      </c>
      <c r="C94" t="s">
        <v>23</v>
      </c>
      <c r="D94" t="s">
        <v>61</v>
      </c>
      <c r="E94" t="s">
        <v>28</v>
      </c>
      <c r="G94" t="str">
        <f t="shared" si="4"/>
        <v/>
      </c>
      <c r="H94">
        <v>2.3368421050000001</v>
      </c>
      <c r="I94">
        <v>2336.8421050000002</v>
      </c>
      <c r="J94">
        <f t="shared" si="5"/>
        <v>233.68421050000001</v>
      </c>
    </row>
    <row r="95" spans="1:10" x14ac:dyDescent="0.25">
      <c r="A95" t="str">
        <f t="shared" si="3"/>
        <v>Keiser1987a_V4_2d</v>
      </c>
      <c r="B95" s="1">
        <v>32049</v>
      </c>
      <c r="C95" t="s">
        <v>23</v>
      </c>
      <c r="D95" t="s">
        <v>61</v>
      </c>
      <c r="E95" t="s">
        <v>28</v>
      </c>
      <c r="G95" t="str">
        <f t="shared" si="4"/>
        <v/>
      </c>
      <c r="H95">
        <v>7.8</v>
      </c>
      <c r="I95">
        <v>7800</v>
      </c>
      <c r="J95">
        <f t="shared" si="5"/>
        <v>780</v>
      </c>
    </row>
    <row r="96" spans="1:10" x14ac:dyDescent="0.25">
      <c r="A96" t="str">
        <f t="shared" si="3"/>
        <v>Keiser1987a_V4_4d</v>
      </c>
      <c r="B96" s="1">
        <v>31967</v>
      </c>
      <c r="C96" t="s">
        <v>23</v>
      </c>
      <c r="D96" t="s">
        <v>61</v>
      </c>
      <c r="E96" t="s">
        <v>30</v>
      </c>
      <c r="F96">
        <v>-1.03</v>
      </c>
      <c r="G96">
        <f t="shared" si="4"/>
        <v>-0.14938361131254532</v>
      </c>
      <c r="I96" t="s">
        <v>33</v>
      </c>
    </row>
    <row r="97" spans="1:9" x14ac:dyDescent="0.25">
      <c r="A97" t="str">
        <f t="shared" si="3"/>
        <v>Keiser1987a_V4_4d</v>
      </c>
      <c r="B97" s="1">
        <v>31970</v>
      </c>
      <c r="C97" t="s">
        <v>23</v>
      </c>
      <c r="D97" t="s">
        <v>61</v>
      </c>
      <c r="E97" t="s">
        <v>30</v>
      </c>
      <c r="F97">
        <v>-0.37</v>
      </c>
      <c r="G97">
        <f t="shared" si="4"/>
        <v>-5.36620739666425E-2</v>
      </c>
      <c r="I97" t="s">
        <v>33</v>
      </c>
    </row>
    <row r="98" spans="1:9" x14ac:dyDescent="0.25">
      <c r="A98" t="str">
        <f t="shared" si="3"/>
        <v>Keiser1987a_V4_4d</v>
      </c>
      <c r="B98" s="1">
        <v>31972</v>
      </c>
      <c r="C98" t="s">
        <v>23</v>
      </c>
      <c r="D98" t="s">
        <v>61</v>
      </c>
      <c r="E98" t="s">
        <v>30</v>
      </c>
      <c r="F98">
        <v>-2.35</v>
      </c>
      <c r="G98">
        <f t="shared" si="4"/>
        <v>-0.34082668600435101</v>
      </c>
      <c r="I98" t="s">
        <v>33</v>
      </c>
    </row>
    <row r="99" spans="1:9" x14ac:dyDescent="0.25">
      <c r="A99" t="str">
        <f t="shared" si="3"/>
        <v>Keiser1987a_V4_4d</v>
      </c>
      <c r="B99" s="1">
        <v>31974</v>
      </c>
      <c r="C99" t="s">
        <v>23</v>
      </c>
      <c r="D99" t="s">
        <v>61</v>
      </c>
      <c r="E99" t="s">
        <v>30</v>
      </c>
      <c r="F99">
        <v>-3.68</v>
      </c>
      <c r="G99">
        <f t="shared" si="4"/>
        <v>-0.53372008701957951</v>
      </c>
      <c r="I99" t="s">
        <v>33</v>
      </c>
    </row>
    <row r="100" spans="1:9" x14ac:dyDescent="0.25">
      <c r="A100" t="str">
        <f t="shared" si="3"/>
        <v>Keiser1987a_V4_4d</v>
      </c>
      <c r="B100" s="1">
        <v>31977</v>
      </c>
      <c r="C100" t="s">
        <v>23</v>
      </c>
      <c r="D100" t="s">
        <v>61</v>
      </c>
      <c r="E100" t="s">
        <v>30</v>
      </c>
      <c r="F100">
        <v>-5.66</v>
      </c>
      <c r="G100">
        <f t="shared" si="4"/>
        <v>-0.820884699057288</v>
      </c>
      <c r="I100" t="s">
        <v>33</v>
      </c>
    </row>
    <row r="101" spans="1:9" x14ac:dyDescent="0.25">
      <c r="A101" t="str">
        <f t="shared" si="3"/>
        <v>Keiser1987a_V4_4d</v>
      </c>
      <c r="B101" s="1">
        <v>31979</v>
      </c>
      <c r="C101" t="s">
        <v>23</v>
      </c>
      <c r="D101" t="s">
        <v>61</v>
      </c>
      <c r="E101" t="s">
        <v>30</v>
      </c>
      <c r="F101">
        <v>-6.99</v>
      </c>
      <c r="G101">
        <f t="shared" si="4"/>
        <v>-1.0137781000725163</v>
      </c>
      <c r="I101" t="s">
        <v>33</v>
      </c>
    </row>
    <row r="102" spans="1:9" x14ac:dyDescent="0.25">
      <c r="A102" t="str">
        <f t="shared" si="3"/>
        <v>Keiser1987a_V4_4d</v>
      </c>
      <c r="B102" s="1">
        <v>31981</v>
      </c>
      <c r="C102" t="s">
        <v>23</v>
      </c>
      <c r="D102" t="s">
        <v>61</v>
      </c>
      <c r="E102" t="s">
        <v>30</v>
      </c>
      <c r="F102">
        <v>-12.06</v>
      </c>
      <c r="G102">
        <f t="shared" si="4"/>
        <v>-1.7490935460478609</v>
      </c>
      <c r="I102" t="s">
        <v>33</v>
      </c>
    </row>
    <row r="103" spans="1:9" x14ac:dyDescent="0.25">
      <c r="A103" t="str">
        <f t="shared" si="3"/>
        <v>Keiser1987a_V4_4d</v>
      </c>
      <c r="B103" s="1">
        <v>31984</v>
      </c>
      <c r="C103" t="s">
        <v>23</v>
      </c>
      <c r="D103" t="s">
        <v>61</v>
      </c>
      <c r="E103" t="s">
        <v>30</v>
      </c>
      <c r="F103">
        <v>-15.15</v>
      </c>
      <c r="G103">
        <f t="shared" si="4"/>
        <v>-2.1972443799854968</v>
      </c>
      <c r="I103" t="s">
        <v>33</v>
      </c>
    </row>
    <row r="104" spans="1:9" x14ac:dyDescent="0.25">
      <c r="A104" t="str">
        <f t="shared" si="3"/>
        <v>Keiser1987a_V4_4d</v>
      </c>
      <c r="B104" s="1">
        <v>31986</v>
      </c>
      <c r="C104" t="s">
        <v>23</v>
      </c>
      <c r="D104" t="s">
        <v>61</v>
      </c>
      <c r="E104" t="s">
        <v>30</v>
      </c>
      <c r="F104">
        <v>-8.75</v>
      </c>
      <c r="G104">
        <f t="shared" si="4"/>
        <v>-1.2690355329949239</v>
      </c>
      <c r="I104" t="s">
        <v>33</v>
      </c>
    </row>
    <row r="105" spans="1:9" x14ac:dyDescent="0.25">
      <c r="A105" t="str">
        <f t="shared" si="3"/>
        <v>Keiser1987a_V4_7d</v>
      </c>
      <c r="B105" s="1">
        <v>31967</v>
      </c>
      <c r="C105" t="s">
        <v>23</v>
      </c>
      <c r="D105" t="s">
        <v>61</v>
      </c>
      <c r="E105" t="s">
        <v>10</v>
      </c>
      <c r="F105">
        <v>-0.8</v>
      </c>
      <c r="G105">
        <f t="shared" si="4"/>
        <v>-0.11602610587382162</v>
      </c>
      <c r="I105" t="s">
        <v>33</v>
      </c>
    </row>
    <row r="106" spans="1:9" x14ac:dyDescent="0.25">
      <c r="A106" t="str">
        <f t="shared" si="3"/>
        <v>Keiser1987a_V4_7d</v>
      </c>
      <c r="B106" s="1">
        <v>31970</v>
      </c>
      <c r="C106" t="s">
        <v>23</v>
      </c>
      <c r="D106" t="s">
        <v>61</v>
      </c>
      <c r="E106" t="s">
        <v>10</v>
      </c>
      <c r="F106">
        <v>-1.2</v>
      </c>
      <c r="G106">
        <f t="shared" si="4"/>
        <v>-0.17403915881073242</v>
      </c>
      <c r="I106" t="s">
        <v>33</v>
      </c>
    </row>
    <row r="107" spans="1:9" x14ac:dyDescent="0.25">
      <c r="A107" t="str">
        <f t="shared" si="3"/>
        <v>Keiser1987a_V4_7d</v>
      </c>
      <c r="B107" s="1">
        <v>31972</v>
      </c>
      <c r="C107" t="s">
        <v>23</v>
      </c>
      <c r="D107" t="s">
        <v>61</v>
      </c>
      <c r="E107" t="s">
        <v>10</v>
      </c>
      <c r="F107">
        <v>-2.8</v>
      </c>
      <c r="G107">
        <f t="shared" si="4"/>
        <v>-0.40609137055837563</v>
      </c>
      <c r="I107" t="s">
        <v>33</v>
      </c>
    </row>
    <row r="108" spans="1:9" x14ac:dyDescent="0.25">
      <c r="A108" t="str">
        <f t="shared" si="3"/>
        <v>Keiser1987a_V4_7d</v>
      </c>
      <c r="B108" s="1">
        <v>31974</v>
      </c>
      <c r="C108" t="s">
        <v>23</v>
      </c>
      <c r="D108" t="s">
        <v>61</v>
      </c>
      <c r="E108" t="s">
        <v>10</v>
      </c>
      <c r="F108">
        <v>-3.7</v>
      </c>
      <c r="G108">
        <f t="shared" si="4"/>
        <v>-0.53662073966642498</v>
      </c>
      <c r="I108" t="s">
        <v>33</v>
      </c>
    </row>
    <row r="109" spans="1:9" x14ac:dyDescent="0.25">
      <c r="A109" t="str">
        <f t="shared" si="3"/>
        <v>Keiser1987a_V4_7d</v>
      </c>
      <c r="B109" s="1">
        <v>31977</v>
      </c>
      <c r="C109" t="s">
        <v>23</v>
      </c>
      <c r="D109" t="s">
        <v>61</v>
      </c>
      <c r="E109" t="s">
        <v>10</v>
      </c>
      <c r="F109">
        <v>-7.4</v>
      </c>
      <c r="G109">
        <f t="shared" si="4"/>
        <v>-1.07324147933285</v>
      </c>
      <c r="I109" t="s">
        <v>33</v>
      </c>
    </row>
    <row r="110" spans="1:9" x14ac:dyDescent="0.25">
      <c r="A110" t="str">
        <f t="shared" si="3"/>
        <v>Keiser1987a_V4_7d</v>
      </c>
      <c r="B110" s="1">
        <v>31979</v>
      </c>
      <c r="C110" t="s">
        <v>23</v>
      </c>
      <c r="D110" t="s">
        <v>61</v>
      </c>
      <c r="E110" t="s">
        <v>10</v>
      </c>
      <c r="F110">
        <v>-15.6</v>
      </c>
      <c r="G110">
        <f t="shared" si="4"/>
        <v>-2.2625090645395214</v>
      </c>
      <c r="I110" t="s">
        <v>33</v>
      </c>
    </row>
    <row r="111" spans="1:9" x14ac:dyDescent="0.25">
      <c r="A111" t="str">
        <f t="shared" si="3"/>
        <v>Keiser1987a_V4_7d</v>
      </c>
      <c r="B111" s="1">
        <v>31981</v>
      </c>
      <c r="C111" t="s">
        <v>23</v>
      </c>
      <c r="D111" t="s">
        <v>61</v>
      </c>
      <c r="E111" t="s">
        <v>10</v>
      </c>
      <c r="F111">
        <v>-18.7</v>
      </c>
      <c r="G111">
        <f t="shared" si="4"/>
        <v>-2.7121102248005804</v>
      </c>
      <c r="I111" t="s">
        <v>33</v>
      </c>
    </row>
    <row r="112" spans="1:9" x14ac:dyDescent="0.25">
      <c r="A112" t="str">
        <f t="shared" si="3"/>
        <v>Keiser1987a_V4_7d</v>
      </c>
      <c r="B112" s="1">
        <v>31984</v>
      </c>
      <c r="C112" t="s">
        <v>23</v>
      </c>
      <c r="D112" t="s">
        <v>61</v>
      </c>
      <c r="E112" t="s">
        <v>10</v>
      </c>
      <c r="F112">
        <v>-16.899999999999999</v>
      </c>
      <c r="G112">
        <f t="shared" si="4"/>
        <v>-2.4510514865844812</v>
      </c>
      <c r="I112" t="s">
        <v>33</v>
      </c>
    </row>
    <row r="113" spans="1:9" x14ac:dyDescent="0.25">
      <c r="A113" t="str">
        <f t="shared" si="3"/>
        <v>Keiser1987a_V4_7d</v>
      </c>
      <c r="B113" s="1">
        <v>31986</v>
      </c>
      <c r="C113" t="s">
        <v>23</v>
      </c>
      <c r="D113" t="s">
        <v>61</v>
      </c>
      <c r="E113" t="s">
        <v>10</v>
      </c>
      <c r="F113">
        <v>-27.7</v>
      </c>
      <c r="G113">
        <f t="shared" si="4"/>
        <v>-4.017403915881073</v>
      </c>
      <c r="I11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33E6-1FFD-4A96-80BE-325C28089D37}">
  <dimension ref="A1:E9"/>
  <sheetViews>
    <sheetView workbookViewId="0">
      <selection activeCell="C10" sqref="C10"/>
    </sheetView>
  </sheetViews>
  <sheetFormatPr defaultRowHeight="15" x14ac:dyDescent="0.25"/>
  <cols>
    <col min="1" max="1" width="26.85546875" bestFit="1" customWidth="1"/>
    <col min="2" max="2" width="16" customWidth="1"/>
    <col min="3" max="3" width="16" style="16" customWidth="1"/>
  </cols>
  <sheetData>
    <row r="1" spans="1:5" x14ac:dyDescent="0.25">
      <c r="A1" t="s">
        <v>1</v>
      </c>
      <c r="B1" t="s">
        <v>0</v>
      </c>
      <c r="C1" s="16" t="s">
        <v>63</v>
      </c>
      <c r="D1" s="5" t="s">
        <v>2</v>
      </c>
      <c r="E1" s="5" t="s">
        <v>38</v>
      </c>
    </row>
    <row r="2" spans="1:5" x14ac:dyDescent="0.25">
      <c r="A2" t="s">
        <v>51</v>
      </c>
      <c r="B2" s="1">
        <v>37895</v>
      </c>
      <c r="C2" s="16">
        <v>2003</v>
      </c>
      <c r="D2">
        <v>303.7</v>
      </c>
      <c r="E2">
        <v>24.648326515201799</v>
      </c>
    </row>
    <row r="3" spans="1:5" x14ac:dyDescent="0.25">
      <c r="A3" t="s">
        <v>52</v>
      </c>
      <c r="B3" s="1">
        <v>37895</v>
      </c>
      <c r="C3" s="16">
        <v>2003</v>
      </c>
      <c r="D3">
        <v>268.54000000000002</v>
      </c>
      <c r="E3">
        <v>46.209663491525319</v>
      </c>
    </row>
    <row r="4" spans="1:5" x14ac:dyDescent="0.25">
      <c r="A4" t="s">
        <v>53</v>
      </c>
      <c r="B4" s="1">
        <v>37895</v>
      </c>
      <c r="C4" s="16">
        <v>2003</v>
      </c>
      <c r="D4">
        <v>213.42</v>
      </c>
      <c r="E4">
        <v>25.959333581584907</v>
      </c>
    </row>
    <row r="5" spans="1:5" x14ac:dyDescent="0.25">
      <c r="A5" t="s">
        <v>54</v>
      </c>
      <c r="B5" s="1">
        <v>37895</v>
      </c>
      <c r="C5" s="16">
        <v>2003</v>
      </c>
      <c r="D5">
        <v>287.34000000000003</v>
      </c>
      <c r="E5">
        <v>37.819611314766412</v>
      </c>
    </row>
    <row r="6" spans="1:5" x14ac:dyDescent="0.25">
      <c r="A6" t="s">
        <v>51</v>
      </c>
      <c r="B6" s="1">
        <v>38261</v>
      </c>
      <c r="C6" s="16">
        <v>2004</v>
      </c>
      <c r="D6">
        <v>303.7</v>
      </c>
      <c r="E6">
        <v>24.648326515201799</v>
      </c>
    </row>
    <row r="7" spans="1:5" x14ac:dyDescent="0.25">
      <c r="A7" t="s">
        <v>52</v>
      </c>
      <c r="B7" s="1">
        <v>38261</v>
      </c>
      <c r="C7" s="16">
        <v>2004</v>
      </c>
      <c r="D7">
        <v>268.54000000000002</v>
      </c>
      <c r="E7">
        <v>46.209663491525319</v>
      </c>
    </row>
    <row r="8" spans="1:5" x14ac:dyDescent="0.25">
      <c r="A8" t="s">
        <v>53</v>
      </c>
      <c r="B8" s="1">
        <v>38261</v>
      </c>
      <c r="C8" s="16">
        <v>2004</v>
      </c>
      <c r="D8">
        <v>213.42</v>
      </c>
      <c r="E8">
        <v>25.959333581584907</v>
      </c>
    </row>
    <row r="9" spans="1:5" x14ac:dyDescent="0.25">
      <c r="A9" t="s">
        <v>54</v>
      </c>
      <c r="B9" s="1">
        <v>38261</v>
      </c>
      <c r="C9" s="16">
        <v>2004</v>
      </c>
      <c r="D9">
        <v>287.34000000000003</v>
      </c>
      <c r="E9">
        <v>37.819611314766412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06E5-0192-4EFD-96CE-C2D67AC5A20B}">
  <dimension ref="A1:E16"/>
  <sheetViews>
    <sheetView workbookViewId="0">
      <selection activeCell="C7" sqref="C7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11.5703125" style="16" customWidth="1"/>
    <col min="4" max="4" width="17.28515625" bestFit="1" customWidth="1"/>
    <col min="5" max="5" width="21.7109375" bestFit="1" customWidth="1"/>
  </cols>
  <sheetData>
    <row r="1" spans="1:5" x14ac:dyDescent="0.25">
      <c r="A1" t="s">
        <v>1</v>
      </c>
      <c r="B1" t="s">
        <v>0</v>
      </c>
      <c r="C1" s="16" t="s">
        <v>63</v>
      </c>
      <c r="D1" s="5" t="s">
        <v>2</v>
      </c>
      <c r="E1" s="5" t="s">
        <v>38</v>
      </c>
    </row>
    <row r="2" spans="1:5" x14ac:dyDescent="0.25">
      <c r="A2" t="s">
        <v>46</v>
      </c>
      <c r="B2" s="1">
        <v>37895</v>
      </c>
      <c r="C2" s="16">
        <v>2003</v>
      </c>
      <c r="D2">
        <v>313.69168890000003</v>
      </c>
      <c r="E2">
        <v>35.080042445414904</v>
      </c>
    </row>
    <row r="3" spans="1:5" x14ac:dyDescent="0.25">
      <c r="A3" t="s">
        <v>47</v>
      </c>
      <c r="B3" s="1">
        <v>37895</v>
      </c>
      <c r="C3" s="16">
        <v>2003</v>
      </c>
      <c r="D3">
        <v>338.63794192</v>
      </c>
      <c r="E3">
        <v>36.473299111615106</v>
      </c>
    </row>
    <row r="4" spans="1:5" x14ac:dyDescent="0.25">
      <c r="A4" t="s">
        <v>48</v>
      </c>
      <c r="B4" s="1">
        <v>37895</v>
      </c>
      <c r="C4" s="16">
        <v>2003</v>
      </c>
      <c r="D4">
        <v>314.83876702000003</v>
      </c>
      <c r="E4">
        <v>53.226511541825914</v>
      </c>
    </row>
    <row r="5" spans="1:5" x14ac:dyDescent="0.25">
      <c r="A5" t="s">
        <v>49</v>
      </c>
      <c r="B5" s="1">
        <v>37895</v>
      </c>
      <c r="C5" s="16">
        <v>2003</v>
      </c>
      <c r="D5">
        <v>273.26171684000002</v>
      </c>
      <c r="E5">
        <v>26.544639208125901</v>
      </c>
    </row>
    <row r="6" spans="1:5" x14ac:dyDescent="0.25">
      <c r="A6" t="s">
        <v>50</v>
      </c>
      <c r="B6" s="1">
        <v>37895</v>
      </c>
      <c r="C6" s="16">
        <v>2003</v>
      </c>
      <c r="D6">
        <v>283.01069892000004</v>
      </c>
      <c r="E6">
        <v>26.737441010098895</v>
      </c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3804-25C7-471F-AA25-043E1B9A8AB5}">
  <dimension ref="A1:C289"/>
  <sheetViews>
    <sheetView workbookViewId="0">
      <pane ySplit="1" topLeftCell="A56" activePane="bottomLeft" state="frozen"/>
      <selection pane="bottomLeft" activeCell="E14" sqref="E14"/>
    </sheetView>
  </sheetViews>
  <sheetFormatPr defaultRowHeight="15" x14ac:dyDescent="0.25"/>
  <cols>
    <col min="1" max="1" width="10.7109375" style="1" bestFit="1" customWidth="1"/>
    <col min="2" max="2" width="19.5703125" bestFit="1" customWidth="1"/>
  </cols>
  <sheetData>
    <row r="1" spans="1:3" x14ac:dyDescent="0.25">
      <c r="A1" t="s">
        <v>0</v>
      </c>
      <c r="B1" t="s">
        <v>39</v>
      </c>
      <c r="C1" t="s">
        <v>1</v>
      </c>
    </row>
    <row r="2" spans="1:3" x14ac:dyDescent="0.25">
      <c r="A2" s="10">
        <v>28279</v>
      </c>
      <c r="B2" s="11">
        <v>151.851</v>
      </c>
      <c r="C2" s="11" t="s">
        <v>40</v>
      </c>
    </row>
    <row r="3" spans="1:3" x14ac:dyDescent="0.25">
      <c r="A3" s="10">
        <v>28281</v>
      </c>
      <c r="B3" s="11">
        <v>311.34699999999998</v>
      </c>
      <c r="C3" s="11" t="s">
        <v>40</v>
      </c>
    </row>
    <row r="4" spans="1:3" x14ac:dyDescent="0.25">
      <c r="A4" s="10">
        <v>28288</v>
      </c>
      <c r="B4" s="11">
        <v>425</v>
      </c>
      <c r="C4" s="11" t="s">
        <v>40</v>
      </c>
    </row>
    <row r="5" spans="1:3" x14ac:dyDescent="0.25">
      <c r="A5" s="10">
        <v>28291</v>
      </c>
      <c r="B5" s="11">
        <v>625.077</v>
      </c>
      <c r="C5" s="11" t="s">
        <v>40</v>
      </c>
    </row>
    <row r="6" spans="1:3" x14ac:dyDescent="0.25">
      <c r="A6" s="10">
        <v>28297</v>
      </c>
      <c r="B6" s="11">
        <v>803.58699999999999</v>
      </c>
      <c r="C6" s="11" t="s">
        <v>40</v>
      </c>
    </row>
    <row r="7" spans="1:3" x14ac:dyDescent="0.25">
      <c r="A7" s="10">
        <v>28297</v>
      </c>
      <c r="B7" s="11">
        <v>957.65800000000002</v>
      </c>
      <c r="C7" s="11" t="s">
        <v>40</v>
      </c>
    </row>
    <row r="8" spans="1:3" x14ac:dyDescent="0.25">
      <c r="A8" s="10">
        <v>28299</v>
      </c>
      <c r="B8" s="11">
        <v>987.42</v>
      </c>
      <c r="C8" s="11" t="s">
        <v>40</v>
      </c>
    </row>
    <row r="9" spans="1:3" x14ac:dyDescent="0.25">
      <c r="A9" s="10">
        <v>28304</v>
      </c>
      <c r="B9" s="11">
        <v>984.83900000000006</v>
      </c>
      <c r="C9" s="11" t="s">
        <v>40</v>
      </c>
    </row>
    <row r="10" spans="1:3" x14ac:dyDescent="0.25">
      <c r="A10" s="10">
        <v>28309</v>
      </c>
      <c r="B10" s="11">
        <v>1001.155</v>
      </c>
      <c r="C10" s="11" t="s">
        <v>40</v>
      </c>
    </row>
    <row r="11" spans="1:3" x14ac:dyDescent="0.25">
      <c r="A11" s="10">
        <v>28310</v>
      </c>
      <c r="B11" s="11">
        <v>1022.818</v>
      </c>
      <c r="C11" s="11" t="s">
        <v>40</v>
      </c>
    </row>
    <row r="12" spans="1:3" x14ac:dyDescent="0.25">
      <c r="A12" s="10">
        <v>28313</v>
      </c>
      <c r="B12" s="11">
        <v>1071.521</v>
      </c>
      <c r="C12" s="11" t="s">
        <v>40</v>
      </c>
    </row>
    <row r="13" spans="1:3" x14ac:dyDescent="0.25">
      <c r="A13" s="10">
        <v>28315</v>
      </c>
      <c r="B13" s="11">
        <v>1117.5219999999999</v>
      </c>
      <c r="C13" s="11" t="s">
        <v>40</v>
      </c>
    </row>
    <row r="14" spans="1:3" x14ac:dyDescent="0.25">
      <c r="A14" s="10">
        <v>28316</v>
      </c>
      <c r="B14" s="11">
        <v>1195.9259999999999</v>
      </c>
      <c r="C14" s="11" t="s">
        <v>40</v>
      </c>
    </row>
    <row r="15" spans="1:3" x14ac:dyDescent="0.25">
      <c r="A15" s="10">
        <v>28317</v>
      </c>
      <c r="B15" s="11">
        <v>1255.4090000000001</v>
      </c>
      <c r="C15" s="11" t="s">
        <v>40</v>
      </c>
    </row>
    <row r="16" spans="1:3" x14ac:dyDescent="0.25">
      <c r="A16" s="10">
        <v>28320</v>
      </c>
      <c r="B16" s="11">
        <v>1268.9829999999999</v>
      </c>
      <c r="C16" s="11" t="s">
        <v>40</v>
      </c>
    </row>
    <row r="17" spans="1:3" x14ac:dyDescent="0.25">
      <c r="A17" s="10">
        <v>28321</v>
      </c>
      <c r="B17" s="11">
        <v>1344.6880000000001</v>
      </c>
      <c r="C17" s="11" t="s">
        <v>40</v>
      </c>
    </row>
    <row r="18" spans="1:3" x14ac:dyDescent="0.25">
      <c r="A18" s="10">
        <v>28327</v>
      </c>
      <c r="B18" s="11">
        <v>1504.2639999999999</v>
      </c>
      <c r="C18" s="11" t="s">
        <v>40</v>
      </c>
    </row>
    <row r="19" spans="1:3" x14ac:dyDescent="0.25">
      <c r="A19" s="10">
        <v>28328</v>
      </c>
      <c r="B19" s="11">
        <v>1609.7080000000001</v>
      </c>
      <c r="C19" s="11" t="s">
        <v>40</v>
      </c>
    </row>
    <row r="20" spans="1:3" x14ac:dyDescent="0.25">
      <c r="A20" s="10">
        <v>28330</v>
      </c>
      <c r="B20" s="11">
        <v>1631.3589999999999</v>
      </c>
      <c r="C20" s="11" t="s">
        <v>40</v>
      </c>
    </row>
    <row r="21" spans="1:3" x14ac:dyDescent="0.25">
      <c r="A21" s="10">
        <v>28332</v>
      </c>
      <c r="B21" s="11">
        <v>1661.136</v>
      </c>
      <c r="C21" s="11" t="s">
        <v>40</v>
      </c>
    </row>
    <row r="22" spans="1:3" x14ac:dyDescent="0.25">
      <c r="A22" s="10">
        <v>28332</v>
      </c>
      <c r="B22" s="11">
        <v>1736.825</v>
      </c>
      <c r="C22" s="11" t="s">
        <v>40</v>
      </c>
    </row>
    <row r="23" spans="1:3" x14ac:dyDescent="0.25">
      <c r="A23" s="10">
        <v>28336</v>
      </c>
      <c r="B23" s="11">
        <v>1796.3679999999999</v>
      </c>
      <c r="C23" s="11" t="s">
        <v>40</v>
      </c>
    </row>
    <row r="24" spans="1:3" x14ac:dyDescent="0.25">
      <c r="A24" s="10">
        <v>28340</v>
      </c>
      <c r="B24" s="11">
        <v>1801.86</v>
      </c>
      <c r="C24" s="11" t="s">
        <v>40</v>
      </c>
    </row>
    <row r="25" spans="1:3" x14ac:dyDescent="0.25">
      <c r="A25" s="10">
        <v>28342</v>
      </c>
      <c r="B25" s="11">
        <v>1831.645</v>
      </c>
      <c r="C25" s="11" t="s">
        <v>40</v>
      </c>
    </row>
    <row r="26" spans="1:3" x14ac:dyDescent="0.25">
      <c r="A26" s="10">
        <v>28350</v>
      </c>
      <c r="B26" s="11">
        <v>1834.5170000000001</v>
      </c>
      <c r="C26" s="11" t="s">
        <v>40</v>
      </c>
    </row>
    <row r="27" spans="1:3" x14ac:dyDescent="0.25">
      <c r="A27" s="10">
        <v>28353</v>
      </c>
      <c r="B27" s="11">
        <v>1842.6949999999999</v>
      </c>
      <c r="C27" s="11" t="s">
        <v>40</v>
      </c>
    </row>
    <row r="28" spans="1:3" x14ac:dyDescent="0.25">
      <c r="A28" s="10">
        <v>28356</v>
      </c>
      <c r="B28" s="11">
        <v>1864.384</v>
      </c>
      <c r="C28" s="11" t="s">
        <v>40</v>
      </c>
    </row>
    <row r="29" spans="1:3" x14ac:dyDescent="0.25">
      <c r="A29" s="10">
        <v>28359</v>
      </c>
      <c r="B29" s="11">
        <v>1894.1849999999999</v>
      </c>
      <c r="C29" s="11" t="s">
        <v>40</v>
      </c>
    </row>
    <row r="30" spans="1:3" x14ac:dyDescent="0.25">
      <c r="A30" s="10">
        <v>28361</v>
      </c>
      <c r="B30" s="11">
        <v>1907.752</v>
      </c>
      <c r="C30" s="11" t="s">
        <v>40</v>
      </c>
    </row>
    <row r="31" spans="1:3" x14ac:dyDescent="0.25">
      <c r="A31" s="10">
        <v>28366</v>
      </c>
      <c r="B31" s="11">
        <v>1910.5540000000001</v>
      </c>
      <c r="C31" s="11" t="s">
        <v>40</v>
      </c>
    </row>
    <row r="32" spans="1:3" x14ac:dyDescent="0.25">
      <c r="A32" s="10">
        <v>28368</v>
      </c>
      <c r="B32" s="11">
        <v>1864.65</v>
      </c>
      <c r="C32" s="11" t="s">
        <v>40</v>
      </c>
    </row>
    <row r="33" spans="1:3" x14ac:dyDescent="0.25">
      <c r="A33" s="10">
        <v>28370</v>
      </c>
      <c r="B33" s="11">
        <v>1932.259</v>
      </c>
      <c r="C33" s="11" t="s">
        <v>40</v>
      </c>
    </row>
    <row r="34" spans="1:3" x14ac:dyDescent="0.25">
      <c r="A34" s="10">
        <v>28374</v>
      </c>
      <c r="B34" s="11">
        <v>1910.74</v>
      </c>
      <c r="C34" s="11" t="s">
        <v>40</v>
      </c>
    </row>
    <row r="35" spans="1:3" x14ac:dyDescent="0.25">
      <c r="A35" s="10">
        <v>28379</v>
      </c>
      <c r="B35" s="11">
        <v>1913.558</v>
      </c>
      <c r="C35" s="11" t="s">
        <v>40</v>
      </c>
    </row>
    <row r="36" spans="1:3" x14ac:dyDescent="0.25">
      <c r="A36" s="14">
        <v>28282</v>
      </c>
      <c r="B36" s="15">
        <v>464.13200000000001</v>
      </c>
      <c r="C36" s="9" t="s">
        <v>41</v>
      </c>
    </row>
    <row r="37" spans="1:3" x14ac:dyDescent="0.25">
      <c r="A37" s="14">
        <v>28285</v>
      </c>
      <c r="B37" s="15">
        <v>539.98400000000004</v>
      </c>
      <c r="C37" s="9" t="s">
        <v>41</v>
      </c>
    </row>
    <row r="38" spans="1:3" x14ac:dyDescent="0.25">
      <c r="A38" s="14">
        <v>28289</v>
      </c>
      <c r="B38" s="15">
        <v>556.86900000000003</v>
      </c>
      <c r="C38" s="9" t="s">
        <v>41</v>
      </c>
    </row>
    <row r="39" spans="1:3" x14ac:dyDescent="0.25">
      <c r="A39" s="14">
        <v>28292</v>
      </c>
      <c r="B39" s="15">
        <v>644.57100000000003</v>
      </c>
      <c r="C39" s="9" t="s">
        <v>41</v>
      </c>
    </row>
    <row r="40" spans="1:3" x14ac:dyDescent="0.25">
      <c r="A40" s="14">
        <v>28293</v>
      </c>
      <c r="B40" s="15">
        <v>725.06899999999996</v>
      </c>
      <c r="C40" s="9" t="s">
        <v>41</v>
      </c>
    </row>
    <row r="41" spans="1:3" x14ac:dyDescent="0.25">
      <c r="A41" s="14">
        <v>28298</v>
      </c>
      <c r="B41" s="15">
        <v>845.96900000000005</v>
      </c>
      <c r="C41" s="9" t="s">
        <v>41</v>
      </c>
    </row>
    <row r="42" spans="1:3" x14ac:dyDescent="0.25">
      <c r="A42" s="14">
        <v>28299</v>
      </c>
      <c r="B42" s="15">
        <v>1023.422</v>
      </c>
      <c r="C42" s="9" t="s">
        <v>41</v>
      </c>
    </row>
    <row r="43" spans="1:3" x14ac:dyDescent="0.25">
      <c r="A43" s="14">
        <v>28303</v>
      </c>
      <c r="B43" s="15">
        <v>1243.528</v>
      </c>
      <c r="C43" s="9" t="s">
        <v>41</v>
      </c>
    </row>
    <row r="44" spans="1:3" x14ac:dyDescent="0.25">
      <c r="A44" s="14">
        <v>28306</v>
      </c>
      <c r="B44" s="15">
        <v>1331.271</v>
      </c>
      <c r="C44" s="9" t="s">
        <v>41</v>
      </c>
    </row>
    <row r="45" spans="1:3" x14ac:dyDescent="0.25">
      <c r="A45" s="14">
        <v>28312</v>
      </c>
      <c r="B45" s="15">
        <v>1539.8019999999999</v>
      </c>
      <c r="C45" s="9" t="s">
        <v>41</v>
      </c>
    </row>
    <row r="46" spans="1:3" x14ac:dyDescent="0.25">
      <c r="A46" s="14">
        <v>28317</v>
      </c>
      <c r="B46" s="15">
        <v>1653.6610000000001</v>
      </c>
      <c r="C46" s="9" t="s">
        <v>41</v>
      </c>
    </row>
    <row r="47" spans="1:3" x14ac:dyDescent="0.25">
      <c r="A47" s="14">
        <v>28324</v>
      </c>
      <c r="B47" s="15">
        <v>1682.6210000000001</v>
      </c>
      <c r="C47" s="9" t="s">
        <v>41</v>
      </c>
    </row>
    <row r="48" spans="1:3" x14ac:dyDescent="0.25">
      <c r="A48" s="14">
        <v>28327</v>
      </c>
      <c r="B48" s="15">
        <v>1654.519</v>
      </c>
      <c r="C48" s="9" t="s">
        <v>41</v>
      </c>
    </row>
    <row r="49" spans="1:3" x14ac:dyDescent="0.25">
      <c r="A49" s="14">
        <v>28344</v>
      </c>
      <c r="B49" s="15">
        <v>1660.615</v>
      </c>
      <c r="C49" s="9" t="s">
        <v>41</v>
      </c>
    </row>
    <row r="50" spans="1:3" x14ac:dyDescent="0.25">
      <c r="A50" s="14">
        <v>28346</v>
      </c>
      <c r="B50" s="15">
        <v>1682.075</v>
      </c>
      <c r="C50" s="9" t="s">
        <v>41</v>
      </c>
    </row>
    <row r="51" spans="1:3" x14ac:dyDescent="0.25">
      <c r="A51" s="14">
        <v>28353</v>
      </c>
      <c r="B51" s="15">
        <v>1654.2180000000001</v>
      </c>
      <c r="C51" s="9" t="s">
        <v>41</v>
      </c>
    </row>
    <row r="52" spans="1:3" x14ac:dyDescent="0.25">
      <c r="A52" s="14">
        <v>28356</v>
      </c>
      <c r="B52" s="15">
        <v>1678.1030000000001</v>
      </c>
      <c r="C52" s="9" t="s">
        <v>41</v>
      </c>
    </row>
    <row r="53" spans="1:3" x14ac:dyDescent="0.25">
      <c r="A53" s="14">
        <v>28359</v>
      </c>
      <c r="B53" s="15">
        <v>1664.184</v>
      </c>
      <c r="C53" s="9" t="s">
        <v>41</v>
      </c>
    </row>
    <row r="54" spans="1:3" x14ac:dyDescent="0.25">
      <c r="A54" s="14">
        <v>28362</v>
      </c>
      <c r="B54" s="15">
        <v>1657.3579999999999</v>
      </c>
      <c r="C54" s="9" t="s">
        <v>41</v>
      </c>
    </row>
    <row r="55" spans="1:3" x14ac:dyDescent="0.25">
      <c r="A55" s="14">
        <v>28366</v>
      </c>
      <c r="B55" s="15">
        <v>1648.1980000000001</v>
      </c>
      <c r="C55" s="9" t="s">
        <v>41</v>
      </c>
    </row>
    <row r="56" spans="1:3" x14ac:dyDescent="0.25">
      <c r="A56" s="14">
        <v>28369</v>
      </c>
      <c r="B56" s="15">
        <v>1660.3240000000001</v>
      </c>
      <c r="C56" s="9" t="s">
        <v>41</v>
      </c>
    </row>
    <row r="57" spans="1:3" x14ac:dyDescent="0.25">
      <c r="A57" s="14">
        <v>28372</v>
      </c>
      <c r="B57" s="15">
        <v>1639.222</v>
      </c>
      <c r="C57" s="9" t="s">
        <v>41</v>
      </c>
    </row>
    <row r="58" spans="1:3" x14ac:dyDescent="0.25">
      <c r="A58" s="14">
        <v>28379</v>
      </c>
      <c r="B58" s="15">
        <v>1642.1780000000001</v>
      </c>
      <c r="C58" s="9" t="s">
        <v>41</v>
      </c>
    </row>
    <row r="59" spans="1:3" x14ac:dyDescent="0.25">
      <c r="A59" s="14">
        <v>28380</v>
      </c>
      <c r="B59" s="15"/>
      <c r="C59" s="9" t="s">
        <v>41</v>
      </c>
    </row>
    <row r="60" spans="1:3" x14ac:dyDescent="0.25">
      <c r="A60" s="14">
        <v>28381</v>
      </c>
      <c r="B60" s="15"/>
      <c r="C60" s="9" t="s">
        <v>41</v>
      </c>
    </row>
    <row r="61" spans="1:3" x14ac:dyDescent="0.25">
      <c r="A61" s="14">
        <v>28382</v>
      </c>
      <c r="B61" s="15"/>
      <c r="C61" s="9" t="s">
        <v>41</v>
      </c>
    </row>
    <row r="62" spans="1:3" x14ac:dyDescent="0.25">
      <c r="A62" s="14">
        <v>28383</v>
      </c>
      <c r="B62" s="15"/>
      <c r="C62" s="9" t="s">
        <v>41</v>
      </c>
    </row>
    <row r="63" spans="1:3" x14ac:dyDescent="0.25">
      <c r="A63" s="14">
        <v>28384</v>
      </c>
      <c r="B63" s="15"/>
      <c r="C63" s="9" t="s">
        <v>41</v>
      </c>
    </row>
    <row r="64" spans="1:3" x14ac:dyDescent="0.25">
      <c r="A64" s="14">
        <v>28385</v>
      </c>
      <c r="B64" s="15"/>
      <c r="C64" s="9" t="s">
        <v>41</v>
      </c>
    </row>
    <row r="65" spans="1:3" x14ac:dyDescent="0.25">
      <c r="A65" s="14">
        <v>28386</v>
      </c>
      <c r="B65" s="15"/>
      <c r="C65" s="9" t="s">
        <v>41</v>
      </c>
    </row>
    <row r="66" spans="1:3" x14ac:dyDescent="0.25">
      <c r="A66" s="14">
        <v>28387</v>
      </c>
      <c r="B66" s="15"/>
      <c r="C66" s="9" t="s">
        <v>41</v>
      </c>
    </row>
    <row r="67" spans="1:3" x14ac:dyDescent="0.25">
      <c r="A67" s="14">
        <v>28388</v>
      </c>
      <c r="B67" s="15"/>
      <c r="C67" s="9" t="s">
        <v>41</v>
      </c>
    </row>
    <row r="68" spans="1:3" x14ac:dyDescent="0.25">
      <c r="A68" s="14">
        <v>28389</v>
      </c>
      <c r="B68" s="15"/>
      <c r="C68" s="9" t="s">
        <v>41</v>
      </c>
    </row>
    <row r="69" spans="1:3" x14ac:dyDescent="0.25">
      <c r="A69" s="14">
        <v>28390</v>
      </c>
      <c r="B69" s="15"/>
      <c r="C69" s="9" t="s">
        <v>41</v>
      </c>
    </row>
    <row r="70" spans="1:3" x14ac:dyDescent="0.25">
      <c r="A70" s="12">
        <v>28285</v>
      </c>
      <c r="B70" s="13"/>
      <c r="C70" s="7" t="s">
        <v>42</v>
      </c>
    </row>
    <row r="71" spans="1:3" x14ac:dyDescent="0.25">
      <c r="A71" s="12">
        <v>28290</v>
      </c>
      <c r="B71" s="13"/>
      <c r="C71" s="7" t="s">
        <v>42</v>
      </c>
    </row>
    <row r="72" spans="1:3" x14ac:dyDescent="0.25">
      <c r="A72" s="12">
        <v>28295</v>
      </c>
      <c r="B72" s="13"/>
      <c r="C72" s="7" t="s">
        <v>42</v>
      </c>
    </row>
    <row r="73" spans="1:3" x14ac:dyDescent="0.25">
      <c r="A73" s="12">
        <v>28298</v>
      </c>
      <c r="B73" s="13"/>
      <c r="C73" s="7" t="s">
        <v>42</v>
      </c>
    </row>
    <row r="74" spans="1:3" x14ac:dyDescent="0.25">
      <c r="A74" s="12">
        <v>28303</v>
      </c>
      <c r="B74" s="13"/>
      <c r="C74" s="7" t="s">
        <v>42</v>
      </c>
    </row>
    <row r="75" spans="1:3" x14ac:dyDescent="0.25">
      <c r="A75" s="12">
        <v>28308</v>
      </c>
      <c r="B75" s="13"/>
      <c r="C75" s="7" t="s">
        <v>42</v>
      </c>
    </row>
    <row r="76" spans="1:3" x14ac:dyDescent="0.25">
      <c r="A76" s="12">
        <v>28310</v>
      </c>
      <c r="B76" s="13"/>
      <c r="C76" s="7" t="s">
        <v>42</v>
      </c>
    </row>
    <row r="77" spans="1:3" x14ac:dyDescent="0.25">
      <c r="A77" s="12">
        <v>28315</v>
      </c>
      <c r="B77" s="13"/>
      <c r="C77" s="7" t="s">
        <v>42</v>
      </c>
    </row>
    <row r="78" spans="1:3" x14ac:dyDescent="0.25">
      <c r="A78" s="12">
        <v>28321</v>
      </c>
      <c r="B78" s="13"/>
      <c r="C78" s="7" t="s">
        <v>42</v>
      </c>
    </row>
    <row r="79" spans="1:3" x14ac:dyDescent="0.25">
      <c r="A79" s="12">
        <v>28326</v>
      </c>
      <c r="B79" s="13"/>
      <c r="C79" s="7" t="s">
        <v>42</v>
      </c>
    </row>
    <row r="80" spans="1:3" x14ac:dyDescent="0.25">
      <c r="A80" s="12">
        <v>28329</v>
      </c>
      <c r="B80" s="13"/>
      <c r="C80" s="7" t="s">
        <v>42</v>
      </c>
    </row>
    <row r="81" spans="1:3" x14ac:dyDescent="0.25">
      <c r="A81" s="12">
        <v>28331</v>
      </c>
      <c r="B81" s="13"/>
      <c r="C81" s="7" t="s">
        <v>42</v>
      </c>
    </row>
    <row r="82" spans="1:3" x14ac:dyDescent="0.25">
      <c r="A82" s="12">
        <v>28334</v>
      </c>
      <c r="B82" s="13"/>
      <c r="C82" s="7" t="s">
        <v>42</v>
      </c>
    </row>
    <row r="83" spans="1:3" x14ac:dyDescent="0.25">
      <c r="A83" s="12">
        <v>28339</v>
      </c>
      <c r="B83" s="13"/>
      <c r="C83" s="7" t="s">
        <v>42</v>
      </c>
    </row>
    <row r="84" spans="1:3" x14ac:dyDescent="0.25">
      <c r="A84" s="12">
        <v>28342</v>
      </c>
      <c r="B84" s="13"/>
      <c r="C84" s="7" t="s">
        <v>42</v>
      </c>
    </row>
    <row r="85" spans="1:3" x14ac:dyDescent="0.25">
      <c r="A85" s="12">
        <v>28347</v>
      </c>
      <c r="B85" s="13"/>
      <c r="C85" s="7" t="s">
        <v>42</v>
      </c>
    </row>
    <row r="86" spans="1:3" x14ac:dyDescent="0.25">
      <c r="A86" s="12">
        <v>28349</v>
      </c>
      <c r="B86" s="13"/>
      <c r="C86" s="7" t="s">
        <v>42</v>
      </c>
    </row>
    <row r="87" spans="1:3" x14ac:dyDescent="0.25">
      <c r="A87" s="12">
        <v>28355</v>
      </c>
      <c r="B87" s="13"/>
      <c r="C87" s="7" t="s">
        <v>42</v>
      </c>
    </row>
    <row r="88" spans="1:3" x14ac:dyDescent="0.25">
      <c r="A88" s="12">
        <v>28360</v>
      </c>
      <c r="B88" s="13"/>
      <c r="C88" s="7" t="s">
        <v>42</v>
      </c>
    </row>
    <row r="89" spans="1:3" x14ac:dyDescent="0.25">
      <c r="A89" s="12">
        <v>28362</v>
      </c>
      <c r="B89" s="13"/>
      <c r="C89" s="7" t="s">
        <v>42</v>
      </c>
    </row>
    <row r="90" spans="1:3" x14ac:dyDescent="0.25">
      <c r="A90" s="12">
        <v>28365</v>
      </c>
      <c r="B90" s="13"/>
      <c r="C90" s="7" t="s">
        <v>42</v>
      </c>
    </row>
    <row r="91" spans="1:3" x14ac:dyDescent="0.25">
      <c r="A91" s="12">
        <v>28367</v>
      </c>
      <c r="B91" s="13"/>
      <c r="C91" s="7" t="s">
        <v>42</v>
      </c>
    </row>
    <row r="92" spans="1:3" x14ac:dyDescent="0.25">
      <c r="A92" s="12">
        <v>28368</v>
      </c>
      <c r="B92" s="13"/>
      <c r="C92" s="7" t="s">
        <v>42</v>
      </c>
    </row>
    <row r="93" spans="1:3" x14ac:dyDescent="0.25">
      <c r="A93" s="12">
        <v>28288</v>
      </c>
      <c r="B93" s="13">
        <v>493.221</v>
      </c>
      <c r="C93" s="7" t="s">
        <v>42</v>
      </c>
    </row>
    <row r="94" spans="1:3" x14ac:dyDescent="0.25">
      <c r="A94" s="12">
        <v>28290</v>
      </c>
      <c r="B94" s="13">
        <v>585.96199999999999</v>
      </c>
      <c r="C94" s="7" t="s">
        <v>42</v>
      </c>
    </row>
    <row r="95" spans="1:3" x14ac:dyDescent="0.25">
      <c r="A95" s="12">
        <v>28293</v>
      </c>
      <c r="B95" s="13">
        <v>744.39400000000001</v>
      </c>
      <c r="C95" s="7" t="s">
        <v>42</v>
      </c>
    </row>
    <row r="96" spans="1:3" x14ac:dyDescent="0.25">
      <c r="A96" s="12">
        <v>28298</v>
      </c>
      <c r="B96" s="13">
        <v>1020.0410000000001</v>
      </c>
      <c r="C96" s="7" t="s">
        <v>42</v>
      </c>
    </row>
    <row r="97" spans="1:3" x14ac:dyDescent="0.25">
      <c r="A97" s="12">
        <v>28303</v>
      </c>
      <c r="B97" s="13">
        <v>1151.424</v>
      </c>
      <c r="C97" s="7" t="s">
        <v>42</v>
      </c>
    </row>
    <row r="98" spans="1:3" x14ac:dyDescent="0.25">
      <c r="A98" s="12">
        <v>28306</v>
      </c>
      <c r="B98" s="13">
        <v>1361.3789999999999</v>
      </c>
      <c r="C98" s="7" t="s">
        <v>42</v>
      </c>
    </row>
    <row r="99" spans="1:3" x14ac:dyDescent="0.25">
      <c r="A99" s="12">
        <v>28312</v>
      </c>
      <c r="B99" s="13">
        <v>1504.355</v>
      </c>
      <c r="C99" s="7" t="s">
        <v>42</v>
      </c>
    </row>
    <row r="100" spans="1:3" x14ac:dyDescent="0.25">
      <c r="A100" s="12">
        <v>28313</v>
      </c>
      <c r="B100" s="13">
        <v>1566.182</v>
      </c>
      <c r="C100" s="7" t="s">
        <v>42</v>
      </c>
    </row>
    <row r="101" spans="1:3" x14ac:dyDescent="0.25">
      <c r="A101" s="12">
        <v>28316</v>
      </c>
      <c r="B101" s="13">
        <v>1656.347</v>
      </c>
      <c r="C101" s="7" t="s">
        <v>42</v>
      </c>
    </row>
    <row r="102" spans="1:3" x14ac:dyDescent="0.25">
      <c r="A102" s="12">
        <v>28320</v>
      </c>
      <c r="B102" s="13">
        <v>1673.0920000000001</v>
      </c>
      <c r="C102" s="7" t="s">
        <v>42</v>
      </c>
    </row>
    <row r="103" spans="1:3" x14ac:dyDescent="0.25">
      <c r="A103" s="12">
        <v>28322</v>
      </c>
      <c r="B103" s="13">
        <v>1706.5820000000001</v>
      </c>
      <c r="C103" s="7" t="s">
        <v>42</v>
      </c>
    </row>
    <row r="104" spans="1:3" x14ac:dyDescent="0.25">
      <c r="A104" s="12">
        <v>28326</v>
      </c>
      <c r="B104" s="13">
        <v>1745.2239999999999</v>
      </c>
      <c r="C104" s="7" t="s">
        <v>42</v>
      </c>
    </row>
    <row r="105" spans="1:3" x14ac:dyDescent="0.25">
      <c r="A105" s="12">
        <v>28329</v>
      </c>
      <c r="B105" s="13">
        <v>1821.22</v>
      </c>
      <c r="C105" s="7" t="s">
        <v>42</v>
      </c>
    </row>
    <row r="106" spans="1:3" x14ac:dyDescent="0.25">
      <c r="A106" s="12">
        <v>28332</v>
      </c>
      <c r="B106" s="13">
        <v>1907.521</v>
      </c>
      <c r="C106" s="7" t="s">
        <v>42</v>
      </c>
    </row>
    <row r="107" spans="1:3" x14ac:dyDescent="0.25">
      <c r="A107" s="12">
        <v>28334</v>
      </c>
      <c r="B107" s="13">
        <v>1959.0429999999999</v>
      </c>
      <c r="C107" s="7" t="s">
        <v>42</v>
      </c>
    </row>
    <row r="108" spans="1:3" x14ac:dyDescent="0.25">
      <c r="A108" s="12">
        <v>28337</v>
      </c>
      <c r="B108" s="13">
        <v>1962.9079999999999</v>
      </c>
      <c r="C108" s="7" t="s">
        <v>42</v>
      </c>
    </row>
    <row r="109" spans="1:3" x14ac:dyDescent="0.25">
      <c r="A109" s="12">
        <v>28341</v>
      </c>
      <c r="B109" s="13">
        <v>1992.5329999999999</v>
      </c>
      <c r="C109" s="7" t="s">
        <v>42</v>
      </c>
    </row>
    <row r="110" spans="1:3" x14ac:dyDescent="0.25">
      <c r="A110" s="12">
        <v>28347</v>
      </c>
      <c r="B110" s="13">
        <v>1993.8209999999999</v>
      </c>
      <c r="C110" s="7" t="s">
        <v>42</v>
      </c>
    </row>
    <row r="111" spans="1:3" x14ac:dyDescent="0.25">
      <c r="A111" s="12">
        <v>28352</v>
      </c>
      <c r="B111" s="13">
        <v>1978.364</v>
      </c>
      <c r="C111" s="7" t="s">
        <v>42</v>
      </c>
    </row>
    <row r="112" spans="1:3" x14ac:dyDescent="0.25">
      <c r="A112" s="12">
        <v>28359</v>
      </c>
      <c r="B112" s="13">
        <v>1997.6849999999999</v>
      </c>
      <c r="C112" s="7" t="s">
        <v>42</v>
      </c>
    </row>
    <row r="113" spans="1:3" x14ac:dyDescent="0.25">
      <c r="A113" s="12">
        <v>28368</v>
      </c>
      <c r="B113" s="13">
        <v>1997.6849999999999</v>
      </c>
      <c r="C113" s="7" t="s">
        <v>42</v>
      </c>
    </row>
    <row r="114" spans="1:3" x14ac:dyDescent="0.25">
      <c r="A114" s="12">
        <v>28374</v>
      </c>
      <c r="B114" s="13">
        <v>1992.5329999999999</v>
      </c>
      <c r="C114" s="7" t="s">
        <v>42</v>
      </c>
    </row>
    <row r="115" spans="1:3" x14ac:dyDescent="0.25">
      <c r="A115" s="12">
        <v>28380</v>
      </c>
      <c r="B115" s="13">
        <v>1974.5</v>
      </c>
      <c r="C115" s="7" t="s">
        <v>42</v>
      </c>
    </row>
    <row r="116" spans="1:3" x14ac:dyDescent="0.25">
      <c r="A116" s="10">
        <v>28286</v>
      </c>
      <c r="B116" s="11"/>
      <c r="C116" s="11" t="s">
        <v>43</v>
      </c>
    </row>
    <row r="117" spans="1:3" x14ac:dyDescent="0.25">
      <c r="A117" s="10">
        <v>28291</v>
      </c>
      <c r="B117" s="11"/>
      <c r="C117" s="11" t="s">
        <v>43</v>
      </c>
    </row>
    <row r="118" spans="1:3" x14ac:dyDescent="0.25">
      <c r="A118" s="10">
        <v>28294</v>
      </c>
      <c r="B118" s="11"/>
      <c r="C118" s="11" t="s">
        <v>43</v>
      </c>
    </row>
    <row r="119" spans="1:3" x14ac:dyDescent="0.25">
      <c r="A119" s="10">
        <v>28297</v>
      </c>
      <c r="B119" s="11"/>
      <c r="C119" s="11" t="s">
        <v>43</v>
      </c>
    </row>
    <row r="120" spans="1:3" x14ac:dyDescent="0.25">
      <c r="A120" s="10">
        <v>28300</v>
      </c>
      <c r="B120" s="11"/>
      <c r="C120" s="11" t="s">
        <v>43</v>
      </c>
    </row>
    <row r="121" spans="1:3" x14ac:dyDescent="0.25">
      <c r="A121" s="10">
        <v>28303</v>
      </c>
      <c r="B121" s="11"/>
      <c r="C121" s="11" t="s">
        <v>43</v>
      </c>
    </row>
    <row r="122" spans="1:3" x14ac:dyDescent="0.25">
      <c r="A122" s="10">
        <v>28306</v>
      </c>
      <c r="B122" s="11"/>
      <c r="C122" s="11" t="s">
        <v>43</v>
      </c>
    </row>
    <row r="123" spans="1:3" x14ac:dyDescent="0.25">
      <c r="A123" s="10">
        <v>28309</v>
      </c>
      <c r="B123" s="11"/>
      <c r="C123" s="11" t="s">
        <v>43</v>
      </c>
    </row>
    <row r="124" spans="1:3" x14ac:dyDescent="0.25">
      <c r="A124" s="10">
        <v>28312</v>
      </c>
      <c r="B124" s="11"/>
      <c r="C124" s="11" t="s">
        <v>43</v>
      </c>
    </row>
    <row r="125" spans="1:3" x14ac:dyDescent="0.25">
      <c r="A125" s="10">
        <v>28315</v>
      </c>
      <c r="B125" s="11"/>
      <c r="C125" s="11" t="s">
        <v>43</v>
      </c>
    </row>
    <row r="126" spans="1:3" x14ac:dyDescent="0.25">
      <c r="A126" s="10">
        <v>28318</v>
      </c>
      <c r="B126" s="11"/>
      <c r="C126" s="11" t="s">
        <v>43</v>
      </c>
    </row>
    <row r="127" spans="1:3" x14ac:dyDescent="0.25">
      <c r="A127" s="10">
        <v>28320</v>
      </c>
      <c r="B127" s="11"/>
      <c r="C127" s="11" t="s">
        <v>43</v>
      </c>
    </row>
    <row r="128" spans="1:3" x14ac:dyDescent="0.25">
      <c r="A128" s="10">
        <v>28322</v>
      </c>
      <c r="B128" s="11"/>
      <c r="C128" s="11" t="s">
        <v>43</v>
      </c>
    </row>
    <row r="129" spans="1:3" x14ac:dyDescent="0.25">
      <c r="A129" s="10">
        <v>28327</v>
      </c>
      <c r="B129" s="11"/>
      <c r="C129" s="11" t="s">
        <v>43</v>
      </c>
    </row>
    <row r="130" spans="1:3" x14ac:dyDescent="0.25">
      <c r="A130" s="10">
        <v>28328</v>
      </c>
      <c r="B130" s="11"/>
      <c r="C130" s="11" t="s">
        <v>43</v>
      </c>
    </row>
    <row r="131" spans="1:3" x14ac:dyDescent="0.25">
      <c r="A131" s="10">
        <v>28333</v>
      </c>
      <c r="B131" s="11"/>
      <c r="C131" s="11" t="s">
        <v>43</v>
      </c>
    </row>
    <row r="132" spans="1:3" x14ac:dyDescent="0.25">
      <c r="A132" s="10">
        <v>28337</v>
      </c>
      <c r="B132" s="11"/>
      <c r="C132" s="11" t="s">
        <v>43</v>
      </c>
    </row>
    <row r="133" spans="1:3" x14ac:dyDescent="0.25">
      <c r="A133" s="10">
        <v>28340</v>
      </c>
      <c r="B133" s="11"/>
      <c r="C133" s="11" t="s">
        <v>43</v>
      </c>
    </row>
    <row r="134" spans="1:3" x14ac:dyDescent="0.25">
      <c r="A134" s="10">
        <v>28342</v>
      </c>
      <c r="B134" s="11"/>
      <c r="C134" s="11" t="s">
        <v>43</v>
      </c>
    </row>
    <row r="135" spans="1:3" x14ac:dyDescent="0.25">
      <c r="A135" s="10">
        <v>28346</v>
      </c>
      <c r="B135" s="11"/>
      <c r="C135" s="11" t="s">
        <v>43</v>
      </c>
    </row>
    <row r="136" spans="1:3" x14ac:dyDescent="0.25">
      <c r="A136" s="10">
        <v>28349</v>
      </c>
      <c r="B136" s="11"/>
      <c r="C136" s="11" t="s">
        <v>43</v>
      </c>
    </row>
    <row r="137" spans="1:3" x14ac:dyDescent="0.25">
      <c r="A137" s="10">
        <v>28352</v>
      </c>
      <c r="B137" s="11"/>
      <c r="C137" s="11" t="s">
        <v>43</v>
      </c>
    </row>
    <row r="138" spans="1:3" x14ac:dyDescent="0.25">
      <c r="A138" s="10">
        <v>28353</v>
      </c>
      <c r="B138" s="11"/>
      <c r="C138" s="11" t="s">
        <v>43</v>
      </c>
    </row>
    <row r="139" spans="1:3" x14ac:dyDescent="0.25">
      <c r="A139" s="10">
        <v>28355</v>
      </c>
      <c r="B139" s="11"/>
      <c r="C139" s="11" t="s">
        <v>43</v>
      </c>
    </row>
    <row r="140" spans="1:3" x14ac:dyDescent="0.25">
      <c r="A140" s="10">
        <v>28370</v>
      </c>
      <c r="B140" s="11"/>
      <c r="C140" s="11" t="s">
        <v>43</v>
      </c>
    </row>
    <row r="141" spans="1:3" x14ac:dyDescent="0.25">
      <c r="A141" s="10">
        <v>28371</v>
      </c>
      <c r="B141" s="11"/>
      <c r="C141" s="11" t="s">
        <v>43</v>
      </c>
    </row>
    <row r="142" spans="1:3" x14ac:dyDescent="0.25">
      <c r="A142" s="10">
        <v>28372</v>
      </c>
      <c r="B142" s="11"/>
      <c r="C142" s="11" t="s">
        <v>43</v>
      </c>
    </row>
    <row r="143" spans="1:3" x14ac:dyDescent="0.25">
      <c r="A143" s="10">
        <v>28373</v>
      </c>
      <c r="B143" s="11"/>
      <c r="C143" s="11" t="s">
        <v>43</v>
      </c>
    </row>
    <row r="144" spans="1:3" x14ac:dyDescent="0.25">
      <c r="A144" s="10">
        <v>28374</v>
      </c>
      <c r="B144" s="11"/>
      <c r="C144" s="11" t="s">
        <v>43</v>
      </c>
    </row>
    <row r="145" spans="1:3" x14ac:dyDescent="0.25">
      <c r="A145" s="10">
        <v>28375</v>
      </c>
      <c r="B145" s="11"/>
      <c r="C145" s="11" t="s">
        <v>43</v>
      </c>
    </row>
    <row r="146" spans="1:3" x14ac:dyDescent="0.25">
      <c r="A146" s="10">
        <v>28376</v>
      </c>
      <c r="B146" s="11"/>
      <c r="C146" s="11" t="s">
        <v>43</v>
      </c>
    </row>
    <row r="147" spans="1:3" x14ac:dyDescent="0.25">
      <c r="A147" s="10">
        <v>28377</v>
      </c>
      <c r="B147" s="11"/>
      <c r="C147" s="11" t="s">
        <v>43</v>
      </c>
    </row>
    <row r="148" spans="1:3" x14ac:dyDescent="0.25">
      <c r="A148" s="10">
        <v>28279</v>
      </c>
      <c r="B148" s="11">
        <v>359.95400000000001</v>
      </c>
      <c r="C148" s="11" t="s">
        <v>43</v>
      </c>
    </row>
    <row r="149" spans="1:3" x14ac:dyDescent="0.25">
      <c r="A149" s="10">
        <v>28284</v>
      </c>
      <c r="B149" s="11">
        <v>495.19900000000001</v>
      </c>
      <c r="C149" s="11" t="s">
        <v>43</v>
      </c>
    </row>
    <row r="150" spans="1:3" x14ac:dyDescent="0.25">
      <c r="A150" s="10">
        <v>28287</v>
      </c>
      <c r="B150" s="11">
        <v>622.28800000000001</v>
      </c>
      <c r="C150" s="11" t="s">
        <v>43</v>
      </c>
    </row>
    <row r="151" spans="1:3" x14ac:dyDescent="0.25">
      <c r="A151" s="10">
        <v>28291</v>
      </c>
      <c r="B151" s="11">
        <v>687.24300000000005</v>
      </c>
      <c r="C151" s="11" t="s">
        <v>43</v>
      </c>
    </row>
    <row r="152" spans="1:3" x14ac:dyDescent="0.25">
      <c r="A152" s="10">
        <v>28294</v>
      </c>
      <c r="B152" s="11">
        <v>830.56299999999999</v>
      </c>
      <c r="C152" s="11" t="s">
        <v>43</v>
      </c>
    </row>
    <row r="153" spans="1:3" x14ac:dyDescent="0.25">
      <c r="A153" s="10">
        <v>28297</v>
      </c>
      <c r="B153" s="11">
        <v>992.77800000000002</v>
      </c>
      <c r="C153" s="11" t="s">
        <v>43</v>
      </c>
    </row>
    <row r="154" spans="1:3" x14ac:dyDescent="0.25">
      <c r="A154" s="10">
        <v>28300</v>
      </c>
      <c r="B154" s="11">
        <v>1019.8819999999999</v>
      </c>
      <c r="C154" s="11" t="s">
        <v>43</v>
      </c>
    </row>
    <row r="155" spans="1:3" x14ac:dyDescent="0.25">
      <c r="A155" s="10">
        <v>28304</v>
      </c>
      <c r="B155" s="11">
        <v>984.83600000000001</v>
      </c>
      <c r="C155" s="11" t="s">
        <v>43</v>
      </c>
    </row>
    <row r="156" spans="1:3" x14ac:dyDescent="0.25">
      <c r="A156" s="10">
        <v>28308</v>
      </c>
      <c r="B156" s="11">
        <v>1028.1790000000001</v>
      </c>
      <c r="C156" s="11" t="s">
        <v>43</v>
      </c>
    </row>
    <row r="157" spans="1:3" x14ac:dyDescent="0.25">
      <c r="A157" s="10">
        <v>28310</v>
      </c>
      <c r="B157" s="11">
        <v>1055.2380000000001</v>
      </c>
      <c r="C157" s="11" t="s">
        <v>43</v>
      </c>
    </row>
    <row r="158" spans="1:3" x14ac:dyDescent="0.25">
      <c r="A158" s="10">
        <v>28312</v>
      </c>
      <c r="B158" s="11">
        <v>1120.1569999999999</v>
      </c>
      <c r="C158" s="11" t="s">
        <v>43</v>
      </c>
    </row>
    <row r="159" spans="1:3" x14ac:dyDescent="0.25">
      <c r="A159" s="10">
        <v>28314</v>
      </c>
      <c r="B159" s="11">
        <v>1185.0709999999999</v>
      </c>
      <c r="C159" s="11" t="s">
        <v>43</v>
      </c>
    </row>
    <row r="160" spans="1:3" x14ac:dyDescent="0.25">
      <c r="A160" s="10">
        <v>28316</v>
      </c>
      <c r="B160" s="11">
        <v>1260.7819999999999</v>
      </c>
      <c r="C160" s="11" t="s">
        <v>43</v>
      </c>
    </row>
    <row r="161" spans="1:3" x14ac:dyDescent="0.25">
      <c r="A161" s="10">
        <v>28318</v>
      </c>
      <c r="B161" s="11">
        <v>1312.175</v>
      </c>
      <c r="C161" s="11" t="s">
        <v>43</v>
      </c>
    </row>
    <row r="162" spans="1:3" x14ac:dyDescent="0.25">
      <c r="A162" s="10">
        <v>28321</v>
      </c>
      <c r="B162" s="11">
        <v>1404.1320000000001</v>
      </c>
      <c r="C162" s="11" t="s">
        <v>43</v>
      </c>
    </row>
    <row r="163" spans="1:3" x14ac:dyDescent="0.25">
      <c r="A163" s="10">
        <v>28326</v>
      </c>
      <c r="B163" s="11">
        <v>1539.383</v>
      </c>
      <c r="C163" s="11" t="s">
        <v>43</v>
      </c>
    </row>
    <row r="164" spans="1:3" x14ac:dyDescent="0.25">
      <c r="A164" s="10">
        <v>28328</v>
      </c>
      <c r="B164" s="11">
        <v>1639.432</v>
      </c>
      <c r="C164" s="11" t="s">
        <v>43</v>
      </c>
    </row>
    <row r="165" spans="1:3" x14ac:dyDescent="0.25">
      <c r="A165" s="10">
        <v>28329</v>
      </c>
      <c r="B165" s="11">
        <v>1671.896</v>
      </c>
      <c r="C165" s="11" t="s">
        <v>43</v>
      </c>
    </row>
    <row r="166" spans="1:3" x14ac:dyDescent="0.25">
      <c r="A166" s="10">
        <v>28331</v>
      </c>
      <c r="B166" s="11">
        <v>1763.8209999999999</v>
      </c>
      <c r="C166" s="11" t="s">
        <v>43</v>
      </c>
    </row>
    <row r="167" spans="1:3" x14ac:dyDescent="0.25">
      <c r="A167" s="10">
        <v>28332</v>
      </c>
      <c r="B167" s="11">
        <v>1790.877</v>
      </c>
      <c r="C167" s="11" t="s">
        <v>43</v>
      </c>
    </row>
    <row r="168" spans="1:3" x14ac:dyDescent="0.25">
      <c r="A168" s="10">
        <v>28336</v>
      </c>
      <c r="B168" s="11">
        <v>1882.8520000000001</v>
      </c>
      <c r="C168" s="11" t="s">
        <v>43</v>
      </c>
    </row>
    <row r="169" spans="1:3" x14ac:dyDescent="0.25">
      <c r="A169" s="10">
        <v>28340</v>
      </c>
      <c r="B169" s="11">
        <v>1936.9929999999999</v>
      </c>
      <c r="C169" s="11" t="s">
        <v>43</v>
      </c>
    </row>
    <row r="170" spans="1:3" x14ac:dyDescent="0.25">
      <c r="A170" s="10">
        <v>28342</v>
      </c>
      <c r="B170" s="11">
        <v>1955.973</v>
      </c>
      <c r="C170" s="11" t="s">
        <v>43</v>
      </c>
    </row>
    <row r="171" spans="1:3" x14ac:dyDescent="0.25">
      <c r="A171" s="10">
        <v>28349</v>
      </c>
      <c r="B171" s="11">
        <v>1969.643</v>
      </c>
      <c r="C171" s="11" t="s">
        <v>43</v>
      </c>
    </row>
    <row r="172" spans="1:3" x14ac:dyDescent="0.25">
      <c r="A172" s="10">
        <v>28352</v>
      </c>
      <c r="B172" s="11">
        <v>2015.65</v>
      </c>
      <c r="C172" s="11" t="s">
        <v>43</v>
      </c>
    </row>
    <row r="173" spans="1:3" x14ac:dyDescent="0.25">
      <c r="A173" s="10">
        <v>28356</v>
      </c>
      <c r="B173" s="11">
        <v>2029.2439999999999</v>
      </c>
      <c r="C173" s="11" t="s">
        <v>43</v>
      </c>
    </row>
    <row r="174" spans="1:3" x14ac:dyDescent="0.25">
      <c r="A174" s="10">
        <v>28359</v>
      </c>
      <c r="B174" s="11">
        <v>1996.8879999999999</v>
      </c>
      <c r="C174" s="11" t="s">
        <v>43</v>
      </c>
    </row>
    <row r="175" spans="1:3" x14ac:dyDescent="0.25">
      <c r="A175" s="10">
        <v>28361</v>
      </c>
      <c r="B175" s="11">
        <v>1988.8309999999999</v>
      </c>
      <c r="C175" s="11" t="s">
        <v>43</v>
      </c>
    </row>
    <row r="176" spans="1:3" x14ac:dyDescent="0.25">
      <c r="A176" s="10">
        <v>28366</v>
      </c>
      <c r="B176" s="11">
        <v>1983.528</v>
      </c>
      <c r="C176" s="11" t="s">
        <v>43</v>
      </c>
    </row>
    <row r="177" spans="1:3" x14ac:dyDescent="0.25">
      <c r="A177" s="10">
        <v>28369</v>
      </c>
      <c r="B177" s="11">
        <v>1986.31</v>
      </c>
      <c r="C177" s="11" t="s">
        <v>43</v>
      </c>
    </row>
    <row r="178" spans="1:3" x14ac:dyDescent="0.25">
      <c r="A178" s="10">
        <v>28374</v>
      </c>
      <c r="B178" s="11">
        <v>1981.011</v>
      </c>
      <c r="C178" s="11" t="s">
        <v>43</v>
      </c>
    </row>
    <row r="179" spans="1:3" x14ac:dyDescent="0.25">
      <c r="A179" s="10">
        <v>28379</v>
      </c>
      <c r="B179" s="11">
        <v>1994.6389999999999</v>
      </c>
      <c r="C179" s="11" t="s">
        <v>43</v>
      </c>
    </row>
    <row r="180" spans="1:3" x14ac:dyDescent="0.25">
      <c r="A180" s="10">
        <v>28288</v>
      </c>
      <c r="B180" s="11">
        <v>552.447</v>
      </c>
      <c r="C180" s="11" t="s">
        <v>43</v>
      </c>
    </row>
    <row r="181" spans="1:3" x14ac:dyDescent="0.25">
      <c r="A181" s="10">
        <v>28292</v>
      </c>
      <c r="B181" s="11">
        <v>686.54</v>
      </c>
      <c r="C181" s="11" t="s">
        <v>43</v>
      </c>
    </row>
    <row r="182" spans="1:3" x14ac:dyDescent="0.25">
      <c r="A182" s="10">
        <v>28298</v>
      </c>
      <c r="B182" s="11">
        <v>1008.875</v>
      </c>
      <c r="C182" s="11" t="s">
        <v>43</v>
      </c>
    </row>
    <row r="183" spans="1:3" x14ac:dyDescent="0.25">
      <c r="A183" s="10">
        <v>28300</v>
      </c>
      <c r="B183" s="11">
        <v>1009.173</v>
      </c>
      <c r="C183" s="11" t="s">
        <v>43</v>
      </c>
    </row>
    <row r="184" spans="1:3" x14ac:dyDescent="0.25">
      <c r="A184" s="10">
        <v>28302</v>
      </c>
      <c r="B184" s="11">
        <v>1013.11</v>
      </c>
      <c r="C184" s="11" t="s">
        <v>43</v>
      </c>
    </row>
    <row r="185" spans="1:3" x14ac:dyDescent="0.25">
      <c r="A185" s="10">
        <v>28306</v>
      </c>
      <c r="B185" s="11">
        <v>997.774</v>
      </c>
      <c r="C185" s="11" t="s">
        <v>43</v>
      </c>
    </row>
    <row r="186" spans="1:3" x14ac:dyDescent="0.25">
      <c r="A186" s="10">
        <v>28317</v>
      </c>
      <c r="B186" s="11">
        <v>1311.816</v>
      </c>
      <c r="C186" s="11" t="s">
        <v>43</v>
      </c>
    </row>
    <row r="187" spans="1:3" x14ac:dyDescent="0.25">
      <c r="A187" s="10">
        <v>28327</v>
      </c>
      <c r="B187" s="11">
        <v>1609.26</v>
      </c>
      <c r="C187" s="11" t="s">
        <v>43</v>
      </c>
    </row>
    <row r="188" spans="1:3" x14ac:dyDescent="0.25">
      <c r="A188" s="10">
        <v>28338</v>
      </c>
      <c r="B188" s="11">
        <v>1858.075</v>
      </c>
      <c r="C188" s="11" t="s">
        <v>43</v>
      </c>
    </row>
    <row r="189" spans="1:3" x14ac:dyDescent="0.25">
      <c r="A189" s="10">
        <v>28348</v>
      </c>
      <c r="B189" s="11">
        <v>1951.4110000000001</v>
      </c>
      <c r="C189" s="11" t="s">
        <v>43</v>
      </c>
    </row>
    <row r="190" spans="1:3" x14ac:dyDescent="0.25">
      <c r="A190" s="10">
        <v>28382</v>
      </c>
      <c r="B190" s="11">
        <v>2047.7470000000001</v>
      </c>
      <c r="C190" s="11" t="s">
        <v>43</v>
      </c>
    </row>
    <row r="191" spans="1:3" x14ac:dyDescent="0.25">
      <c r="A191" s="8">
        <v>28282</v>
      </c>
      <c r="B191" s="9"/>
      <c r="C191" s="9" t="s">
        <v>44</v>
      </c>
    </row>
    <row r="192" spans="1:3" x14ac:dyDescent="0.25">
      <c r="A192" s="8">
        <v>28289</v>
      </c>
      <c r="B192" s="9"/>
      <c r="C192" s="9" t="s">
        <v>44</v>
      </c>
    </row>
    <row r="193" spans="1:3" x14ac:dyDescent="0.25">
      <c r="A193" s="8">
        <v>28293</v>
      </c>
      <c r="B193" s="9"/>
      <c r="C193" s="9" t="s">
        <v>44</v>
      </c>
    </row>
    <row r="194" spans="1:3" x14ac:dyDescent="0.25">
      <c r="A194" s="8">
        <v>28296</v>
      </c>
      <c r="B194" s="9"/>
      <c r="C194" s="9" t="s">
        <v>44</v>
      </c>
    </row>
    <row r="195" spans="1:3" x14ac:dyDescent="0.25">
      <c r="A195" s="8">
        <v>28298</v>
      </c>
      <c r="B195" s="9"/>
      <c r="C195" s="9" t="s">
        <v>44</v>
      </c>
    </row>
    <row r="196" spans="1:3" x14ac:dyDescent="0.25">
      <c r="A196" s="8">
        <v>28305</v>
      </c>
      <c r="B196" s="9"/>
      <c r="C196" s="9" t="s">
        <v>44</v>
      </c>
    </row>
    <row r="197" spans="1:3" x14ac:dyDescent="0.25">
      <c r="A197" s="8">
        <v>28309</v>
      </c>
      <c r="B197" s="9"/>
      <c r="C197" s="9" t="s">
        <v>44</v>
      </c>
    </row>
    <row r="198" spans="1:3" x14ac:dyDescent="0.25">
      <c r="A198" s="8">
        <v>28311</v>
      </c>
      <c r="B198" s="9"/>
      <c r="C198" s="9" t="s">
        <v>44</v>
      </c>
    </row>
    <row r="199" spans="1:3" x14ac:dyDescent="0.25">
      <c r="A199" s="8">
        <v>28314</v>
      </c>
      <c r="B199" s="9"/>
      <c r="C199" s="9" t="s">
        <v>44</v>
      </c>
    </row>
    <row r="200" spans="1:3" x14ac:dyDescent="0.25">
      <c r="A200" s="8">
        <v>28318</v>
      </c>
      <c r="B200" s="9"/>
      <c r="C200" s="9" t="s">
        <v>44</v>
      </c>
    </row>
    <row r="201" spans="1:3" x14ac:dyDescent="0.25">
      <c r="A201" s="8">
        <v>28322</v>
      </c>
      <c r="B201" s="9"/>
      <c r="C201" s="9" t="s">
        <v>44</v>
      </c>
    </row>
    <row r="202" spans="1:3" x14ac:dyDescent="0.25">
      <c r="A202" s="8">
        <v>28326</v>
      </c>
      <c r="B202" s="9"/>
      <c r="C202" s="9" t="s">
        <v>44</v>
      </c>
    </row>
    <row r="203" spans="1:3" x14ac:dyDescent="0.25">
      <c r="A203" s="8">
        <v>28330</v>
      </c>
      <c r="B203" s="9"/>
      <c r="C203" s="9" t="s">
        <v>44</v>
      </c>
    </row>
    <row r="204" spans="1:3" x14ac:dyDescent="0.25">
      <c r="A204" s="8">
        <v>28333</v>
      </c>
      <c r="B204" s="9"/>
      <c r="C204" s="9" t="s">
        <v>44</v>
      </c>
    </row>
    <row r="205" spans="1:3" x14ac:dyDescent="0.25">
      <c r="A205" s="8">
        <v>28337</v>
      </c>
      <c r="B205" s="9"/>
      <c r="C205" s="9" t="s">
        <v>44</v>
      </c>
    </row>
    <row r="206" spans="1:3" x14ac:dyDescent="0.25">
      <c r="A206" s="8">
        <v>28338</v>
      </c>
      <c r="B206" s="9"/>
      <c r="C206" s="9" t="s">
        <v>44</v>
      </c>
    </row>
    <row r="207" spans="1:3" x14ac:dyDescent="0.25">
      <c r="A207" s="8">
        <v>28339</v>
      </c>
      <c r="B207" s="9"/>
      <c r="C207" s="9" t="s">
        <v>44</v>
      </c>
    </row>
    <row r="208" spans="1:3" x14ac:dyDescent="0.25">
      <c r="A208" s="8">
        <v>28341</v>
      </c>
      <c r="B208" s="9"/>
      <c r="C208" s="9" t="s">
        <v>44</v>
      </c>
    </row>
    <row r="209" spans="1:3" x14ac:dyDescent="0.25">
      <c r="A209" s="8">
        <v>28342</v>
      </c>
      <c r="B209" s="9"/>
      <c r="C209" s="9" t="s">
        <v>44</v>
      </c>
    </row>
    <row r="210" spans="1:3" x14ac:dyDescent="0.25">
      <c r="A210" s="8">
        <v>28348</v>
      </c>
      <c r="B210" s="9"/>
      <c r="C210" s="9" t="s">
        <v>44</v>
      </c>
    </row>
    <row r="211" spans="1:3" x14ac:dyDescent="0.25">
      <c r="A211" s="8">
        <v>28353</v>
      </c>
      <c r="B211" s="9"/>
      <c r="C211" s="9" t="s">
        <v>44</v>
      </c>
    </row>
    <row r="212" spans="1:3" x14ac:dyDescent="0.25">
      <c r="A212" s="8">
        <v>28355</v>
      </c>
      <c r="B212" s="9"/>
      <c r="C212" s="9" t="s">
        <v>44</v>
      </c>
    </row>
    <row r="213" spans="1:3" x14ac:dyDescent="0.25">
      <c r="A213" s="8">
        <v>28358</v>
      </c>
      <c r="B213" s="9"/>
      <c r="C213" s="9" t="s">
        <v>44</v>
      </c>
    </row>
    <row r="214" spans="1:3" x14ac:dyDescent="0.25">
      <c r="A214" s="8">
        <v>28361</v>
      </c>
      <c r="B214" s="9"/>
      <c r="C214" s="9" t="s">
        <v>44</v>
      </c>
    </row>
    <row r="215" spans="1:3" x14ac:dyDescent="0.25">
      <c r="A215" s="8">
        <v>28365</v>
      </c>
      <c r="B215" s="9"/>
      <c r="C215" s="9" t="s">
        <v>44</v>
      </c>
    </row>
    <row r="216" spans="1:3" x14ac:dyDescent="0.25">
      <c r="A216" s="8">
        <v>28367</v>
      </c>
      <c r="B216" s="9"/>
      <c r="C216" s="9" t="s">
        <v>44</v>
      </c>
    </row>
    <row r="217" spans="1:3" x14ac:dyDescent="0.25">
      <c r="A217" s="8">
        <v>28369</v>
      </c>
      <c r="B217" s="9"/>
      <c r="C217" s="9" t="s">
        <v>44</v>
      </c>
    </row>
    <row r="218" spans="1:3" x14ac:dyDescent="0.25">
      <c r="A218" s="8">
        <v>28289</v>
      </c>
      <c r="B218" s="9">
        <v>568.68899999999996</v>
      </c>
      <c r="C218" s="9" t="s">
        <v>44</v>
      </c>
    </row>
    <row r="219" spans="1:3" x14ac:dyDescent="0.25">
      <c r="A219" s="8">
        <v>28292</v>
      </c>
      <c r="B219" s="9">
        <v>743.82799999999997</v>
      </c>
      <c r="C219" s="9" t="s">
        <v>44</v>
      </c>
    </row>
    <row r="220" spans="1:3" x14ac:dyDescent="0.25">
      <c r="A220" s="8">
        <v>28294</v>
      </c>
      <c r="B220" s="9">
        <v>654.20100000000002</v>
      </c>
      <c r="C220" s="9" t="s">
        <v>44</v>
      </c>
    </row>
    <row r="221" spans="1:3" x14ac:dyDescent="0.25">
      <c r="A221" s="8">
        <v>28297</v>
      </c>
      <c r="B221" s="9">
        <v>708.77700000000004</v>
      </c>
      <c r="C221" s="9" t="s">
        <v>44</v>
      </c>
    </row>
    <row r="222" spans="1:3" x14ac:dyDescent="0.25">
      <c r="A222" s="8">
        <v>28297</v>
      </c>
      <c r="B222" s="9">
        <v>893.22900000000004</v>
      </c>
      <c r="C222" s="9" t="s">
        <v>44</v>
      </c>
    </row>
    <row r="223" spans="1:3" x14ac:dyDescent="0.25">
      <c r="A223" s="8">
        <v>28299</v>
      </c>
      <c r="B223" s="9">
        <v>909.94</v>
      </c>
      <c r="C223" s="9" t="s">
        <v>44</v>
      </c>
    </row>
    <row r="224" spans="1:3" x14ac:dyDescent="0.25">
      <c r="A224" s="8">
        <v>28302</v>
      </c>
      <c r="B224" s="9">
        <v>1241.153</v>
      </c>
      <c r="C224" s="9" t="s">
        <v>44</v>
      </c>
    </row>
    <row r="225" spans="1:3" x14ac:dyDescent="0.25">
      <c r="A225" s="8">
        <v>28305</v>
      </c>
      <c r="B225" s="9">
        <v>1364.3050000000001</v>
      </c>
      <c r="C225" s="9" t="s">
        <v>44</v>
      </c>
    </row>
    <row r="226" spans="1:3" x14ac:dyDescent="0.25">
      <c r="A226" s="8">
        <v>28311</v>
      </c>
      <c r="B226" s="9">
        <v>1487.723</v>
      </c>
      <c r="C226" s="9" t="s">
        <v>44</v>
      </c>
    </row>
    <row r="227" spans="1:3" x14ac:dyDescent="0.25">
      <c r="A227" s="8">
        <v>28313</v>
      </c>
      <c r="B227" s="9">
        <v>1622.6130000000001</v>
      </c>
      <c r="C227" s="9" t="s">
        <v>44</v>
      </c>
    </row>
    <row r="228" spans="1:3" x14ac:dyDescent="0.25">
      <c r="A228" s="8">
        <v>28317</v>
      </c>
      <c r="B228" s="9">
        <v>1686.7370000000001</v>
      </c>
      <c r="C228" s="9" t="s">
        <v>44</v>
      </c>
    </row>
    <row r="229" spans="1:3" x14ac:dyDescent="0.25">
      <c r="A229" s="8">
        <v>28324</v>
      </c>
      <c r="B229" s="9">
        <v>1748.8330000000001</v>
      </c>
      <c r="C229" s="9" t="s">
        <v>44</v>
      </c>
    </row>
    <row r="230" spans="1:3" x14ac:dyDescent="0.25">
      <c r="A230" s="8">
        <v>28327</v>
      </c>
      <c r="B230" s="9">
        <v>1734.894</v>
      </c>
      <c r="C230" s="9" t="s">
        <v>44</v>
      </c>
    </row>
    <row r="231" spans="1:3" x14ac:dyDescent="0.25">
      <c r="A231" s="8">
        <v>28344</v>
      </c>
      <c r="B231" s="9">
        <v>1748.1030000000001</v>
      </c>
      <c r="C231" s="9" t="s">
        <v>44</v>
      </c>
    </row>
    <row r="232" spans="1:3" x14ac:dyDescent="0.25">
      <c r="A232" s="8">
        <v>28347</v>
      </c>
      <c r="B232" s="9">
        <v>1748.287</v>
      </c>
      <c r="C232" s="9" t="s">
        <v>44</v>
      </c>
    </row>
    <row r="233" spans="1:3" x14ac:dyDescent="0.25">
      <c r="A233" s="8">
        <v>28352</v>
      </c>
      <c r="B233" s="9">
        <v>1727.481</v>
      </c>
      <c r="C233" s="9" t="s">
        <v>44</v>
      </c>
    </row>
    <row r="234" spans="1:3" x14ac:dyDescent="0.25">
      <c r="A234" s="8">
        <v>28355</v>
      </c>
      <c r="B234" s="9">
        <v>1727.7360000000001</v>
      </c>
      <c r="C234" s="9" t="s">
        <v>44</v>
      </c>
    </row>
    <row r="235" spans="1:3" x14ac:dyDescent="0.25">
      <c r="A235" s="8">
        <v>28359</v>
      </c>
      <c r="B235" s="9">
        <v>1732.7190000000001</v>
      </c>
      <c r="C235" s="9" t="s">
        <v>44</v>
      </c>
    </row>
    <row r="236" spans="1:3" x14ac:dyDescent="0.25">
      <c r="A236" s="8">
        <v>28362</v>
      </c>
      <c r="B236" s="9">
        <v>1725.913</v>
      </c>
      <c r="C236" s="9" t="s">
        <v>44</v>
      </c>
    </row>
    <row r="237" spans="1:3" x14ac:dyDescent="0.25">
      <c r="A237" s="8">
        <v>28365</v>
      </c>
      <c r="B237" s="9">
        <v>1721.451</v>
      </c>
      <c r="C237" s="9" t="s">
        <v>44</v>
      </c>
    </row>
    <row r="238" spans="1:3" x14ac:dyDescent="0.25">
      <c r="A238" s="8">
        <v>28369</v>
      </c>
      <c r="B238" s="9">
        <v>1717.04</v>
      </c>
      <c r="C238" s="9" t="s">
        <v>44</v>
      </c>
    </row>
    <row r="239" spans="1:3" x14ac:dyDescent="0.25">
      <c r="A239" s="8">
        <v>28372</v>
      </c>
      <c r="B239" s="9">
        <v>1726.7</v>
      </c>
      <c r="C239" s="9" t="s">
        <v>44</v>
      </c>
    </row>
    <row r="240" spans="1:3" x14ac:dyDescent="0.25">
      <c r="A240" s="8">
        <v>28379</v>
      </c>
      <c r="B240" s="9">
        <v>1734.3630000000001</v>
      </c>
      <c r="C240" s="9" t="s">
        <v>44</v>
      </c>
    </row>
    <row r="241" spans="1:3" x14ac:dyDescent="0.25">
      <c r="A241" s="8">
        <v>28380</v>
      </c>
      <c r="B241" s="9"/>
      <c r="C241" s="9" t="s">
        <v>44</v>
      </c>
    </row>
    <row r="242" spans="1:3" x14ac:dyDescent="0.25">
      <c r="A242" s="8">
        <v>28381</v>
      </c>
      <c r="B242" s="9"/>
      <c r="C242" s="9" t="s">
        <v>44</v>
      </c>
    </row>
    <row r="243" spans="1:3" x14ac:dyDescent="0.25">
      <c r="A243" s="8">
        <v>28382</v>
      </c>
      <c r="B243" s="9"/>
      <c r="C243" s="9" t="s">
        <v>44</v>
      </c>
    </row>
    <row r="244" spans="1:3" x14ac:dyDescent="0.25">
      <c r="A244" s="8">
        <v>28383</v>
      </c>
      <c r="B244" s="9"/>
      <c r="C244" s="9" t="s">
        <v>44</v>
      </c>
    </row>
    <row r="245" spans="1:3" x14ac:dyDescent="0.25">
      <c r="A245" s="6">
        <v>28285</v>
      </c>
      <c r="B245" s="7"/>
      <c r="C245" s="7" t="s">
        <v>45</v>
      </c>
    </row>
    <row r="246" spans="1:3" x14ac:dyDescent="0.25">
      <c r="A246" s="6">
        <v>28290</v>
      </c>
      <c r="B246" s="7"/>
      <c r="C246" s="7" t="s">
        <v>45</v>
      </c>
    </row>
    <row r="247" spans="1:3" x14ac:dyDescent="0.25">
      <c r="A247" s="6">
        <v>28295</v>
      </c>
      <c r="B247" s="7"/>
      <c r="C247" s="7" t="s">
        <v>45</v>
      </c>
    </row>
    <row r="248" spans="1:3" x14ac:dyDescent="0.25">
      <c r="A248" s="6">
        <v>28298</v>
      </c>
      <c r="B248" s="7"/>
      <c r="C248" s="7" t="s">
        <v>45</v>
      </c>
    </row>
    <row r="249" spans="1:3" x14ac:dyDescent="0.25">
      <c r="A249" s="6">
        <v>28303</v>
      </c>
      <c r="B249" s="7"/>
      <c r="C249" s="7" t="s">
        <v>45</v>
      </c>
    </row>
    <row r="250" spans="1:3" x14ac:dyDescent="0.25">
      <c r="A250" s="6">
        <v>28308</v>
      </c>
      <c r="B250" s="7"/>
      <c r="C250" s="7" t="s">
        <v>45</v>
      </c>
    </row>
    <row r="251" spans="1:3" x14ac:dyDescent="0.25">
      <c r="A251" s="6">
        <v>28310</v>
      </c>
      <c r="B251" s="7"/>
      <c r="C251" s="7" t="s">
        <v>45</v>
      </c>
    </row>
    <row r="252" spans="1:3" x14ac:dyDescent="0.25">
      <c r="A252" s="6">
        <v>28315</v>
      </c>
      <c r="B252" s="7"/>
      <c r="C252" s="7" t="s">
        <v>45</v>
      </c>
    </row>
    <row r="253" spans="1:3" x14ac:dyDescent="0.25">
      <c r="A253" s="6">
        <v>28321</v>
      </c>
      <c r="B253" s="7"/>
      <c r="C253" s="7" t="s">
        <v>45</v>
      </c>
    </row>
    <row r="254" spans="1:3" x14ac:dyDescent="0.25">
      <c r="A254" s="6">
        <v>28326</v>
      </c>
      <c r="B254" s="7"/>
      <c r="C254" s="7" t="s">
        <v>45</v>
      </c>
    </row>
    <row r="255" spans="1:3" x14ac:dyDescent="0.25">
      <c r="A255" s="6">
        <v>28329</v>
      </c>
      <c r="B255" s="7"/>
      <c r="C255" s="7" t="s">
        <v>45</v>
      </c>
    </row>
    <row r="256" spans="1:3" x14ac:dyDescent="0.25">
      <c r="A256" s="6">
        <v>28331</v>
      </c>
      <c r="B256" s="7"/>
      <c r="C256" s="7" t="s">
        <v>45</v>
      </c>
    </row>
    <row r="257" spans="1:3" x14ac:dyDescent="0.25">
      <c r="A257" s="6">
        <v>28334</v>
      </c>
      <c r="B257" s="7"/>
      <c r="C257" s="7" t="s">
        <v>45</v>
      </c>
    </row>
    <row r="258" spans="1:3" x14ac:dyDescent="0.25">
      <c r="A258" s="6">
        <v>28339</v>
      </c>
      <c r="B258" s="7"/>
      <c r="C258" s="7" t="s">
        <v>45</v>
      </c>
    </row>
    <row r="259" spans="1:3" x14ac:dyDescent="0.25">
      <c r="A259" s="6">
        <v>28342</v>
      </c>
      <c r="B259" s="7"/>
      <c r="C259" s="7" t="s">
        <v>45</v>
      </c>
    </row>
    <row r="260" spans="1:3" x14ac:dyDescent="0.25">
      <c r="A260" s="6">
        <v>28347</v>
      </c>
      <c r="B260" s="7"/>
      <c r="C260" s="7" t="s">
        <v>45</v>
      </c>
    </row>
    <row r="261" spans="1:3" x14ac:dyDescent="0.25">
      <c r="A261" s="6">
        <v>28349</v>
      </c>
      <c r="B261" s="7"/>
      <c r="C261" s="7" t="s">
        <v>45</v>
      </c>
    </row>
    <row r="262" spans="1:3" x14ac:dyDescent="0.25">
      <c r="A262" s="6">
        <v>28355</v>
      </c>
      <c r="B262" s="7"/>
      <c r="C262" s="7" t="s">
        <v>45</v>
      </c>
    </row>
    <row r="263" spans="1:3" x14ac:dyDescent="0.25">
      <c r="A263" s="6">
        <v>28360</v>
      </c>
      <c r="B263" s="7"/>
      <c r="C263" s="7" t="s">
        <v>45</v>
      </c>
    </row>
    <row r="264" spans="1:3" x14ac:dyDescent="0.25">
      <c r="A264" s="6">
        <v>28362</v>
      </c>
      <c r="B264" s="7"/>
      <c r="C264" s="7" t="s">
        <v>45</v>
      </c>
    </row>
    <row r="265" spans="1:3" x14ac:dyDescent="0.25">
      <c r="A265" s="6">
        <v>28365</v>
      </c>
      <c r="B265" s="7"/>
      <c r="C265" s="7" t="s">
        <v>45</v>
      </c>
    </row>
    <row r="266" spans="1:3" x14ac:dyDescent="0.25">
      <c r="A266" s="6">
        <v>28367</v>
      </c>
      <c r="B266" s="7"/>
      <c r="C266" s="7" t="s">
        <v>45</v>
      </c>
    </row>
    <row r="267" spans="1:3" x14ac:dyDescent="0.25">
      <c r="A267" s="6">
        <v>28368</v>
      </c>
      <c r="B267" s="7"/>
      <c r="C267" s="7" t="s">
        <v>45</v>
      </c>
    </row>
    <row r="268" spans="1:3" x14ac:dyDescent="0.25">
      <c r="A268" s="6">
        <v>28288</v>
      </c>
      <c r="B268" s="7">
        <v>493.22</v>
      </c>
      <c r="C268" s="7" t="s">
        <v>45</v>
      </c>
    </row>
    <row r="269" spans="1:3" x14ac:dyDescent="0.25">
      <c r="A269" s="6">
        <v>28290</v>
      </c>
      <c r="B269" s="7">
        <v>585.96</v>
      </c>
      <c r="C269" s="7" t="s">
        <v>45</v>
      </c>
    </row>
    <row r="270" spans="1:3" x14ac:dyDescent="0.25">
      <c r="A270" s="6">
        <v>28293</v>
      </c>
      <c r="B270" s="7">
        <v>744.39</v>
      </c>
      <c r="C270" s="7" t="s">
        <v>45</v>
      </c>
    </row>
    <row r="271" spans="1:3" x14ac:dyDescent="0.25">
      <c r="A271" s="6">
        <v>28298</v>
      </c>
      <c r="B271" s="7">
        <v>1020.04</v>
      </c>
      <c r="C271" s="7" t="s">
        <v>45</v>
      </c>
    </row>
    <row r="272" spans="1:3" x14ac:dyDescent="0.25">
      <c r="A272" s="6">
        <v>28303</v>
      </c>
      <c r="B272" s="7">
        <v>1151.42</v>
      </c>
      <c r="C272" s="7" t="s">
        <v>45</v>
      </c>
    </row>
    <row r="273" spans="1:3" x14ac:dyDescent="0.25">
      <c r="A273" s="6">
        <v>28306</v>
      </c>
      <c r="B273" s="7">
        <v>1361.38</v>
      </c>
      <c r="C273" s="7" t="s">
        <v>45</v>
      </c>
    </row>
    <row r="274" spans="1:3" x14ac:dyDescent="0.25">
      <c r="A274" s="6">
        <v>28312</v>
      </c>
      <c r="B274" s="7">
        <v>1504.35</v>
      </c>
      <c r="C274" s="7" t="s">
        <v>45</v>
      </c>
    </row>
    <row r="275" spans="1:3" x14ac:dyDescent="0.25">
      <c r="A275" s="6">
        <v>28313</v>
      </c>
      <c r="B275" s="7">
        <v>1566.18</v>
      </c>
      <c r="C275" s="7" t="s">
        <v>45</v>
      </c>
    </row>
    <row r="276" spans="1:3" x14ac:dyDescent="0.25">
      <c r="A276" s="6">
        <v>28316</v>
      </c>
      <c r="B276" s="7">
        <v>1656.35</v>
      </c>
      <c r="C276" s="7" t="s">
        <v>45</v>
      </c>
    </row>
    <row r="277" spans="1:3" x14ac:dyDescent="0.25">
      <c r="A277" s="6">
        <v>28322</v>
      </c>
      <c r="B277" s="7">
        <v>1706.58</v>
      </c>
      <c r="C277" s="7" t="s">
        <v>45</v>
      </c>
    </row>
    <row r="278" spans="1:3" x14ac:dyDescent="0.25">
      <c r="A278" s="6">
        <v>28326</v>
      </c>
      <c r="B278" s="7">
        <v>1745.22</v>
      </c>
      <c r="C278" s="7" t="s">
        <v>45</v>
      </c>
    </row>
    <row r="279" spans="1:3" x14ac:dyDescent="0.25">
      <c r="A279" s="6">
        <v>28329</v>
      </c>
      <c r="B279" s="7">
        <v>1821.22</v>
      </c>
      <c r="C279" s="7" t="s">
        <v>45</v>
      </c>
    </row>
    <row r="280" spans="1:3" x14ac:dyDescent="0.25">
      <c r="A280" s="6">
        <v>28332</v>
      </c>
      <c r="B280" s="7">
        <v>1907.52</v>
      </c>
      <c r="C280" s="7" t="s">
        <v>45</v>
      </c>
    </row>
    <row r="281" spans="1:3" x14ac:dyDescent="0.25">
      <c r="A281" s="6">
        <v>28334</v>
      </c>
      <c r="B281" s="7">
        <v>1959.04</v>
      </c>
      <c r="C281" s="7" t="s">
        <v>45</v>
      </c>
    </row>
    <row r="282" spans="1:3" x14ac:dyDescent="0.25">
      <c r="A282" s="6">
        <v>28337</v>
      </c>
      <c r="B282" s="7">
        <v>1962.91</v>
      </c>
      <c r="C282" s="7" t="s">
        <v>45</v>
      </c>
    </row>
    <row r="283" spans="1:3" x14ac:dyDescent="0.25">
      <c r="A283" s="6">
        <v>28341</v>
      </c>
      <c r="B283" s="7">
        <v>1992.53</v>
      </c>
      <c r="C283" s="7" t="s">
        <v>45</v>
      </c>
    </row>
    <row r="284" spans="1:3" x14ac:dyDescent="0.25">
      <c r="A284" s="6">
        <v>28347</v>
      </c>
      <c r="B284" s="7">
        <v>1993.82</v>
      </c>
      <c r="C284" s="7" t="s">
        <v>45</v>
      </c>
    </row>
    <row r="285" spans="1:3" x14ac:dyDescent="0.25">
      <c r="A285" s="6">
        <v>28352</v>
      </c>
      <c r="B285" s="7">
        <v>1978.36</v>
      </c>
      <c r="C285" s="7" t="s">
        <v>45</v>
      </c>
    </row>
    <row r="286" spans="1:3" x14ac:dyDescent="0.25">
      <c r="A286" s="6">
        <v>28359</v>
      </c>
      <c r="B286" s="7">
        <v>1997.69</v>
      </c>
      <c r="C286" s="7" t="s">
        <v>45</v>
      </c>
    </row>
    <row r="287" spans="1:3" x14ac:dyDescent="0.25">
      <c r="A287" s="6">
        <v>28368</v>
      </c>
      <c r="B287" s="7">
        <v>1997.69</v>
      </c>
      <c r="C287" s="7" t="s">
        <v>45</v>
      </c>
    </row>
    <row r="288" spans="1:3" x14ac:dyDescent="0.25">
      <c r="A288" s="6">
        <v>28374</v>
      </c>
      <c r="B288" s="7">
        <v>1992.53</v>
      </c>
      <c r="C288" s="7" t="s">
        <v>45</v>
      </c>
    </row>
    <row r="289" spans="1:3" x14ac:dyDescent="0.25">
      <c r="A289" s="6">
        <v>28380</v>
      </c>
      <c r="B289" s="7">
        <v>1974.5</v>
      </c>
      <c r="C289" s="7" t="s">
        <v>45</v>
      </c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Scott1989_TimeSeries</vt:lpstr>
      <vt:lpstr>Scott1989_Harvest</vt:lpstr>
      <vt:lpstr>Scott1987_Harvest</vt:lpstr>
      <vt:lpstr>Scott1987_TimeSeries</vt:lpstr>
      <vt:lpstr>Rhine_timing</vt:lpstr>
      <vt:lpstr>Rhine_duration</vt:lpstr>
      <vt:lpstr>Mollabashi_TimeSeries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Huber, Isaiah L [AGRON]</cp:lastModifiedBy>
  <dcterms:created xsi:type="dcterms:W3CDTF">2015-06-05T18:17:20Z</dcterms:created>
  <dcterms:modified xsi:type="dcterms:W3CDTF">2025-09-23T16:10:05Z</dcterms:modified>
</cp:coreProperties>
</file>