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ilhuber\NextGen\ApsimX\Tests\Validation\Canola\"/>
    </mc:Choice>
  </mc:AlternateContent>
  <xr:revisionPtr revIDLastSave="0" documentId="13_ncr:1_{A4E07C6B-6283-458A-81E3-1E3FC23EF8E7}" xr6:coauthVersionLast="36" xr6:coauthVersionMax="47" xr10:uidLastSave="{00000000-0000-0000-0000-000000000000}"/>
  <bookViews>
    <workbookView xWindow="10080" yWindow="2430" windowWidth="28800" windowHeight="13050" activeTab="3" xr2:uid="{03D29272-A8D3-49D2-9408-6969D9C41BBD}"/>
  </bookViews>
  <sheets>
    <sheet name="Canola" sheetId="3" r:id="rId1"/>
    <sheet name="Harvest" sheetId="4" r:id="rId2"/>
    <sheet name="LAI_at_end_treatment" sheetId="6" r:id="rId3"/>
    <sheet name="RUE_at_end_treatment" sheetId="7" r:id="rId4"/>
    <sheet name="TimeSeries" sheetId="5" r:id="rId5"/>
  </sheets>
  <definedNames>
    <definedName name="_xlnm._FilterDatabase" localSheetId="2" hidden="1">LAI_at_end_treatment!$A$1:$G$11</definedName>
    <definedName name="_xlnm._FilterDatabase" localSheetId="3" hidden="1">RUE_at_end_treatment!$A$1:$F$21</definedName>
    <definedName name="_xlnm._FilterDatabase" localSheetId="4" hidden="1">TimeSeries!$A$1:$H$67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48" i="5"/>
  <c r="A2" i="5"/>
  <c r="A3" i="4"/>
  <c r="A4" i="4"/>
  <c r="A5" i="4"/>
  <c r="A6" i="4"/>
  <c r="A7" i="4"/>
  <c r="A2" i="4"/>
  <c r="A3" i="6"/>
  <c r="A4" i="6"/>
  <c r="A5" i="6"/>
  <c r="A6" i="6"/>
  <c r="A7" i="6"/>
  <c r="A8" i="6"/>
  <c r="A9" i="6"/>
  <c r="A10" i="6"/>
  <c r="A11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F60" i="5"/>
  <c r="F61" i="5"/>
  <c r="F62" i="5"/>
  <c r="F63" i="5"/>
  <c r="F64" i="5"/>
  <c r="F65" i="5"/>
  <c r="F66" i="5"/>
  <c r="F67" i="5"/>
  <c r="F59" i="5"/>
  <c r="F50" i="5"/>
  <c r="F51" i="5"/>
  <c r="F52" i="5"/>
  <c r="F53" i="5"/>
  <c r="F54" i="5"/>
  <c r="F55" i="5"/>
  <c r="F56" i="5"/>
  <c r="F57" i="5"/>
  <c r="F49" i="5"/>
  <c r="F44" i="5"/>
  <c r="F45" i="5"/>
  <c r="F46" i="5"/>
  <c r="F47" i="5"/>
  <c r="F43" i="5"/>
  <c r="F35" i="5"/>
  <c r="F36" i="5"/>
  <c r="F37" i="5"/>
  <c r="F38" i="5"/>
  <c r="F39" i="5"/>
  <c r="F40" i="5"/>
  <c r="F41" i="5"/>
  <c r="F42" i="5"/>
  <c r="F34" i="5"/>
  <c r="F26" i="5"/>
  <c r="F27" i="5"/>
  <c r="F28" i="5"/>
  <c r="F29" i="5"/>
  <c r="F30" i="5"/>
  <c r="F31" i="5"/>
  <c r="F32" i="5"/>
  <c r="F33" i="5"/>
  <c r="F25" i="5"/>
  <c r="F19" i="5"/>
  <c r="F20" i="5"/>
  <c r="F21" i="5"/>
  <c r="F22" i="5"/>
  <c r="F23" i="5"/>
  <c r="F11" i="5"/>
  <c r="F12" i="5"/>
  <c r="F13" i="5"/>
  <c r="F14" i="5"/>
  <c r="F15" i="5"/>
  <c r="F16" i="5"/>
  <c r="F17" i="5"/>
  <c r="F10" i="5"/>
  <c r="F4" i="5"/>
  <c r="F5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<sst xmlns="http://schemas.openxmlformats.org/spreadsheetml/2006/main" count="241" uniqueCount="39">
  <si>
    <t>LAI</t>
  </si>
  <si>
    <t>Yield</t>
  </si>
  <si>
    <t>Clock.Today</t>
  </si>
  <si>
    <t>BiomassError</t>
  </si>
  <si>
    <t>YieldError</t>
  </si>
  <si>
    <t>SimulationName</t>
  </si>
  <si>
    <t>Biomass</t>
  </si>
  <si>
    <t>Canola.Grain.Number</t>
  </si>
  <si>
    <t>Canola.Grain.NumberError</t>
  </si>
  <si>
    <t>Canola_CK</t>
  </si>
  <si>
    <t>Canola_Early WL</t>
  </si>
  <si>
    <t>Canola_Late WL</t>
  </si>
  <si>
    <t>Canola.Phenology.Stage</t>
  </si>
  <si>
    <t>Year</t>
  </si>
  <si>
    <t>Treatment</t>
  </si>
  <si>
    <t>Pods_m2</t>
  </si>
  <si>
    <t>Pods_m2Error</t>
  </si>
  <si>
    <t>Grains_per_pod</t>
  </si>
  <si>
    <t>Grains_per_podError</t>
  </si>
  <si>
    <t>Thousand_grain_wt</t>
  </si>
  <si>
    <t>Thousand_grain_wtError</t>
  </si>
  <si>
    <t>Control</t>
  </si>
  <si>
    <t>Crop</t>
  </si>
  <si>
    <t>Trt</t>
  </si>
  <si>
    <t>Canola</t>
  </si>
  <si>
    <t>Days after waterlogging</t>
  </si>
  <si>
    <t>Early_WL</t>
  </si>
  <si>
    <t>Late_WL</t>
  </si>
  <si>
    <t>Biomass_kgha</t>
  </si>
  <si>
    <t>Canola.Leaf.LAI</t>
  </si>
  <si>
    <t>Canola.Leaf.LAIError</t>
  </si>
  <si>
    <t>Canola.Leaf.Photosynthesis.RUEAct</t>
  </si>
  <si>
    <t>Canola.Leaf.Photosynthesis.RUEActError</t>
  </si>
  <si>
    <t>Canola.Aboveground.Wt</t>
  </si>
  <si>
    <t>Canola.Grain.HarvestIndex</t>
  </si>
  <si>
    <t>Canola.Grain.HarvestIndexError</t>
  </si>
  <si>
    <t>Canola.Leaf.CoverGreen</t>
  </si>
  <si>
    <t>Canola.Grain.Wt</t>
  </si>
  <si>
    <t>Canola.Grain.WtError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</si>
</sst>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910B-BEC9-4C42-AF7A-A5D024122346}">
  <dimension ref="A1:J16"/>
  <sheetViews>
    <sheetView zoomScale="130" zoomScaleNormal="130" workbookViewId="0">
      <selection activeCell="A2" sqref="A2:XFD2"/>
    </sheetView>
  </sheetViews>
  <sheetFormatPr defaultRowHeight="14.25"/>
  <cols>
    <col min="1" max="1" width="14.375" bestFit="1" customWidth="1"/>
    <col min="2" max="2" width="11.75" bestFit="1" customWidth="1"/>
    <col min="3" max="3" width="25.625" bestFit="1" customWidth="1"/>
    <col min="7" max="7" width="18.25" bestFit="1" customWidth="1"/>
    <col min="8" max="8" width="22.375" bestFit="1" customWidth="1"/>
  </cols>
  <sheetData>
    <row r="1" spans="1:10">
      <c r="A1" t="s">
        <v>5</v>
      </c>
      <c r="B1" t="s">
        <v>2</v>
      </c>
      <c r="C1" s="2" t="s">
        <v>12</v>
      </c>
      <c r="D1" t="s">
        <v>6</v>
      </c>
      <c r="E1" t="s">
        <v>3</v>
      </c>
      <c r="F1" t="s">
        <v>0</v>
      </c>
      <c r="G1" t="s">
        <v>7</v>
      </c>
      <c r="H1" t="s">
        <v>8</v>
      </c>
      <c r="I1" t="s">
        <v>1</v>
      </c>
      <c r="J1" t="s">
        <v>4</v>
      </c>
    </row>
    <row r="2" spans="1:10">
      <c r="A2" t="s">
        <v>9</v>
      </c>
      <c r="B2" s="1">
        <v>42998</v>
      </c>
      <c r="C2" s="2"/>
      <c r="D2">
        <v>1697</v>
      </c>
      <c r="F2">
        <v>2.95</v>
      </c>
    </row>
    <row r="3" spans="1:10">
      <c r="A3" t="s">
        <v>9</v>
      </c>
      <c r="B3" s="1">
        <v>43019</v>
      </c>
      <c r="C3" s="2">
        <v>6.5</v>
      </c>
    </row>
    <row r="4" spans="1:10">
      <c r="A4" t="s">
        <v>9</v>
      </c>
      <c r="B4" s="1">
        <v>43069</v>
      </c>
      <c r="C4" s="2">
        <v>11</v>
      </c>
      <c r="D4">
        <v>24568</v>
      </c>
      <c r="E4">
        <v>2269</v>
      </c>
      <c r="G4" s="3">
        <v>176500</v>
      </c>
      <c r="H4">
        <v>18000</v>
      </c>
      <c r="I4">
        <v>6430</v>
      </c>
      <c r="J4">
        <v>643</v>
      </c>
    </row>
    <row r="5" spans="1:10">
      <c r="A5" t="s">
        <v>9</v>
      </c>
      <c r="B5" s="1">
        <v>43374</v>
      </c>
      <c r="C5" s="2"/>
      <c r="D5">
        <v>3161</v>
      </c>
      <c r="F5">
        <v>3.94</v>
      </c>
    </row>
    <row r="6" spans="1:10">
      <c r="A6" t="s">
        <v>9</v>
      </c>
      <c r="B6" s="1">
        <v>43384</v>
      </c>
      <c r="C6" s="2">
        <v>6.5</v>
      </c>
    </row>
    <row r="7" spans="1:10">
      <c r="A7" t="s">
        <v>9</v>
      </c>
      <c r="B7" s="1">
        <v>43434</v>
      </c>
      <c r="C7" s="2">
        <v>11</v>
      </c>
      <c r="D7">
        <v>20268</v>
      </c>
      <c r="E7">
        <v>1897</v>
      </c>
      <c r="G7">
        <v>174900</v>
      </c>
      <c r="H7">
        <v>17000</v>
      </c>
      <c r="I7">
        <v>6480</v>
      </c>
      <c r="J7">
        <v>648</v>
      </c>
    </row>
    <row r="8" spans="1:10">
      <c r="A8" t="s">
        <v>10</v>
      </c>
      <c r="B8" s="1">
        <v>42998</v>
      </c>
      <c r="C8" s="2"/>
      <c r="D8">
        <v>1541</v>
      </c>
      <c r="F8">
        <v>1.07</v>
      </c>
    </row>
    <row r="9" spans="1:10">
      <c r="A9" t="s">
        <v>10</v>
      </c>
      <c r="B9" s="1">
        <v>43069</v>
      </c>
      <c r="C9" s="2"/>
      <c r="D9">
        <v>20864</v>
      </c>
      <c r="E9">
        <v>1950</v>
      </c>
      <c r="G9">
        <v>142200</v>
      </c>
      <c r="H9">
        <v>14000</v>
      </c>
      <c r="I9">
        <v>5340</v>
      </c>
      <c r="J9">
        <v>534</v>
      </c>
    </row>
    <row r="10" spans="1:10">
      <c r="A10" t="s">
        <v>10</v>
      </c>
      <c r="B10" s="1">
        <v>43374</v>
      </c>
      <c r="C10" s="2"/>
      <c r="D10">
        <v>1564</v>
      </c>
      <c r="F10">
        <v>0.23</v>
      </c>
    </row>
    <row r="11" spans="1:10">
      <c r="A11" t="s">
        <v>10</v>
      </c>
      <c r="B11" s="1">
        <v>43396</v>
      </c>
      <c r="C11" s="2"/>
      <c r="D11">
        <v>2140</v>
      </c>
      <c r="F11">
        <v>0.74</v>
      </c>
    </row>
    <row r="12" spans="1:10">
      <c r="A12" t="s">
        <v>10</v>
      </c>
      <c r="B12" s="1">
        <v>43432</v>
      </c>
      <c r="C12" s="2"/>
      <c r="D12">
        <v>14712</v>
      </c>
      <c r="E12">
        <v>1320</v>
      </c>
      <c r="G12" s="3">
        <v>132800</v>
      </c>
      <c r="H12">
        <v>13000</v>
      </c>
      <c r="I12">
        <v>4530</v>
      </c>
      <c r="J12">
        <v>450</v>
      </c>
    </row>
    <row r="13" spans="1:10">
      <c r="A13" t="s">
        <v>11</v>
      </c>
      <c r="B13" s="1">
        <v>43027</v>
      </c>
      <c r="C13" s="2"/>
    </row>
    <row r="14" spans="1:10">
      <c r="A14" t="s">
        <v>11</v>
      </c>
      <c r="B14" s="1">
        <v>43069</v>
      </c>
      <c r="C14" s="2"/>
      <c r="D14">
        <v>17531</v>
      </c>
      <c r="E14">
        <v>1590</v>
      </c>
      <c r="G14" s="3">
        <v>109400</v>
      </c>
      <c r="H14">
        <v>10000</v>
      </c>
      <c r="I14">
        <v>3720</v>
      </c>
      <c r="J14">
        <v>370</v>
      </c>
    </row>
    <row r="15" spans="1:10">
      <c r="A15" t="s">
        <v>11</v>
      </c>
      <c r="B15" s="1">
        <v>43396</v>
      </c>
      <c r="C15" s="2"/>
      <c r="D15">
        <v>6420</v>
      </c>
      <c r="F15">
        <v>0.36</v>
      </c>
    </row>
    <row r="16" spans="1:10">
      <c r="A16" t="s">
        <v>11</v>
      </c>
      <c r="B16" s="1">
        <v>43432</v>
      </c>
      <c r="C16" s="2"/>
      <c r="D16">
        <v>8025</v>
      </c>
      <c r="E16">
        <v>798</v>
      </c>
      <c r="G16" s="3">
        <v>59700</v>
      </c>
      <c r="H16">
        <v>5000</v>
      </c>
      <c r="I16">
        <v>1990</v>
      </c>
      <c r="J16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79FF-CA68-45F5-80EF-0981CBC1EC45}">
  <dimension ref="A1:P7"/>
  <sheetViews>
    <sheetView workbookViewId="0">
      <selection activeCell="H17" sqref="H17"/>
    </sheetView>
  </sheetViews>
  <sheetFormatPr defaultRowHeight="14.25"/>
  <cols>
    <col min="1" max="1" width="16" bestFit="1" customWidth="1"/>
    <col min="2" max="2" width="9.375" bestFit="1" customWidth="1"/>
    <col min="3" max="3" width="5" bestFit="1" customWidth="1"/>
    <col min="4" max="4" width="9.875" bestFit="1" customWidth="1"/>
    <col min="5" max="5" width="10.625" bestFit="1" customWidth="1"/>
    <col min="6" max="6" width="15" bestFit="1" customWidth="1"/>
    <col min="7" max="7" width="17.375" bestFit="1" customWidth="1"/>
    <col min="8" max="8" width="21.875" bestFit="1" customWidth="1"/>
    <col min="9" max="9" width="22.875" bestFit="1" customWidth="1"/>
    <col min="10" max="10" width="12" bestFit="1" customWidth="1"/>
    <col min="11" max="11" width="9" bestFit="1" customWidth="1"/>
    <col min="12" max="12" width="13.375" bestFit="1" customWidth="1"/>
    <col min="13" max="13" width="15" bestFit="1" customWidth="1"/>
    <col min="14" max="14" width="19.375" bestFit="1" customWidth="1"/>
    <col min="15" max="15" width="18.375" bestFit="1" customWidth="1"/>
    <col min="16" max="17" width="22.875" bestFit="1" customWidth="1"/>
    <col min="18" max="18" width="18.375" bestFit="1" customWidth="1"/>
    <col min="19" max="19" width="22.875" bestFit="1" customWidth="1"/>
  </cols>
  <sheetData>
    <row r="1" spans="1:16">
      <c r="A1" t="s">
        <v>5</v>
      </c>
      <c r="B1" t="s">
        <v>2</v>
      </c>
      <c r="C1" t="s">
        <v>13</v>
      </c>
      <c r="D1" t="s">
        <v>14</v>
      </c>
      <c r="E1" t="s">
        <v>37</v>
      </c>
      <c r="F1" t="s">
        <v>38</v>
      </c>
      <c r="G1" t="s">
        <v>7</v>
      </c>
      <c r="H1" t="s">
        <v>8</v>
      </c>
      <c r="I1" t="s">
        <v>34</v>
      </c>
      <c r="J1" t="s">
        <v>35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>
      <c r="A2" t="str">
        <f>"Exp_1_"&amp;D2</f>
        <v>Exp_1_Control</v>
      </c>
      <c r="B2" s="1">
        <v>43075</v>
      </c>
      <c r="C2">
        <v>2017</v>
      </c>
      <c r="D2" t="s">
        <v>21</v>
      </c>
      <c r="E2">
        <v>643</v>
      </c>
      <c r="F2">
        <v>20.784609690826528</v>
      </c>
      <c r="G2">
        <v>176500</v>
      </c>
      <c r="H2">
        <v>7967.4337148168352</v>
      </c>
      <c r="I2">
        <v>0.27700000000000002</v>
      </c>
      <c r="J2">
        <v>1.0392304845413263E-2</v>
      </c>
      <c r="K2">
        <v>11239</v>
      </c>
      <c r="L2">
        <v>277.12812921102034</v>
      </c>
      <c r="M2">
        <v>15.7</v>
      </c>
      <c r="N2">
        <v>1.0392304845413263</v>
      </c>
      <c r="O2">
        <v>3.7</v>
      </c>
      <c r="P2">
        <v>0.17320508075688773</v>
      </c>
    </row>
    <row r="3" spans="1:16">
      <c r="A3" t="str">
        <f t="shared" ref="A3:A7" si="0">"Exp_1_"&amp;D3</f>
        <v>Exp_1_Early_WL</v>
      </c>
      <c r="B3" s="1">
        <v>43075</v>
      </c>
      <c r="C3">
        <v>2017</v>
      </c>
      <c r="D3" t="s">
        <v>26</v>
      </c>
      <c r="E3">
        <v>534</v>
      </c>
      <c r="F3">
        <v>38.105117766515299</v>
      </c>
      <c r="G3">
        <v>142200</v>
      </c>
      <c r="H3">
        <v>15761.662348876782</v>
      </c>
      <c r="I3">
        <v>0.23899999999999999</v>
      </c>
      <c r="J3">
        <v>1.9052558883257648E-2</v>
      </c>
      <c r="K3">
        <v>9945</v>
      </c>
      <c r="L3">
        <v>162.81277591147446</v>
      </c>
      <c r="M3">
        <v>14.3</v>
      </c>
      <c r="N3">
        <v>2.9444863728670914</v>
      </c>
      <c r="O3">
        <v>3.7</v>
      </c>
      <c r="P3">
        <v>0.34641016151377546</v>
      </c>
    </row>
    <row r="4" spans="1:16">
      <c r="A4" t="str">
        <f t="shared" si="0"/>
        <v>Exp_1_Late_WL</v>
      </c>
      <c r="B4" s="1">
        <v>43075</v>
      </c>
      <c r="C4">
        <v>2017</v>
      </c>
      <c r="D4" t="s">
        <v>27</v>
      </c>
      <c r="E4">
        <v>372</v>
      </c>
      <c r="F4">
        <v>36.373066958946424</v>
      </c>
      <c r="G4">
        <v>109400</v>
      </c>
      <c r="H4">
        <v>5369.3575034635196</v>
      </c>
      <c r="I4">
        <v>0.223</v>
      </c>
      <c r="J4">
        <v>1.212435565298214E-2</v>
      </c>
      <c r="K4">
        <v>10828</v>
      </c>
      <c r="L4">
        <v>495.36653096469888</v>
      </c>
      <c r="M4">
        <v>10.1</v>
      </c>
      <c r="N4">
        <v>0.51961524227066314</v>
      </c>
      <c r="O4">
        <v>3.4</v>
      </c>
      <c r="P4">
        <v>0.17320508075688773</v>
      </c>
    </row>
    <row r="5" spans="1:16">
      <c r="A5" t="str">
        <f t="shared" si="0"/>
        <v>Exp_1_Control</v>
      </c>
      <c r="B5" s="1">
        <v>43435</v>
      </c>
      <c r="C5">
        <v>2018</v>
      </c>
      <c r="D5" t="s">
        <v>21</v>
      </c>
      <c r="E5">
        <v>648</v>
      </c>
      <c r="F5">
        <v>150.68842025849233</v>
      </c>
      <c r="G5">
        <v>174900</v>
      </c>
      <c r="H5">
        <v>28059.223082615812</v>
      </c>
      <c r="I5">
        <v>0.30499999999999999</v>
      </c>
      <c r="J5">
        <v>1.0392304845413263E-2</v>
      </c>
      <c r="K5">
        <v>13150</v>
      </c>
      <c r="L5">
        <v>3363.6426682987594</v>
      </c>
      <c r="M5">
        <v>13.3</v>
      </c>
      <c r="N5">
        <v>0.8660254037844386</v>
      </c>
      <c r="O5">
        <v>3.7</v>
      </c>
      <c r="P5">
        <v>0.17320508075688773</v>
      </c>
    </row>
    <row r="6" spans="1:16">
      <c r="A6" t="str">
        <f t="shared" si="0"/>
        <v>Exp_1_Early_WL</v>
      </c>
      <c r="B6" s="1">
        <v>43435</v>
      </c>
      <c r="C6">
        <v>2018</v>
      </c>
      <c r="D6" t="s">
        <v>26</v>
      </c>
      <c r="E6">
        <v>453</v>
      </c>
      <c r="F6">
        <v>117.77945491468365</v>
      </c>
      <c r="G6">
        <v>132800</v>
      </c>
      <c r="H6">
        <v>19398.969044771424</v>
      </c>
      <c r="I6">
        <v>0.30499999999999999</v>
      </c>
      <c r="J6">
        <v>8.6602540378443865E-3</v>
      </c>
      <c r="K6">
        <v>10457</v>
      </c>
      <c r="L6">
        <v>2346.9288442558286</v>
      </c>
      <c r="M6">
        <v>12.7</v>
      </c>
      <c r="N6">
        <v>0.8660254037844386</v>
      </c>
      <c r="O6">
        <v>3.4</v>
      </c>
      <c r="P6">
        <v>0.17320508075688773</v>
      </c>
    </row>
    <row r="7" spans="1:16">
      <c r="A7" t="str">
        <f t="shared" si="0"/>
        <v>Exp_1_Late_WL</v>
      </c>
      <c r="B7" s="1">
        <v>43435</v>
      </c>
      <c r="C7">
        <v>2018</v>
      </c>
      <c r="D7" t="s">
        <v>27</v>
      </c>
      <c r="E7">
        <v>199</v>
      </c>
      <c r="F7">
        <v>143.7602170282168</v>
      </c>
      <c r="G7">
        <v>59700</v>
      </c>
      <c r="H7">
        <v>14202.816622064793</v>
      </c>
      <c r="I7">
        <v>0.23899999999999999</v>
      </c>
      <c r="J7">
        <v>2.5980762113533156E-2</v>
      </c>
      <c r="K7">
        <v>6353</v>
      </c>
      <c r="L7">
        <v>1988.3943270890711</v>
      </c>
      <c r="M7">
        <v>9.4</v>
      </c>
      <c r="N7">
        <v>0.69282032302755092</v>
      </c>
      <c r="O7">
        <v>3.2</v>
      </c>
      <c r="P7">
        <v>0.34641016151377546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4395-E1B7-48CE-9FD5-CA31AE8A997A}">
  <dimension ref="A1:G11"/>
  <sheetViews>
    <sheetView workbookViewId="0">
      <selection activeCell="L21" sqref="L21"/>
    </sheetView>
  </sheetViews>
  <sheetFormatPr defaultRowHeight="14.25"/>
  <cols>
    <col min="1" max="1" width="16" bestFit="1" customWidth="1"/>
    <col min="2" max="2" width="10.375" style="1" bestFit="1" customWidth="1"/>
    <col min="6" max="6" width="13.75" bestFit="1" customWidth="1"/>
  </cols>
  <sheetData>
    <row r="1" spans="1:7">
      <c r="A1" t="s">
        <v>5</v>
      </c>
      <c r="B1" s="1" t="s">
        <v>2</v>
      </c>
      <c r="C1" t="s">
        <v>13</v>
      </c>
      <c r="D1" t="s">
        <v>22</v>
      </c>
      <c r="E1" t="s">
        <v>23</v>
      </c>
      <c r="F1" t="s">
        <v>29</v>
      </c>
      <c r="G1" t="s">
        <v>30</v>
      </c>
    </row>
    <row r="2" spans="1:7">
      <c r="A2" t="str">
        <f>"Exp_1_"&amp;E2</f>
        <v>Exp_1_Control</v>
      </c>
      <c r="B2" s="1">
        <v>42999</v>
      </c>
      <c r="C2">
        <v>2017</v>
      </c>
      <c r="D2" t="s">
        <v>24</v>
      </c>
      <c r="E2" t="s">
        <v>21</v>
      </c>
      <c r="F2">
        <v>2.9640287769784099</v>
      </c>
      <c r="G2">
        <v>0.54827507577720203</v>
      </c>
    </row>
    <row r="3" spans="1:7">
      <c r="A3" t="str">
        <f t="shared" ref="A3:A11" si="0">"Exp_1_"&amp;E3</f>
        <v>Exp_1_Early_WL</v>
      </c>
      <c r="B3" s="1">
        <v>42999</v>
      </c>
      <c r="C3">
        <v>2017</v>
      </c>
      <c r="D3" t="s">
        <v>24</v>
      </c>
      <c r="E3" t="s">
        <v>26</v>
      </c>
      <c r="F3">
        <v>1.0647482014388401</v>
      </c>
      <c r="G3">
        <v>0.59811826448422634</v>
      </c>
    </row>
    <row r="4" spans="1:7">
      <c r="A4" t="str">
        <f t="shared" si="0"/>
        <v>Exp_1_Control</v>
      </c>
      <c r="B4" s="1">
        <v>43029</v>
      </c>
      <c r="C4">
        <v>2017</v>
      </c>
      <c r="D4" t="s">
        <v>24</v>
      </c>
      <c r="E4" t="s">
        <v>21</v>
      </c>
      <c r="F4">
        <v>3.0791366906474802</v>
      </c>
      <c r="G4">
        <v>1.0467069628473786</v>
      </c>
    </row>
    <row r="5" spans="1:7">
      <c r="A5" t="str">
        <f t="shared" si="0"/>
        <v>Exp_1_Early_WL</v>
      </c>
      <c r="B5" s="1">
        <v>43029</v>
      </c>
      <c r="C5">
        <v>2017</v>
      </c>
      <c r="D5" t="s">
        <v>24</v>
      </c>
      <c r="E5" t="s">
        <v>26</v>
      </c>
      <c r="F5">
        <v>1.72661870503597</v>
      </c>
      <c r="G5">
        <v>0.49843188707017699</v>
      </c>
    </row>
    <row r="6" spans="1:7">
      <c r="A6" t="str">
        <f t="shared" si="0"/>
        <v>Exp_1_Late_WL</v>
      </c>
      <c r="B6" s="1">
        <v>43029</v>
      </c>
      <c r="C6">
        <v>2017</v>
      </c>
      <c r="D6" t="s">
        <v>24</v>
      </c>
      <c r="E6" t="s">
        <v>27</v>
      </c>
      <c r="F6">
        <v>0.115107913669064</v>
      </c>
      <c r="G6">
        <v>9.9686377414031968E-2</v>
      </c>
    </row>
    <row r="7" spans="1:7">
      <c r="A7" t="str">
        <f t="shared" si="0"/>
        <v>Exp_1_Control</v>
      </c>
      <c r="B7" s="1">
        <v>43375</v>
      </c>
      <c r="C7">
        <v>2018</v>
      </c>
      <c r="D7" t="s">
        <v>24</v>
      </c>
      <c r="E7" t="s">
        <v>21</v>
      </c>
      <c r="F7">
        <v>3.94244604316546</v>
      </c>
      <c r="G7">
        <v>1.495295661210549</v>
      </c>
    </row>
    <row r="8" spans="1:7">
      <c r="A8" t="str">
        <f t="shared" si="0"/>
        <v>Exp_1_Early_WL</v>
      </c>
      <c r="B8" s="1">
        <v>43375</v>
      </c>
      <c r="C8">
        <v>2018</v>
      </c>
      <c r="D8" t="s">
        <v>24</v>
      </c>
      <c r="E8" t="s">
        <v>26</v>
      </c>
      <c r="F8">
        <v>0.23021582733812801</v>
      </c>
      <c r="G8">
        <v>0.14952956612105486</v>
      </c>
    </row>
    <row r="9" spans="1:7">
      <c r="A9" t="str">
        <f t="shared" si="0"/>
        <v>Exp_1_Control</v>
      </c>
      <c r="B9" s="1">
        <v>43397</v>
      </c>
      <c r="C9">
        <v>2018</v>
      </c>
      <c r="D9" t="s">
        <v>24</v>
      </c>
      <c r="E9" t="s">
        <v>21</v>
      </c>
      <c r="F9">
        <v>3.28057553956834</v>
      </c>
      <c r="G9">
        <v>9.9686377414031635E-2</v>
      </c>
    </row>
    <row r="10" spans="1:7">
      <c r="A10" t="str">
        <f t="shared" si="0"/>
        <v>Exp_1_Early_WL</v>
      </c>
      <c r="B10" s="1">
        <v>43397</v>
      </c>
      <c r="C10">
        <v>2018</v>
      </c>
      <c r="D10" t="s">
        <v>24</v>
      </c>
      <c r="E10" t="s">
        <v>26</v>
      </c>
      <c r="F10">
        <v>0.74820143884891899</v>
      </c>
      <c r="G10">
        <v>0.44858869836315446</v>
      </c>
    </row>
    <row r="11" spans="1:7">
      <c r="A11" t="str">
        <f t="shared" si="0"/>
        <v>Exp_1_Late_WL</v>
      </c>
      <c r="B11" s="1">
        <v>43397</v>
      </c>
      <c r="C11">
        <v>2018</v>
      </c>
      <c r="D11" t="s">
        <v>24</v>
      </c>
      <c r="E11" t="s">
        <v>27</v>
      </c>
      <c r="F11">
        <v>0.37410071942445799</v>
      </c>
      <c r="G11">
        <v>0.14952956612105495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680-0C64-4320-B545-A57AD469F530}">
  <dimension ref="A1:F21"/>
  <sheetViews>
    <sheetView tabSelected="1" workbookViewId="0">
      <selection activeCell="H9" sqref="H9"/>
    </sheetView>
  </sheetViews>
  <sheetFormatPr defaultRowHeight="14.25"/>
  <cols>
    <col min="1" max="1" width="16" bestFit="1" customWidth="1"/>
    <col min="2" max="2" width="10.375" bestFit="1" customWidth="1"/>
  </cols>
  <sheetData>
    <row r="1" spans="1:6">
      <c r="A1" t="s">
        <v>5</v>
      </c>
      <c r="B1" t="s">
        <v>2</v>
      </c>
      <c r="C1" t="s">
        <v>13</v>
      </c>
      <c r="D1" t="s">
        <v>23</v>
      </c>
      <c r="E1" t="s">
        <v>31</v>
      </c>
      <c r="F1" t="s">
        <v>32</v>
      </c>
    </row>
    <row r="2" spans="1:6">
      <c r="A2" t="str">
        <f>"Exp_1_"&amp;D2</f>
        <v>Exp_1_Control</v>
      </c>
      <c r="B2" s="1">
        <v>42999</v>
      </c>
      <c r="C2">
        <v>2017</v>
      </c>
      <c r="D2" t="s">
        <v>21</v>
      </c>
      <c r="E2">
        <v>0.78160919540229901</v>
      </c>
      <c r="F2">
        <v>0.11945177983233236</v>
      </c>
    </row>
    <row r="3" spans="1:6">
      <c r="A3" t="str">
        <f t="shared" ref="A3:A21" si="0">"Exp_1_"&amp;D3</f>
        <v>Exp_1_Early_WL</v>
      </c>
      <c r="B3" s="1">
        <v>42999</v>
      </c>
      <c r="C3">
        <v>2017</v>
      </c>
      <c r="D3" t="s">
        <v>26</v>
      </c>
      <c r="E3">
        <v>0.34482758620689502</v>
      </c>
      <c r="F3">
        <v>0.11945177983233755</v>
      </c>
    </row>
    <row r="4" spans="1:6">
      <c r="A4" t="str">
        <f t="shared" si="0"/>
        <v>Exp_1_Control</v>
      </c>
      <c r="B4" s="1">
        <v>43015</v>
      </c>
      <c r="C4">
        <v>2017</v>
      </c>
      <c r="D4" t="s">
        <v>21</v>
      </c>
      <c r="E4">
        <v>2.1609195402298802</v>
      </c>
      <c r="F4">
        <v>0.19908629972055614</v>
      </c>
    </row>
    <row r="5" spans="1:6">
      <c r="A5" t="str">
        <f t="shared" si="0"/>
        <v>Exp_1_Early_WL</v>
      </c>
      <c r="B5" s="1">
        <v>43015</v>
      </c>
      <c r="C5">
        <v>2017</v>
      </c>
      <c r="D5" t="s">
        <v>26</v>
      </c>
      <c r="E5">
        <v>1.3103448275862</v>
      </c>
      <c r="F5">
        <v>0.75652793893812631</v>
      </c>
    </row>
    <row r="6" spans="1:6">
      <c r="A6" t="str">
        <f t="shared" si="0"/>
        <v>Exp_1_Control</v>
      </c>
      <c r="B6" s="1">
        <v>43042</v>
      </c>
      <c r="C6">
        <v>2017</v>
      </c>
      <c r="D6" t="s">
        <v>21</v>
      </c>
      <c r="E6">
        <v>2</v>
      </c>
      <c r="F6">
        <v>0.27872081960877643</v>
      </c>
    </row>
    <row r="7" spans="1:6">
      <c r="A7" t="str">
        <f t="shared" si="0"/>
        <v>Exp_1_Early_WL</v>
      </c>
      <c r="B7" s="1">
        <v>43042</v>
      </c>
      <c r="C7">
        <v>2017</v>
      </c>
      <c r="D7" t="s">
        <v>26</v>
      </c>
      <c r="E7">
        <v>2.2298850574712601</v>
      </c>
      <c r="F7">
        <v>1.0750660184910201</v>
      </c>
    </row>
    <row r="8" spans="1:6">
      <c r="A8" t="str">
        <f t="shared" si="0"/>
        <v>Exp_1_Control</v>
      </c>
      <c r="B8" s="1">
        <v>43015</v>
      </c>
      <c r="C8">
        <v>2017</v>
      </c>
      <c r="D8" t="s">
        <v>21</v>
      </c>
      <c r="E8">
        <v>1.9540229885057401</v>
      </c>
      <c r="F8">
        <v>0.23890355966467472</v>
      </c>
    </row>
    <row r="9" spans="1:6">
      <c r="A9" t="str">
        <f t="shared" si="0"/>
        <v>Exp_1_Late_WL</v>
      </c>
      <c r="B9" s="1">
        <v>43015</v>
      </c>
      <c r="C9">
        <v>2017</v>
      </c>
      <c r="D9" t="s">
        <v>27</v>
      </c>
      <c r="E9">
        <v>1.56321839080459</v>
      </c>
      <c r="F9">
        <v>7.9634519888236444E-2</v>
      </c>
    </row>
    <row r="10" spans="1:6">
      <c r="A10" t="str">
        <f t="shared" si="0"/>
        <v>Exp_1_Control</v>
      </c>
      <c r="B10" s="1">
        <v>43040</v>
      </c>
      <c r="C10">
        <v>2017</v>
      </c>
      <c r="D10" t="s">
        <v>21</v>
      </c>
      <c r="E10">
        <v>2</v>
      </c>
      <c r="F10">
        <v>0.27872081960877643</v>
      </c>
    </row>
    <row r="11" spans="1:6">
      <c r="A11" t="str">
        <f t="shared" si="0"/>
        <v>Exp_1_Late_WL</v>
      </c>
      <c r="B11" s="1">
        <v>43040</v>
      </c>
      <c r="C11">
        <v>2017</v>
      </c>
      <c r="D11" t="s">
        <v>27</v>
      </c>
      <c r="E11">
        <v>1.9310344827586201</v>
      </c>
      <c r="F11">
        <v>0.47780711932933256</v>
      </c>
    </row>
    <row r="12" spans="1:6">
      <c r="A12" t="str">
        <f t="shared" si="0"/>
        <v>Exp_1_Control</v>
      </c>
      <c r="B12" s="1">
        <v>43361</v>
      </c>
      <c r="C12">
        <v>2018</v>
      </c>
      <c r="D12" t="s">
        <v>21</v>
      </c>
      <c r="E12">
        <v>2.7126436781609198</v>
      </c>
      <c r="F12">
        <v>0.6370761591057893</v>
      </c>
    </row>
    <row r="13" spans="1:6">
      <c r="A13" t="str">
        <f t="shared" si="0"/>
        <v>Exp_1_Early_WL</v>
      </c>
      <c r="B13" s="1">
        <v>43361</v>
      </c>
      <c r="C13">
        <v>2018</v>
      </c>
      <c r="D13" t="s">
        <v>26</v>
      </c>
      <c r="E13">
        <v>1.1954022988505699</v>
      </c>
      <c r="F13">
        <v>0.23890355966467511</v>
      </c>
    </row>
    <row r="14" spans="1:6">
      <c r="A14" t="str">
        <f t="shared" si="0"/>
        <v>Exp_1_Control</v>
      </c>
      <c r="B14" s="1">
        <v>43386.5</v>
      </c>
      <c r="C14">
        <v>2018</v>
      </c>
      <c r="D14" t="s">
        <v>21</v>
      </c>
      <c r="E14">
        <v>1.28735632183908</v>
      </c>
      <c r="F14">
        <v>0.39817259944111377</v>
      </c>
    </row>
    <row r="15" spans="1:6">
      <c r="A15" t="str">
        <f t="shared" si="0"/>
        <v>Exp_1_Early_WL</v>
      </c>
      <c r="B15" s="1">
        <v>43386.5</v>
      </c>
      <c r="C15">
        <v>2018</v>
      </c>
      <c r="D15" t="s">
        <v>26</v>
      </c>
      <c r="E15">
        <v>0.390804597701148</v>
      </c>
      <c r="F15">
        <v>7.9634519888224425E-2</v>
      </c>
    </row>
    <row r="16" spans="1:6">
      <c r="A16" t="str">
        <f t="shared" si="0"/>
        <v>Exp_1_Control</v>
      </c>
      <c r="B16" s="1">
        <v>43407</v>
      </c>
      <c r="C16">
        <v>2018</v>
      </c>
      <c r="D16" t="s">
        <v>21</v>
      </c>
      <c r="E16">
        <v>2.13793103448275</v>
      </c>
      <c r="F16">
        <v>0.71671067899402496</v>
      </c>
    </row>
    <row r="17" spans="1:6">
      <c r="A17" t="str">
        <f t="shared" si="0"/>
        <v>Exp_1_Early_WL</v>
      </c>
      <c r="B17" s="1">
        <v>43407</v>
      </c>
      <c r="C17">
        <v>2018</v>
      </c>
      <c r="D17" t="s">
        <v>26</v>
      </c>
      <c r="E17">
        <v>2.6666666666666599</v>
      </c>
      <c r="F17">
        <v>0.39817259944113148</v>
      </c>
    </row>
    <row r="18" spans="1:6">
      <c r="A18" t="str">
        <f t="shared" si="0"/>
        <v>Exp_1_Control</v>
      </c>
      <c r="B18" s="1">
        <v>43383</v>
      </c>
      <c r="C18">
        <v>2018</v>
      </c>
      <c r="D18" t="s">
        <v>21</v>
      </c>
      <c r="E18">
        <v>1.86206896551724</v>
      </c>
      <c r="F18">
        <v>0.35835533949701248</v>
      </c>
    </row>
    <row r="19" spans="1:6">
      <c r="A19" t="str">
        <f t="shared" si="0"/>
        <v>Exp_1_Late_WL</v>
      </c>
      <c r="B19" s="1">
        <v>43383</v>
      </c>
      <c r="C19">
        <v>2018</v>
      </c>
      <c r="D19" t="s">
        <v>27</v>
      </c>
      <c r="E19">
        <v>1.12643678160919</v>
      </c>
      <c r="F19">
        <v>0.15926903977645598</v>
      </c>
    </row>
    <row r="20" spans="1:6">
      <c r="A20" t="str">
        <f t="shared" si="0"/>
        <v>Exp_1_Control</v>
      </c>
      <c r="B20" s="1">
        <v>43406.5</v>
      </c>
      <c r="C20">
        <v>2018</v>
      </c>
      <c r="D20" t="s">
        <v>21</v>
      </c>
      <c r="E20">
        <v>2.13793103448275</v>
      </c>
      <c r="F20">
        <v>0.71671067899402496</v>
      </c>
    </row>
    <row r="21" spans="1:6">
      <c r="A21" t="str">
        <f t="shared" si="0"/>
        <v>Exp_1_Late_WL</v>
      </c>
      <c r="B21" s="1">
        <v>43406.5</v>
      </c>
      <c r="C21">
        <v>2018</v>
      </c>
      <c r="D21" t="s">
        <v>27</v>
      </c>
      <c r="E21">
        <v>0.78160919540229901</v>
      </c>
      <c r="F21">
        <v>0.2787208196087812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E50D-DC28-4398-95CA-92F7BC129FD5}">
  <dimension ref="A1:I67"/>
  <sheetViews>
    <sheetView workbookViewId="0">
      <selection activeCell="I7" sqref="I7"/>
    </sheetView>
  </sheetViews>
  <sheetFormatPr defaultRowHeight="14.25"/>
  <cols>
    <col min="1" max="1" width="16" bestFit="1" customWidth="1"/>
    <col min="6" max="6" width="11.75" style="1" bestFit="1" customWidth="1"/>
  </cols>
  <sheetData>
    <row r="1" spans="1:9">
      <c r="A1" t="s">
        <v>5</v>
      </c>
      <c r="B1" t="s">
        <v>22</v>
      </c>
      <c r="C1" t="s">
        <v>13</v>
      </c>
      <c r="D1" t="s">
        <v>23</v>
      </c>
      <c r="E1" t="s">
        <v>25</v>
      </c>
      <c r="F1" s="1" t="s">
        <v>2</v>
      </c>
      <c r="G1" t="s">
        <v>36</v>
      </c>
      <c r="H1" t="s">
        <v>33</v>
      </c>
      <c r="I1" t="s">
        <v>28</v>
      </c>
    </row>
    <row r="2" spans="1:9">
      <c r="A2" t="str">
        <f>"Exp_1_"&amp;D2</f>
        <v>Exp_1_Control</v>
      </c>
      <c r="B2" t="s">
        <v>24</v>
      </c>
      <c r="C2">
        <v>2017</v>
      </c>
      <c r="D2" t="s">
        <v>21</v>
      </c>
      <c r="E2" s="3">
        <v>1</v>
      </c>
      <c r="F2" s="4">
        <v>42985</v>
      </c>
      <c r="G2">
        <v>0.57788944723618096</v>
      </c>
    </row>
    <row r="3" spans="1:9">
      <c r="A3" t="str">
        <f t="shared" ref="A3:A66" si="0">"Exp_1_"&amp;D3</f>
        <v>Exp_1_Control</v>
      </c>
      <c r="B3" t="s">
        <v>24</v>
      </c>
      <c r="C3">
        <v>2017</v>
      </c>
      <c r="D3" t="s">
        <v>21</v>
      </c>
      <c r="E3" s="3">
        <v>9</v>
      </c>
      <c r="F3" s="1">
        <f>$F$2+E3</f>
        <v>42994</v>
      </c>
      <c r="G3">
        <v>0.91959798994974795</v>
      </c>
    </row>
    <row r="4" spans="1:9">
      <c r="A4" t="str">
        <f t="shared" si="0"/>
        <v>Exp_1_Control</v>
      </c>
      <c r="B4" t="s">
        <v>24</v>
      </c>
      <c r="C4">
        <v>2017</v>
      </c>
      <c r="D4" t="s">
        <v>21</v>
      </c>
      <c r="E4" s="3">
        <v>33</v>
      </c>
      <c r="F4" s="1">
        <f t="shared" ref="F4:F9" si="1">$F$2+E4</f>
        <v>43018</v>
      </c>
      <c r="G4">
        <v>0.95477386934673303</v>
      </c>
    </row>
    <row r="5" spans="1:9">
      <c r="A5" t="str">
        <f t="shared" si="0"/>
        <v>Exp_1_Control</v>
      </c>
      <c r="B5" t="s">
        <v>24</v>
      </c>
      <c r="C5">
        <v>2017</v>
      </c>
      <c r="D5" t="s">
        <v>21</v>
      </c>
      <c r="E5" s="3">
        <v>46</v>
      </c>
      <c r="F5" s="1">
        <f t="shared" si="1"/>
        <v>43031</v>
      </c>
      <c r="G5">
        <v>0.96482412060301503</v>
      </c>
    </row>
    <row r="6" spans="1:9">
      <c r="A6" t="str">
        <f t="shared" si="0"/>
        <v>Exp_1_Control</v>
      </c>
      <c r="B6" t="s">
        <v>24</v>
      </c>
      <c r="C6">
        <v>2017</v>
      </c>
      <c r="D6" t="s">
        <v>21</v>
      </c>
      <c r="E6" s="3">
        <v>49</v>
      </c>
      <c r="F6" s="1">
        <f t="shared" si="1"/>
        <v>43034</v>
      </c>
      <c r="G6">
        <v>0.904522613065326</v>
      </c>
    </row>
    <row r="7" spans="1:9">
      <c r="A7" t="str">
        <f t="shared" si="0"/>
        <v>Exp_1_Control</v>
      </c>
      <c r="B7" t="s">
        <v>24</v>
      </c>
      <c r="C7">
        <v>2017</v>
      </c>
      <c r="D7" t="s">
        <v>21</v>
      </c>
      <c r="E7" s="3">
        <v>57</v>
      </c>
      <c r="F7" s="1">
        <f t="shared" si="1"/>
        <v>43042</v>
      </c>
      <c r="G7">
        <v>0.89447236180904399</v>
      </c>
    </row>
    <row r="8" spans="1:9">
      <c r="A8" t="str">
        <f t="shared" si="0"/>
        <v>Exp_1_Control</v>
      </c>
      <c r="B8" t="s">
        <v>24</v>
      </c>
      <c r="C8">
        <v>2017</v>
      </c>
      <c r="D8" t="s">
        <v>21</v>
      </c>
      <c r="E8" s="3">
        <v>66</v>
      </c>
      <c r="F8" s="1">
        <f t="shared" si="1"/>
        <v>43051</v>
      </c>
      <c r="G8">
        <v>0.82412060301507495</v>
      </c>
    </row>
    <row r="9" spans="1:9">
      <c r="A9" t="str">
        <f t="shared" si="0"/>
        <v>Exp_1_Control</v>
      </c>
      <c r="B9" t="s">
        <v>24</v>
      </c>
      <c r="C9">
        <v>2017</v>
      </c>
      <c r="D9" t="s">
        <v>21</v>
      </c>
      <c r="E9" s="3">
        <v>71</v>
      </c>
      <c r="F9" s="1">
        <f t="shared" si="1"/>
        <v>43056</v>
      </c>
      <c r="G9">
        <v>0.67839195979899403</v>
      </c>
    </row>
    <row r="10" spans="1:9">
      <c r="A10" t="str">
        <f t="shared" si="0"/>
        <v>Exp_1_Early_WL</v>
      </c>
      <c r="B10" t="s">
        <v>24</v>
      </c>
      <c r="C10">
        <v>2017</v>
      </c>
      <c r="D10" t="s">
        <v>26</v>
      </c>
      <c r="E10" s="3">
        <v>10</v>
      </c>
      <c r="F10" s="1">
        <f>$F$2+E10</f>
        <v>42995</v>
      </c>
      <c r="G10">
        <v>0.56281407035175901</v>
      </c>
    </row>
    <row r="11" spans="1:9">
      <c r="A11" t="str">
        <f t="shared" si="0"/>
        <v>Exp_1_Early_WL</v>
      </c>
      <c r="B11" t="s">
        <v>24</v>
      </c>
      <c r="C11">
        <v>2017</v>
      </c>
      <c r="D11" t="s">
        <v>26</v>
      </c>
      <c r="E11" s="3">
        <v>16</v>
      </c>
      <c r="F11" s="1">
        <f t="shared" ref="F11:F17" si="2">$F$2+E11</f>
        <v>43001</v>
      </c>
      <c r="G11">
        <v>0.41708542713567798</v>
      </c>
    </row>
    <row r="12" spans="1:9">
      <c r="A12" t="str">
        <f t="shared" si="0"/>
        <v>Exp_1_Early_WL</v>
      </c>
      <c r="B12" t="s">
        <v>24</v>
      </c>
      <c r="C12">
        <v>2017</v>
      </c>
      <c r="D12" t="s">
        <v>26</v>
      </c>
      <c r="E12" s="3">
        <v>33</v>
      </c>
      <c r="F12" s="1">
        <f t="shared" si="2"/>
        <v>43018</v>
      </c>
      <c r="G12">
        <v>0.86934673366834103</v>
      </c>
    </row>
    <row r="13" spans="1:9">
      <c r="A13" t="str">
        <f t="shared" si="0"/>
        <v>Exp_1_Early_WL</v>
      </c>
      <c r="B13" t="s">
        <v>24</v>
      </c>
      <c r="C13">
        <v>2017</v>
      </c>
      <c r="D13" t="s">
        <v>26</v>
      </c>
      <c r="E13" s="3">
        <v>46</v>
      </c>
      <c r="F13" s="1">
        <f t="shared" si="2"/>
        <v>43031</v>
      </c>
      <c r="G13">
        <v>0.80904522613065299</v>
      </c>
    </row>
    <row r="14" spans="1:9">
      <c r="A14" t="str">
        <f t="shared" si="0"/>
        <v>Exp_1_Early_WL</v>
      </c>
      <c r="B14" t="s">
        <v>24</v>
      </c>
      <c r="C14">
        <v>2017</v>
      </c>
      <c r="D14" t="s">
        <v>26</v>
      </c>
      <c r="E14" s="3">
        <v>50</v>
      </c>
      <c r="F14" s="1">
        <f t="shared" si="2"/>
        <v>43035</v>
      </c>
      <c r="G14">
        <v>0.85929648241206003</v>
      </c>
    </row>
    <row r="15" spans="1:9">
      <c r="A15" t="str">
        <f t="shared" si="0"/>
        <v>Exp_1_Early_WL</v>
      </c>
      <c r="B15" t="s">
        <v>24</v>
      </c>
      <c r="C15">
        <v>2017</v>
      </c>
      <c r="D15" t="s">
        <v>26</v>
      </c>
      <c r="E15" s="3">
        <v>57</v>
      </c>
      <c r="F15" s="1">
        <f t="shared" si="2"/>
        <v>43042</v>
      </c>
      <c r="G15">
        <v>0.81407035175879405</v>
      </c>
    </row>
    <row r="16" spans="1:9">
      <c r="A16" t="str">
        <f t="shared" si="0"/>
        <v>Exp_1_Early_WL</v>
      </c>
      <c r="B16" t="s">
        <v>24</v>
      </c>
      <c r="C16">
        <v>2017</v>
      </c>
      <c r="D16" t="s">
        <v>26</v>
      </c>
      <c r="E16" s="3">
        <v>66</v>
      </c>
      <c r="F16" s="1">
        <f t="shared" si="2"/>
        <v>43051</v>
      </c>
      <c r="G16">
        <v>0.85929648241206003</v>
      </c>
    </row>
    <row r="17" spans="1:9">
      <c r="A17" t="str">
        <f t="shared" si="0"/>
        <v>Exp_1_Early_WL</v>
      </c>
      <c r="B17" t="s">
        <v>24</v>
      </c>
      <c r="C17">
        <v>2017</v>
      </c>
      <c r="D17" t="s">
        <v>26</v>
      </c>
      <c r="E17" s="3">
        <v>72</v>
      </c>
      <c r="F17" s="1">
        <f t="shared" si="2"/>
        <v>43057</v>
      </c>
      <c r="G17">
        <v>0.80904522613065299</v>
      </c>
    </row>
    <row r="18" spans="1:9">
      <c r="A18" t="str">
        <f t="shared" si="0"/>
        <v>Exp_1_Late_WL</v>
      </c>
      <c r="B18" t="s">
        <v>24</v>
      </c>
      <c r="C18">
        <v>2017</v>
      </c>
      <c r="D18" t="s">
        <v>27</v>
      </c>
      <c r="E18" s="3">
        <v>32</v>
      </c>
      <c r="F18" s="1">
        <f>$F$2+E18</f>
        <v>43017</v>
      </c>
      <c r="G18">
        <v>0.904522613065326</v>
      </c>
    </row>
    <row r="19" spans="1:9">
      <c r="A19" t="str">
        <f t="shared" si="0"/>
        <v>Exp_1_Late_WL</v>
      </c>
      <c r="B19" t="s">
        <v>24</v>
      </c>
      <c r="C19">
        <v>2017</v>
      </c>
      <c r="D19" t="s">
        <v>27</v>
      </c>
      <c r="E19" s="3">
        <v>46</v>
      </c>
      <c r="F19" s="1">
        <f t="shared" ref="F19:F23" si="3">$F$2+E19</f>
        <v>43031</v>
      </c>
      <c r="G19">
        <v>0.51758793969849204</v>
      </c>
    </row>
    <row r="20" spans="1:9">
      <c r="A20" t="str">
        <f t="shared" si="0"/>
        <v>Exp_1_Late_WL</v>
      </c>
      <c r="B20" t="s">
        <v>24</v>
      </c>
      <c r="C20">
        <v>2017</v>
      </c>
      <c r="D20" t="s">
        <v>27</v>
      </c>
      <c r="E20" s="3">
        <v>50</v>
      </c>
      <c r="F20" s="1">
        <f t="shared" si="3"/>
        <v>43035</v>
      </c>
      <c r="G20">
        <v>0.32663316582914498</v>
      </c>
    </row>
    <row r="21" spans="1:9">
      <c r="A21" t="str">
        <f t="shared" si="0"/>
        <v>Exp_1_Late_WL</v>
      </c>
      <c r="B21" t="s">
        <v>24</v>
      </c>
      <c r="C21">
        <v>2017</v>
      </c>
      <c r="D21" t="s">
        <v>27</v>
      </c>
      <c r="E21" s="3">
        <v>57</v>
      </c>
      <c r="F21" s="1">
        <f t="shared" si="3"/>
        <v>43042</v>
      </c>
      <c r="G21">
        <v>0.33668341708542598</v>
      </c>
    </row>
    <row r="22" spans="1:9">
      <c r="A22" t="str">
        <f t="shared" si="0"/>
        <v>Exp_1_Late_WL</v>
      </c>
      <c r="B22" t="s">
        <v>24</v>
      </c>
      <c r="C22">
        <v>2017</v>
      </c>
      <c r="D22" t="s">
        <v>27</v>
      </c>
      <c r="E22" s="3">
        <v>67</v>
      </c>
      <c r="F22" s="1">
        <f t="shared" si="3"/>
        <v>43052</v>
      </c>
      <c r="G22">
        <v>0.46733668341708501</v>
      </c>
    </row>
    <row r="23" spans="1:9">
      <c r="A23" t="str">
        <f t="shared" si="0"/>
        <v>Exp_1_Late_WL</v>
      </c>
      <c r="B23" t="s">
        <v>24</v>
      </c>
      <c r="C23">
        <v>2017</v>
      </c>
      <c r="D23" t="s">
        <v>27</v>
      </c>
      <c r="E23" s="3">
        <v>72</v>
      </c>
      <c r="F23" s="1">
        <f t="shared" si="3"/>
        <v>43057</v>
      </c>
      <c r="G23">
        <v>0.34170854271356699</v>
      </c>
    </row>
    <row r="24" spans="1:9">
      <c r="A24" t="str">
        <f t="shared" si="0"/>
        <v>Exp_1_Control</v>
      </c>
      <c r="B24" t="s">
        <v>24</v>
      </c>
      <c r="C24">
        <v>2018</v>
      </c>
      <c r="D24" t="s">
        <v>21</v>
      </c>
      <c r="E24" s="3">
        <v>1</v>
      </c>
      <c r="F24" s="4">
        <v>43361</v>
      </c>
      <c r="G24">
        <v>0.25974025974025999</v>
      </c>
      <c r="I24" s="1"/>
    </row>
    <row r="25" spans="1:9">
      <c r="A25" t="str">
        <f t="shared" si="0"/>
        <v>Exp_1_Control</v>
      </c>
      <c r="B25" t="s">
        <v>24</v>
      </c>
      <c r="C25">
        <v>2018</v>
      </c>
      <c r="D25" t="s">
        <v>21</v>
      </c>
      <c r="E25" s="3">
        <v>8</v>
      </c>
      <c r="F25" s="1">
        <f>$F$24+E25</f>
        <v>43369</v>
      </c>
      <c r="G25">
        <v>0.74025974025973995</v>
      </c>
    </row>
    <row r="26" spans="1:9">
      <c r="A26" t="str">
        <f t="shared" si="0"/>
        <v>Exp_1_Control</v>
      </c>
      <c r="B26" t="s">
        <v>24</v>
      </c>
      <c r="C26">
        <v>2018</v>
      </c>
      <c r="D26" t="s">
        <v>21</v>
      </c>
      <c r="E26" s="3">
        <v>16</v>
      </c>
      <c r="F26" s="1">
        <f t="shared" ref="F26:F33" si="4">$F$24+E26</f>
        <v>43377</v>
      </c>
      <c r="G26">
        <v>0.92207792207792205</v>
      </c>
    </row>
    <row r="27" spans="1:9">
      <c r="A27" t="str">
        <f t="shared" si="0"/>
        <v>Exp_1_Control</v>
      </c>
      <c r="B27" t="s">
        <v>24</v>
      </c>
      <c r="C27">
        <v>2018</v>
      </c>
      <c r="D27" t="s">
        <v>21</v>
      </c>
      <c r="E27" s="3">
        <v>19</v>
      </c>
      <c r="F27" s="1">
        <f t="shared" si="4"/>
        <v>43380</v>
      </c>
      <c r="G27">
        <v>0.89610389610389596</v>
      </c>
    </row>
    <row r="28" spans="1:9">
      <c r="A28" t="str">
        <f t="shared" si="0"/>
        <v>Exp_1_Control</v>
      </c>
      <c r="B28" t="s">
        <v>24</v>
      </c>
      <c r="C28">
        <v>2018</v>
      </c>
      <c r="D28" t="s">
        <v>21</v>
      </c>
      <c r="E28" s="3">
        <v>24</v>
      </c>
      <c r="F28" s="1">
        <f t="shared" si="4"/>
        <v>43385</v>
      </c>
      <c r="G28">
        <v>0.92857142857142905</v>
      </c>
    </row>
    <row r="29" spans="1:9">
      <c r="A29" t="str">
        <f t="shared" si="0"/>
        <v>Exp_1_Control</v>
      </c>
      <c r="B29" t="s">
        <v>24</v>
      </c>
      <c r="C29">
        <v>2018</v>
      </c>
      <c r="D29" t="s">
        <v>21</v>
      </c>
      <c r="E29" s="3">
        <v>30</v>
      </c>
      <c r="F29" s="1">
        <f t="shared" si="4"/>
        <v>43391</v>
      </c>
      <c r="G29">
        <v>0.95454545454545503</v>
      </c>
    </row>
    <row r="30" spans="1:9">
      <c r="A30" t="str">
        <f t="shared" si="0"/>
        <v>Exp_1_Control</v>
      </c>
      <c r="B30" t="s">
        <v>24</v>
      </c>
      <c r="C30">
        <v>2018</v>
      </c>
      <c r="D30" t="s">
        <v>21</v>
      </c>
      <c r="E30" s="3">
        <v>43</v>
      </c>
      <c r="F30" s="1">
        <f t="shared" si="4"/>
        <v>43404</v>
      </c>
      <c r="G30">
        <v>0.84415584415584399</v>
      </c>
    </row>
    <row r="31" spans="1:9">
      <c r="A31" t="str">
        <f t="shared" si="0"/>
        <v>Exp_1_Control</v>
      </c>
      <c r="B31" t="s">
        <v>24</v>
      </c>
      <c r="C31">
        <v>2018</v>
      </c>
      <c r="D31" t="s">
        <v>21</v>
      </c>
      <c r="E31" s="3">
        <v>52</v>
      </c>
      <c r="F31" s="1">
        <f t="shared" si="4"/>
        <v>43413</v>
      </c>
      <c r="G31">
        <v>0.84415584415584399</v>
      </c>
    </row>
    <row r="32" spans="1:9">
      <c r="A32" t="str">
        <f t="shared" si="0"/>
        <v>Exp_1_Control</v>
      </c>
      <c r="B32" t="s">
        <v>24</v>
      </c>
      <c r="C32">
        <v>2018</v>
      </c>
      <c r="D32" t="s">
        <v>21</v>
      </c>
      <c r="E32" s="3">
        <v>59</v>
      </c>
      <c r="F32" s="1">
        <f t="shared" si="4"/>
        <v>43420</v>
      </c>
      <c r="G32">
        <v>0.84415584415584399</v>
      </c>
    </row>
    <row r="33" spans="1:9">
      <c r="A33" t="str">
        <f t="shared" si="0"/>
        <v>Exp_1_Control</v>
      </c>
      <c r="B33" t="s">
        <v>24</v>
      </c>
      <c r="C33">
        <v>2018</v>
      </c>
      <c r="D33" t="s">
        <v>21</v>
      </c>
      <c r="E33" s="3">
        <v>65</v>
      </c>
      <c r="F33" s="1">
        <f t="shared" si="4"/>
        <v>43426</v>
      </c>
      <c r="G33">
        <v>0.68181818181818199</v>
      </c>
    </row>
    <row r="34" spans="1:9">
      <c r="A34" t="str">
        <f t="shared" si="0"/>
        <v>Exp_1_Early_WL</v>
      </c>
      <c r="B34" t="s">
        <v>24</v>
      </c>
      <c r="C34">
        <v>2018</v>
      </c>
      <c r="D34" t="s">
        <v>26</v>
      </c>
      <c r="E34" s="3">
        <v>8</v>
      </c>
      <c r="F34" s="1">
        <f>$F$24+E34</f>
        <v>43369</v>
      </c>
      <c r="G34">
        <v>0.73376623376623396</v>
      </c>
    </row>
    <row r="35" spans="1:9">
      <c r="A35" t="str">
        <f t="shared" si="0"/>
        <v>Exp_1_Early_WL</v>
      </c>
      <c r="B35" t="s">
        <v>24</v>
      </c>
      <c r="C35">
        <v>2018</v>
      </c>
      <c r="D35" t="s">
        <v>26</v>
      </c>
      <c r="E35" s="3">
        <v>16</v>
      </c>
      <c r="F35" s="1">
        <f t="shared" ref="F35:F42" si="5">$F$24+E35</f>
        <v>43377</v>
      </c>
      <c r="G35">
        <v>8.4415584415585096E-2</v>
      </c>
    </row>
    <row r="36" spans="1:9">
      <c r="A36" t="str">
        <f t="shared" si="0"/>
        <v>Exp_1_Early_WL</v>
      </c>
      <c r="B36" t="s">
        <v>24</v>
      </c>
      <c r="C36">
        <v>2018</v>
      </c>
      <c r="D36" t="s">
        <v>26</v>
      </c>
      <c r="E36" s="3">
        <v>19</v>
      </c>
      <c r="F36" s="1">
        <f t="shared" si="5"/>
        <v>43380</v>
      </c>
      <c r="G36">
        <v>0.103896103896104</v>
      </c>
    </row>
    <row r="37" spans="1:9">
      <c r="A37" t="str">
        <f t="shared" si="0"/>
        <v>Exp_1_Early_WL</v>
      </c>
      <c r="B37" t="s">
        <v>24</v>
      </c>
      <c r="C37">
        <v>2018</v>
      </c>
      <c r="D37" t="s">
        <v>26</v>
      </c>
      <c r="E37" s="3">
        <v>24</v>
      </c>
      <c r="F37" s="1">
        <f t="shared" si="5"/>
        <v>43385</v>
      </c>
      <c r="G37">
        <v>0.31818181818181801</v>
      </c>
    </row>
    <row r="38" spans="1:9">
      <c r="A38" t="str">
        <f t="shared" si="0"/>
        <v>Exp_1_Early_WL</v>
      </c>
      <c r="B38" t="s">
        <v>24</v>
      </c>
      <c r="C38">
        <v>2018</v>
      </c>
      <c r="D38" t="s">
        <v>26</v>
      </c>
      <c r="E38" s="3">
        <v>30</v>
      </c>
      <c r="F38" s="1">
        <f t="shared" si="5"/>
        <v>43391</v>
      </c>
      <c r="G38">
        <v>0.415584415584416</v>
      </c>
    </row>
    <row r="39" spans="1:9">
      <c r="A39" t="str">
        <f t="shared" si="0"/>
        <v>Exp_1_Early_WL</v>
      </c>
      <c r="B39" t="s">
        <v>24</v>
      </c>
      <c r="C39">
        <v>2018</v>
      </c>
      <c r="D39" t="s">
        <v>26</v>
      </c>
      <c r="E39" s="3">
        <v>43</v>
      </c>
      <c r="F39" s="1">
        <f t="shared" si="5"/>
        <v>43404</v>
      </c>
      <c r="G39">
        <v>0.53896103896103897</v>
      </c>
    </row>
    <row r="40" spans="1:9">
      <c r="A40" t="str">
        <f t="shared" si="0"/>
        <v>Exp_1_Early_WL</v>
      </c>
      <c r="B40" t="s">
        <v>24</v>
      </c>
      <c r="C40">
        <v>2018</v>
      </c>
      <c r="D40" t="s">
        <v>26</v>
      </c>
      <c r="E40" s="3">
        <v>52</v>
      </c>
      <c r="F40" s="1">
        <f t="shared" si="5"/>
        <v>43413</v>
      </c>
      <c r="G40">
        <v>0.61038961038961004</v>
      </c>
    </row>
    <row r="41" spans="1:9">
      <c r="A41" t="str">
        <f t="shared" si="0"/>
        <v>Exp_1_Early_WL</v>
      </c>
      <c r="B41" t="s">
        <v>24</v>
      </c>
      <c r="C41">
        <v>2018</v>
      </c>
      <c r="D41" t="s">
        <v>26</v>
      </c>
      <c r="E41" s="3">
        <v>59</v>
      </c>
      <c r="F41" s="1">
        <f t="shared" si="5"/>
        <v>43420</v>
      </c>
      <c r="G41">
        <v>0.48051948051948101</v>
      </c>
    </row>
    <row r="42" spans="1:9">
      <c r="A42" t="str">
        <f t="shared" si="0"/>
        <v>Exp_1_Early_WL</v>
      </c>
      <c r="B42" t="s">
        <v>24</v>
      </c>
      <c r="C42">
        <v>2018</v>
      </c>
      <c r="D42" t="s">
        <v>26</v>
      </c>
      <c r="E42" s="3">
        <v>65</v>
      </c>
      <c r="F42" s="1">
        <f t="shared" si="5"/>
        <v>43426</v>
      </c>
      <c r="G42">
        <v>0.52597402597402598</v>
      </c>
    </row>
    <row r="43" spans="1:9">
      <c r="A43" t="str">
        <f t="shared" si="0"/>
        <v>Exp_1_Late_WL</v>
      </c>
      <c r="B43" t="s">
        <v>24</v>
      </c>
      <c r="C43">
        <v>2018</v>
      </c>
      <c r="D43" t="s">
        <v>27</v>
      </c>
      <c r="E43" s="3">
        <v>30</v>
      </c>
      <c r="F43" s="1">
        <f>$F$24+E43</f>
        <v>43391</v>
      </c>
      <c r="G43">
        <v>0.75324675324675305</v>
      </c>
    </row>
    <row r="44" spans="1:9">
      <c r="A44" t="str">
        <f t="shared" si="0"/>
        <v>Exp_1_Late_WL</v>
      </c>
      <c r="B44" t="s">
        <v>24</v>
      </c>
      <c r="C44">
        <v>2018</v>
      </c>
      <c r="D44" t="s">
        <v>27</v>
      </c>
      <c r="E44" s="3">
        <v>43</v>
      </c>
      <c r="F44" s="1">
        <f t="shared" ref="F44:F47" si="6">$F$24+E44</f>
        <v>43404</v>
      </c>
      <c r="G44">
        <v>0.29220779220779203</v>
      </c>
    </row>
    <row r="45" spans="1:9">
      <c r="A45" t="str">
        <f t="shared" si="0"/>
        <v>Exp_1_Late_WL</v>
      </c>
      <c r="B45" t="s">
        <v>24</v>
      </c>
      <c r="C45">
        <v>2018</v>
      </c>
      <c r="D45" t="s">
        <v>27</v>
      </c>
      <c r="E45" s="3">
        <v>52</v>
      </c>
      <c r="F45" s="1">
        <f t="shared" si="6"/>
        <v>43413</v>
      </c>
      <c r="G45">
        <v>0.28571428571428598</v>
      </c>
    </row>
    <row r="46" spans="1:9">
      <c r="A46" t="str">
        <f t="shared" si="0"/>
        <v>Exp_1_Late_WL</v>
      </c>
      <c r="B46" t="s">
        <v>24</v>
      </c>
      <c r="C46">
        <v>2018</v>
      </c>
      <c r="D46" t="s">
        <v>27</v>
      </c>
      <c r="E46" s="3">
        <v>59</v>
      </c>
      <c r="F46" s="1">
        <f t="shared" si="6"/>
        <v>43420</v>
      </c>
      <c r="G46">
        <v>0.31168831168831101</v>
      </c>
    </row>
    <row r="47" spans="1:9">
      <c r="A47" t="str">
        <f t="shared" si="0"/>
        <v>Exp_1_Late_WL</v>
      </c>
      <c r="B47" t="s">
        <v>24</v>
      </c>
      <c r="C47">
        <v>2018</v>
      </c>
      <c r="D47" t="s">
        <v>27</v>
      </c>
      <c r="E47" s="3">
        <v>65</v>
      </c>
      <c r="F47" s="1">
        <f t="shared" si="6"/>
        <v>43426</v>
      </c>
      <c r="G47">
        <v>0.25974025974025999</v>
      </c>
    </row>
    <row r="48" spans="1:9">
      <c r="A48" t="str">
        <f t="shared" si="0"/>
        <v>Exp_1_Control</v>
      </c>
      <c r="B48" t="s">
        <v>24</v>
      </c>
      <c r="C48">
        <v>2017</v>
      </c>
      <c r="D48" t="s">
        <v>21</v>
      </c>
      <c r="E48" s="3">
        <v>0</v>
      </c>
      <c r="F48" s="4">
        <v>42985</v>
      </c>
      <c r="H48">
        <v>44.198895027624502</v>
      </c>
      <c r="I48">
        <f>H48*10</f>
        <v>441.98895027624502</v>
      </c>
    </row>
    <row r="49" spans="1:9">
      <c r="A49" t="str">
        <f t="shared" si="0"/>
        <v>Exp_1_Control</v>
      </c>
      <c r="B49" t="s">
        <v>24</v>
      </c>
      <c r="C49">
        <v>2017</v>
      </c>
      <c r="D49" t="s">
        <v>21</v>
      </c>
      <c r="E49" s="3">
        <v>14</v>
      </c>
      <c r="F49" s="1">
        <f>$F$48+E49</f>
        <v>42999</v>
      </c>
      <c r="H49">
        <v>176.79558011049801</v>
      </c>
      <c r="I49">
        <f t="shared" ref="I49:I67" si="7">H49*10</f>
        <v>1767.9558011049801</v>
      </c>
    </row>
    <row r="50" spans="1:9">
      <c r="A50" t="str">
        <f t="shared" si="0"/>
        <v>Exp_1_Control</v>
      </c>
      <c r="B50" t="s">
        <v>24</v>
      </c>
      <c r="C50">
        <v>2017</v>
      </c>
      <c r="D50" t="s">
        <v>21</v>
      </c>
      <c r="E50" s="3">
        <v>29</v>
      </c>
      <c r="F50" s="1">
        <f t="shared" ref="F50:F57" si="8">$F$48+E50</f>
        <v>43014</v>
      </c>
      <c r="H50">
        <v>574.58563535911696</v>
      </c>
      <c r="I50">
        <f t="shared" si="7"/>
        <v>5745.8563535911699</v>
      </c>
    </row>
    <row r="51" spans="1:9">
      <c r="A51" t="str">
        <f t="shared" si="0"/>
        <v>Exp_1_Control</v>
      </c>
      <c r="B51" t="s">
        <v>24</v>
      </c>
      <c r="C51">
        <v>2017</v>
      </c>
      <c r="D51" t="s">
        <v>21</v>
      </c>
      <c r="E51" s="3">
        <v>43</v>
      </c>
      <c r="F51" s="1">
        <f t="shared" si="8"/>
        <v>43028</v>
      </c>
      <c r="H51">
        <v>1060.7734806629801</v>
      </c>
      <c r="I51">
        <f t="shared" si="7"/>
        <v>10607.7348066298</v>
      </c>
    </row>
    <row r="52" spans="1:9">
      <c r="A52" t="str">
        <f t="shared" si="0"/>
        <v>Exp_1_Control</v>
      </c>
      <c r="B52" t="s">
        <v>24</v>
      </c>
      <c r="C52">
        <v>2017</v>
      </c>
      <c r="D52" t="s">
        <v>21</v>
      </c>
      <c r="E52" s="3">
        <v>87</v>
      </c>
      <c r="F52" s="1">
        <f t="shared" si="8"/>
        <v>43072</v>
      </c>
      <c r="H52">
        <v>2651.93370165745</v>
      </c>
      <c r="I52">
        <f t="shared" si="7"/>
        <v>26519.3370165745</v>
      </c>
    </row>
    <row r="53" spans="1:9">
      <c r="A53" t="str">
        <f t="shared" si="0"/>
        <v>Exp_1_Early_WL</v>
      </c>
      <c r="B53" t="s">
        <v>24</v>
      </c>
      <c r="C53">
        <v>2017</v>
      </c>
      <c r="D53" t="s">
        <v>26</v>
      </c>
      <c r="E53" s="3">
        <v>14</v>
      </c>
      <c r="F53" s="1">
        <f t="shared" si="8"/>
        <v>42999</v>
      </c>
      <c r="H53">
        <v>88.397790055250795</v>
      </c>
      <c r="I53">
        <f t="shared" si="7"/>
        <v>883.97790055250789</v>
      </c>
    </row>
    <row r="54" spans="1:9">
      <c r="A54" t="str">
        <f t="shared" si="0"/>
        <v>Exp_1_Early_WL</v>
      </c>
      <c r="B54" t="s">
        <v>24</v>
      </c>
      <c r="C54">
        <v>2017</v>
      </c>
      <c r="D54" t="s">
        <v>26</v>
      </c>
      <c r="E54" s="3">
        <v>43</v>
      </c>
      <c r="F54" s="1">
        <f t="shared" si="8"/>
        <v>43028</v>
      </c>
      <c r="H54">
        <v>574.58563535911696</v>
      </c>
      <c r="I54">
        <f t="shared" si="7"/>
        <v>5745.8563535911699</v>
      </c>
    </row>
    <row r="55" spans="1:9">
      <c r="A55" t="str">
        <f t="shared" si="0"/>
        <v>Exp_1_Early_WL</v>
      </c>
      <c r="B55" t="s">
        <v>24</v>
      </c>
      <c r="C55">
        <v>2017</v>
      </c>
      <c r="D55" t="s">
        <v>26</v>
      </c>
      <c r="E55" s="3">
        <v>87</v>
      </c>
      <c r="F55" s="1">
        <f t="shared" si="8"/>
        <v>43072</v>
      </c>
      <c r="H55">
        <v>2232.0441988950201</v>
      </c>
      <c r="I55">
        <f t="shared" si="7"/>
        <v>22320.441988950202</v>
      </c>
    </row>
    <row r="56" spans="1:9">
      <c r="A56" t="str">
        <f t="shared" si="0"/>
        <v>Exp_1_Late_WL</v>
      </c>
      <c r="B56" t="s">
        <v>24</v>
      </c>
      <c r="C56">
        <v>2017</v>
      </c>
      <c r="D56" t="s">
        <v>27</v>
      </c>
      <c r="E56" s="3">
        <v>43</v>
      </c>
      <c r="F56" s="1">
        <f t="shared" si="8"/>
        <v>43028</v>
      </c>
      <c r="H56">
        <v>928.17679558011105</v>
      </c>
      <c r="I56">
        <f t="shared" si="7"/>
        <v>9281.7679558011114</v>
      </c>
    </row>
    <row r="57" spans="1:9">
      <c r="A57" t="str">
        <f t="shared" si="0"/>
        <v>Exp_1_Late_WL</v>
      </c>
      <c r="B57" t="s">
        <v>24</v>
      </c>
      <c r="C57">
        <v>2017</v>
      </c>
      <c r="D57" t="s">
        <v>27</v>
      </c>
      <c r="E57" s="3">
        <v>87</v>
      </c>
      <c r="F57" s="1">
        <f t="shared" si="8"/>
        <v>43072</v>
      </c>
      <c r="H57">
        <v>1745.8563535911601</v>
      </c>
      <c r="I57">
        <f t="shared" si="7"/>
        <v>17458.563535911602</v>
      </c>
    </row>
    <row r="58" spans="1:9">
      <c r="A58" t="str">
        <f t="shared" si="0"/>
        <v>Exp_1_Control</v>
      </c>
      <c r="B58" t="s">
        <v>24</v>
      </c>
      <c r="C58">
        <v>2018</v>
      </c>
      <c r="D58" t="s">
        <v>21</v>
      </c>
      <c r="E58" s="3">
        <v>0</v>
      </c>
      <c r="F58" s="4">
        <v>43361</v>
      </c>
      <c r="H58">
        <v>0</v>
      </c>
    </row>
    <row r="59" spans="1:9">
      <c r="A59" t="str">
        <f t="shared" si="0"/>
        <v>Exp_1_Control</v>
      </c>
      <c r="B59" t="s">
        <v>24</v>
      </c>
      <c r="C59">
        <v>2018</v>
      </c>
      <c r="D59" t="s">
        <v>21</v>
      </c>
      <c r="E59" s="3">
        <v>14</v>
      </c>
      <c r="F59" s="1">
        <f>$F$58+E59</f>
        <v>43375</v>
      </c>
      <c r="H59">
        <v>309.39226519337302</v>
      </c>
      <c r="I59">
        <f t="shared" si="7"/>
        <v>3093.9226519337303</v>
      </c>
    </row>
    <row r="60" spans="1:9">
      <c r="A60" t="str">
        <f t="shared" si="0"/>
        <v>Exp_1_Control</v>
      </c>
      <c r="B60" t="s">
        <v>24</v>
      </c>
      <c r="C60">
        <v>2018</v>
      </c>
      <c r="D60" t="s">
        <v>21</v>
      </c>
      <c r="E60" s="3">
        <v>22</v>
      </c>
      <c r="F60" s="1">
        <f t="shared" ref="F60:F67" si="9">$F$58+E60</f>
        <v>43383</v>
      </c>
      <c r="H60">
        <v>353.59116022099602</v>
      </c>
      <c r="I60">
        <f t="shared" si="7"/>
        <v>3535.9116022099602</v>
      </c>
    </row>
    <row r="61" spans="1:9">
      <c r="A61" t="str">
        <f t="shared" si="0"/>
        <v>Exp_1_Control</v>
      </c>
      <c r="B61" t="s">
        <v>24</v>
      </c>
      <c r="C61">
        <v>2018</v>
      </c>
      <c r="D61" t="s">
        <v>21</v>
      </c>
      <c r="E61" s="3">
        <v>36</v>
      </c>
      <c r="F61" s="1">
        <f t="shared" si="9"/>
        <v>43397</v>
      </c>
      <c r="H61">
        <v>795.58011049723905</v>
      </c>
      <c r="I61">
        <f t="shared" si="7"/>
        <v>7955.80110497239</v>
      </c>
    </row>
    <row r="62" spans="1:9">
      <c r="A62" t="str">
        <f t="shared" si="0"/>
        <v>Exp_1_Control</v>
      </c>
      <c r="B62" t="s">
        <v>24</v>
      </c>
      <c r="C62">
        <v>2018</v>
      </c>
      <c r="D62" t="s">
        <v>21</v>
      </c>
      <c r="E62" s="3">
        <v>79</v>
      </c>
      <c r="F62" s="1">
        <f t="shared" si="9"/>
        <v>43440</v>
      </c>
      <c r="H62">
        <v>2033.14917127071</v>
      </c>
      <c r="I62">
        <f t="shared" si="7"/>
        <v>20331.491712707098</v>
      </c>
    </row>
    <row r="63" spans="1:9">
      <c r="A63" t="str">
        <f t="shared" si="0"/>
        <v>Exp_1_Early_WL</v>
      </c>
      <c r="B63" t="s">
        <v>24</v>
      </c>
      <c r="C63">
        <v>2018</v>
      </c>
      <c r="D63" t="s">
        <v>26</v>
      </c>
      <c r="E63" s="3">
        <v>14</v>
      </c>
      <c r="F63" s="1">
        <f t="shared" si="9"/>
        <v>43375</v>
      </c>
      <c r="H63">
        <v>132.59668508287501</v>
      </c>
      <c r="I63">
        <f t="shared" si="7"/>
        <v>1325.96685082875</v>
      </c>
    </row>
    <row r="64" spans="1:9">
      <c r="A64" t="str">
        <f t="shared" si="0"/>
        <v>Exp_1_Early_WL</v>
      </c>
      <c r="B64" t="s">
        <v>24</v>
      </c>
      <c r="C64">
        <v>2018</v>
      </c>
      <c r="D64" t="s">
        <v>26</v>
      </c>
      <c r="E64" s="3">
        <v>36</v>
      </c>
      <c r="F64" s="1">
        <f t="shared" si="9"/>
        <v>43397</v>
      </c>
      <c r="H64">
        <v>176.79558011049801</v>
      </c>
      <c r="I64">
        <f t="shared" si="7"/>
        <v>1767.9558011049801</v>
      </c>
    </row>
    <row r="65" spans="1:9">
      <c r="A65" t="str">
        <f t="shared" si="0"/>
        <v>Exp_1_Early_WL</v>
      </c>
      <c r="B65" t="s">
        <v>24</v>
      </c>
      <c r="C65">
        <v>2018</v>
      </c>
      <c r="D65" t="s">
        <v>26</v>
      </c>
      <c r="E65" s="3">
        <v>79</v>
      </c>
      <c r="F65" s="1">
        <f t="shared" si="9"/>
        <v>43440</v>
      </c>
      <c r="H65">
        <v>1480.6629834254099</v>
      </c>
      <c r="I65">
        <f t="shared" si="7"/>
        <v>14806.629834254099</v>
      </c>
    </row>
    <row r="66" spans="1:9">
      <c r="A66" t="str">
        <f t="shared" si="0"/>
        <v>Exp_1_Late_WL</v>
      </c>
      <c r="B66" t="s">
        <v>24</v>
      </c>
      <c r="C66">
        <v>2018</v>
      </c>
      <c r="D66" t="s">
        <v>27</v>
      </c>
      <c r="E66" s="3">
        <v>36</v>
      </c>
      <c r="F66" s="1">
        <f t="shared" si="9"/>
        <v>43397</v>
      </c>
      <c r="H66">
        <v>596.685082872929</v>
      </c>
      <c r="I66">
        <f t="shared" si="7"/>
        <v>5966.8508287292898</v>
      </c>
    </row>
    <row r="67" spans="1:9">
      <c r="A67" t="str">
        <f t="shared" ref="A67" si="10">"Exp_1_"&amp;D67</f>
        <v>Exp_1_Late_WL</v>
      </c>
      <c r="B67" t="s">
        <v>24</v>
      </c>
      <c r="C67">
        <v>2018</v>
      </c>
      <c r="D67" t="s">
        <v>27</v>
      </c>
      <c r="E67" s="3">
        <v>79</v>
      </c>
      <c r="F67" s="1">
        <f t="shared" si="9"/>
        <v>43440</v>
      </c>
      <c r="H67">
        <v>795.58011049723905</v>
      </c>
      <c r="I67">
        <f t="shared" si="7"/>
        <v>7955.80110497239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Canola</vt:lpstr>
      <vt:lpstr>Harvest</vt:lpstr>
      <vt:lpstr>LAI_at_end_treatment</vt:lpstr>
      <vt:lpstr>RUE_at_end_treatment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Liu</dc:creator>
  <cp:lastModifiedBy>Huber, Isaiah L [AGRON]</cp:lastModifiedBy>
  <dcterms:created xsi:type="dcterms:W3CDTF">2024-11-22T00:50:24Z</dcterms:created>
  <dcterms:modified xsi:type="dcterms:W3CDTF">2025-09-15T19:34:45Z</dcterms:modified>
</cp:coreProperties>
</file>