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DB75C115-33E5-497D-8893-F59BD4FEB24E}" xr6:coauthVersionLast="47" xr6:coauthVersionMax="47" xr10:uidLastSave="{00000000-0000-0000-0000-000000000000}"/>
  <bookViews>
    <workbookView xWindow="34365" yWindow="8040" windowWidth="20775" windowHeight="11835" xr2:uid="{9E80397B-029B-4ADA-B655-E0D8ED91558E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C12" i="1"/>
  <c r="C3" i="1"/>
  <c r="C4" i="1"/>
  <c r="C5" i="1"/>
  <c r="C6" i="1"/>
  <c r="C7" i="1"/>
  <c r="C8" i="1"/>
  <c r="C9" i="1"/>
  <c r="C10" i="1"/>
  <c r="C11" i="1"/>
  <c r="C2" i="1"/>
  <c r="N9" i="1"/>
  <c r="N10" i="1"/>
  <c r="L10" i="1"/>
  <c r="K10" i="1"/>
  <c r="J10" i="1"/>
  <c r="I10" i="1"/>
  <c r="O9" i="1"/>
  <c r="N8" i="1"/>
  <c r="N7" i="1"/>
</calcChain>
</file>

<file path=xl/sharedStrings.xml><?xml version="1.0" encoding="utf-8"?>
<sst xmlns="http://schemas.openxmlformats.org/spreadsheetml/2006/main" count="43" uniqueCount="23">
  <si>
    <t>Location</t>
  </si>
  <si>
    <t>SimulationName</t>
  </si>
  <si>
    <t>Clock.Today</t>
  </si>
  <si>
    <t>Gatton</t>
  </si>
  <si>
    <t>SW15</t>
  </si>
  <si>
    <t>SW30</t>
  </si>
  <si>
    <t>SW60</t>
  </si>
  <si>
    <t>SW90</t>
  </si>
  <si>
    <t>SW120</t>
  </si>
  <si>
    <t>SW150</t>
  </si>
  <si>
    <t>ExtraPhenSowOctCvJade</t>
  </si>
  <si>
    <t>DAS</t>
  </si>
  <si>
    <t>Mungbean.Phenology.AccumulatedTT</t>
  </si>
  <si>
    <t>Mungbean.Leaf.NodeNumber</t>
  </si>
  <si>
    <t>Mungbean.Node.NumberError</t>
  </si>
  <si>
    <t>Mungbean.Leaf.BranchNumber</t>
  </si>
  <si>
    <t>Mungbean.Leaf.Wt</t>
  </si>
  <si>
    <t>Mungbean.Leaf.WtError</t>
  </si>
  <si>
    <t>Mungbean.Stem.Wt</t>
  </si>
  <si>
    <t>Mungbean.Stem.WtError</t>
  </si>
  <si>
    <t>Mungbean.Leaf.Area</t>
  </si>
  <si>
    <t>Mungbean.AboveGround.Wt</t>
  </si>
  <si>
    <t>Mungbean.Phenology.StartFloweringDAS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</si>
</sst>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0" fontId="4" fillId="0" borderId="0" xfId="1" applyFont="1" applyAlignment="1">
      <alignment wrapText="1"/>
    </xf>
    <xf numFmtId="14" fontId="0" fillId="0" borderId="0" xfId="0" applyNumberFormat="1"/>
    <xf numFmtId="0" fontId="5" fillId="0" borderId="0" xfId="0" applyFont="1" applyAlignment="1">
      <alignment wrapText="1"/>
    </xf>
  </cellXfs>
  <cellStyles count="2">
    <cellStyle name="Normal" xfId="0" builtinId="0"/>
    <cellStyle name="Normal_obs" xfId="1" xr:uid="{8CEED5A5-91E1-4563-9F07-79F96B06A0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D358-3901-48E4-A6FD-AD84E4141636}">
  <dimension ref="A1:U12"/>
  <sheetViews>
    <sheetView tabSelected="1" workbookViewId="0">
      <selection activeCell="E2" sqref="E2"/>
    </sheetView>
  </sheetViews>
  <sheetFormatPr defaultRowHeight="15" x14ac:dyDescent="0.25"/>
  <cols>
    <col min="4" max="4" width="15.42578125" customWidth="1"/>
  </cols>
  <sheetData>
    <row r="1" spans="1:21" ht="45.75" x14ac:dyDescent="0.25">
      <c r="A1" s="1" t="s">
        <v>0</v>
      </c>
      <c r="B1" s="2" t="s">
        <v>1</v>
      </c>
      <c r="C1" s="2" t="s">
        <v>11</v>
      </c>
      <c r="D1" s="3" t="s">
        <v>2</v>
      </c>
      <c r="E1" s="4" t="s">
        <v>12</v>
      </c>
      <c r="F1" s="5" t="s">
        <v>13</v>
      </c>
      <c r="G1" s="5" t="s">
        <v>14</v>
      </c>
      <c r="H1" s="5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2" t="s">
        <v>20</v>
      </c>
      <c r="N1" s="2" t="s">
        <v>21</v>
      </c>
      <c r="O1" s="2" t="s">
        <v>22</v>
      </c>
      <c r="P1" s="7" t="s">
        <v>4</v>
      </c>
      <c r="Q1" s="7" t="s">
        <v>5</v>
      </c>
      <c r="R1" s="7" t="s">
        <v>6</v>
      </c>
      <c r="S1" s="7" t="s">
        <v>7</v>
      </c>
      <c r="T1" s="7" t="s">
        <v>8</v>
      </c>
      <c r="U1" s="7" t="s">
        <v>9</v>
      </c>
    </row>
    <row r="2" spans="1:21" x14ac:dyDescent="0.25">
      <c r="A2" t="s">
        <v>3</v>
      </c>
      <c r="B2" t="s">
        <v>10</v>
      </c>
      <c r="C2">
        <f>D2-D$2</f>
        <v>0</v>
      </c>
      <c r="D2" s="6">
        <v>44495</v>
      </c>
      <c r="E2">
        <v>0</v>
      </c>
      <c r="F2">
        <v>0</v>
      </c>
      <c r="H2">
        <v>1</v>
      </c>
      <c r="O2">
        <v>49</v>
      </c>
    </row>
    <row r="3" spans="1:21" x14ac:dyDescent="0.25">
      <c r="A3" t="s">
        <v>3</v>
      </c>
      <c r="B3" t="s">
        <v>10</v>
      </c>
      <c r="C3">
        <f t="shared" ref="C3:C12" si="0">D3-D$2</f>
        <v>15</v>
      </c>
      <c r="D3" s="6">
        <v>44510</v>
      </c>
      <c r="E3">
        <v>226.6061</v>
      </c>
      <c r="F3">
        <v>1</v>
      </c>
      <c r="H3">
        <v>1</v>
      </c>
      <c r="O3">
        <v>49</v>
      </c>
    </row>
    <row r="4" spans="1:21" x14ac:dyDescent="0.25">
      <c r="A4" t="s">
        <v>3</v>
      </c>
      <c r="B4" t="s">
        <v>10</v>
      </c>
      <c r="C4">
        <f t="shared" si="0"/>
        <v>20</v>
      </c>
      <c r="D4" s="6">
        <v>44515</v>
      </c>
      <c r="E4">
        <v>300.63580000000002</v>
      </c>
      <c r="F4">
        <v>2</v>
      </c>
      <c r="H4">
        <v>1</v>
      </c>
      <c r="O4">
        <v>49</v>
      </c>
    </row>
    <row r="5" spans="1:21" x14ac:dyDescent="0.25">
      <c r="A5" t="s">
        <v>3</v>
      </c>
      <c r="B5" t="s">
        <v>10</v>
      </c>
      <c r="C5">
        <f t="shared" si="0"/>
        <v>23</v>
      </c>
      <c r="D5" s="6">
        <v>44518</v>
      </c>
      <c r="E5">
        <v>342.53579999999999</v>
      </c>
      <c r="F5">
        <v>2</v>
      </c>
      <c r="H5">
        <v>1</v>
      </c>
      <c r="O5">
        <v>49</v>
      </c>
    </row>
    <row r="6" spans="1:21" x14ac:dyDescent="0.25">
      <c r="A6" t="s">
        <v>3</v>
      </c>
      <c r="B6" t="s">
        <v>10</v>
      </c>
      <c r="C6">
        <f t="shared" si="0"/>
        <v>34</v>
      </c>
      <c r="D6" s="6">
        <v>44529</v>
      </c>
      <c r="E6">
        <v>512.4271</v>
      </c>
      <c r="F6">
        <v>5.25</v>
      </c>
      <c r="G6">
        <v>0.26787918780535996</v>
      </c>
      <c r="H6">
        <v>1</v>
      </c>
      <c r="O6">
        <v>49</v>
      </c>
    </row>
    <row r="7" spans="1:21" x14ac:dyDescent="0.25">
      <c r="A7" t="s">
        <v>3</v>
      </c>
      <c r="B7" t="s">
        <v>10</v>
      </c>
      <c r="C7">
        <f t="shared" si="0"/>
        <v>38</v>
      </c>
      <c r="D7" s="6">
        <v>44533</v>
      </c>
      <c r="E7">
        <v>577.42920000000004</v>
      </c>
      <c r="F7">
        <v>6.11</v>
      </c>
      <c r="G7">
        <v>0.28327886186626577</v>
      </c>
      <c r="H7">
        <v>1</v>
      </c>
      <c r="I7">
        <v>87</v>
      </c>
      <c r="J7">
        <v>5</v>
      </c>
      <c r="K7">
        <v>56</v>
      </c>
      <c r="L7">
        <v>4</v>
      </c>
      <c r="N7">
        <f>I7+K7</f>
        <v>143</v>
      </c>
      <c r="O7">
        <v>49</v>
      </c>
    </row>
    <row r="8" spans="1:21" x14ac:dyDescent="0.25">
      <c r="A8" t="s">
        <v>3</v>
      </c>
      <c r="B8" t="s">
        <v>10</v>
      </c>
      <c r="C8">
        <f t="shared" si="0"/>
        <v>41</v>
      </c>
      <c r="D8" s="6">
        <v>44536</v>
      </c>
      <c r="E8">
        <v>626.19719999999995</v>
      </c>
      <c r="F8">
        <v>6.87</v>
      </c>
      <c r="G8">
        <v>0.62952068774290204</v>
      </c>
      <c r="H8">
        <v>1</v>
      </c>
      <c r="I8">
        <v>85</v>
      </c>
      <c r="J8">
        <v>16</v>
      </c>
      <c r="K8">
        <v>61</v>
      </c>
      <c r="L8">
        <v>14</v>
      </c>
      <c r="N8">
        <f>I8+K8</f>
        <v>146</v>
      </c>
      <c r="O8">
        <v>49</v>
      </c>
    </row>
    <row r="9" spans="1:21" x14ac:dyDescent="0.25">
      <c r="A9" t="s">
        <v>3</v>
      </c>
      <c r="B9" t="s">
        <v>10</v>
      </c>
      <c r="C9">
        <f t="shared" si="0"/>
        <v>49</v>
      </c>
      <c r="D9" s="6">
        <v>44544</v>
      </c>
      <c r="E9">
        <v>758.3954</v>
      </c>
      <c r="F9">
        <v>8.89</v>
      </c>
      <c r="G9">
        <v>0.22906142364542592</v>
      </c>
      <c r="H9">
        <v>2.33</v>
      </c>
      <c r="I9">
        <v>161</v>
      </c>
      <c r="J9">
        <v>20</v>
      </c>
      <c r="K9">
        <v>112</v>
      </c>
      <c r="L9">
        <v>19</v>
      </c>
      <c r="M9">
        <v>5.27</v>
      </c>
      <c r="N9">
        <f>SUM(I9,K9)</f>
        <v>273</v>
      </c>
      <c r="O9">
        <f>D9-D2</f>
        <v>49</v>
      </c>
    </row>
    <row r="10" spans="1:21" x14ac:dyDescent="0.25">
      <c r="A10" t="s">
        <v>3</v>
      </c>
      <c r="B10" t="s">
        <v>10</v>
      </c>
      <c r="C10">
        <f t="shared" si="0"/>
        <v>55</v>
      </c>
      <c r="D10" s="6">
        <v>44550</v>
      </c>
      <c r="E10">
        <v>860.35829999999999</v>
      </c>
      <c r="F10">
        <v>9.8611111111111125</v>
      </c>
      <c r="G10">
        <v>0.59641418204399743</v>
      </c>
      <c r="H10">
        <v>4.17</v>
      </c>
      <c r="I10">
        <f>35.714/6*30</f>
        <v>178.57</v>
      </c>
      <c r="J10">
        <f>5.39/6*30</f>
        <v>26.95</v>
      </c>
      <c r="K10">
        <f>34.143/6*30</f>
        <v>170.715</v>
      </c>
      <c r="L10">
        <f>7.3568/6*30</f>
        <v>36.783999999999999</v>
      </c>
      <c r="M10">
        <v>6.5366666666666662</v>
      </c>
      <c r="N10">
        <f>SUM(I10,K10)</f>
        <v>349.28499999999997</v>
      </c>
      <c r="O10">
        <v>49</v>
      </c>
    </row>
    <row r="11" spans="1:21" x14ac:dyDescent="0.25">
      <c r="A11" t="s">
        <v>3</v>
      </c>
      <c r="B11" t="s">
        <v>10</v>
      </c>
      <c r="C11">
        <f t="shared" si="0"/>
        <v>58</v>
      </c>
      <c r="D11" s="6">
        <v>44553</v>
      </c>
      <c r="E11">
        <v>915.17880000000002</v>
      </c>
      <c r="F11">
        <v>10</v>
      </c>
      <c r="G11">
        <v>0</v>
      </c>
      <c r="H11">
        <v>3.5</v>
      </c>
      <c r="O11">
        <v>49</v>
      </c>
    </row>
    <row r="12" spans="1:21" x14ac:dyDescent="0.25">
      <c r="A12" t="s">
        <v>3</v>
      </c>
      <c r="B12" t="s">
        <v>10</v>
      </c>
      <c r="C12">
        <f t="shared" si="0"/>
        <v>70</v>
      </c>
      <c r="D12" s="6">
        <v>44565</v>
      </c>
      <c r="I12">
        <v>255</v>
      </c>
      <c r="J12">
        <v>20</v>
      </c>
      <c r="K12">
        <v>321</v>
      </c>
      <c r="L12">
        <v>45</v>
      </c>
      <c r="N12">
        <f>K12+I12</f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2021-12-16T06:18:47Z</dcterms:created>
  <dcterms:modified xsi:type="dcterms:W3CDTF">2022-03-21T01:20:23Z</dcterms:modified>
</cp:coreProperties>
</file>