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Lentil\Ex Olmedo\"/>
    </mc:Choice>
  </mc:AlternateContent>
  <xr:revisionPtr revIDLastSave="0" documentId="13_ncr:1_{FCBF9255-2626-4A1F-A5D2-D9080ED29F61}" xr6:coauthVersionLast="47" xr6:coauthVersionMax="47" xr10:uidLastSave="{00000000-0000-0000-0000-000000000000}"/>
  <bookViews>
    <workbookView xWindow="-108" yWindow="-108" windowWidth="23256" windowHeight="12456" xr2:uid="{686A6414-1780-49F8-A00C-66B09B6FA68D}"/>
  </bookViews>
  <sheets>
    <sheet name="da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Q22" i="1"/>
  <c r="P22" i="1"/>
  <c r="O22" i="1"/>
  <c r="N2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K2" i="1"/>
</calcChain>
</file>

<file path=xl/sharedStrings.xml><?xml version="1.0" encoding="utf-8"?>
<sst xmlns="http://schemas.openxmlformats.org/spreadsheetml/2006/main" count="198" uniqueCount="42">
  <si>
    <t>Project</t>
  </si>
  <si>
    <t>Season</t>
  </si>
  <si>
    <t>Site</t>
  </si>
  <si>
    <t>Crop</t>
  </si>
  <si>
    <t>FAHMA</t>
  </si>
  <si>
    <t>Gatton, QLD</t>
  </si>
  <si>
    <t>Lentil</t>
  </si>
  <si>
    <t>TOS</t>
  </si>
  <si>
    <t>Cultivar</t>
  </si>
  <si>
    <t>Water</t>
  </si>
  <si>
    <t>Flowering</t>
  </si>
  <si>
    <t>TOS1</t>
  </si>
  <si>
    <t>PBA_Jumbo2</t>
  </si>
  <si>
    <t>No</t>
  </si>
  <si>
    <t>Yes</t>
  </si>
  <si>
    <t>TOS2</t>
  </si>
  <si>
    <t>Podding</t>
  </si>
  <si>
    <t>Maturity</t>
  </si>
  <si>
    <t>GrowthStage</t>
  </si>
  <si>
    <t>Emergence</t>
  </si>
  <si>
    <t>Planting</t>
  </si>
  <si>
    <t>Date</t>
  </si>
  <si>
    <t>Rainfed</t>
  </si>
  <si>
    <t>Irrigated</t>
  </si>
  <si>
    <t>PBA Jumbo 2</t>
  </si>
  <si>
    <t>Plant density</t>
  </si>
  <si>
    <t>120 plants/m2</t>
  </si>
  <si>
    <t>SimulationName</t>
  </si>
  <si>
    <t>Clock.Today</t>
  </si>
  <si>
    <t>Lentil.Phenology.CurrentStageName</t>
  </si>
  <si>
    <t>Sowing</t>
  </si>
  <si>
    <t>FirstFlowersSet</t>
  </si>
  <si>
    <t>FirstPodsVisiable</t>
  </si>
  <si>
    <t>HarvestRipe</t>
  </si>
  <si>
    <t>Gatton23TOS1IrrDryCvJumbo2</t>
  </si>
  <si>
    <t>Gatton23TOS1IrrWetCvJumbo2</t>
  </si>
  <si>
    <t>Gatton23TOS2IrrDryCvJumbo2</t>
  </si>
  <si>
    <t>Gatton23TOS2IrrWetCvJumbo2</t>
  </si>
  <si>
    <t>Lentil.Phenology.EmergenceDAS</t>
  </si>
  <si>
    <t>Lentil.Phenology.MaturityDAS</t>
  </si>
  <si>
    <t>Lentil.Phenology.StartPoddingDAS</t>
  </si>
  <si>
    <t>Lentil.Phenology.StartFloweringDAS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</si>
</sst>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textRotation="6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CACE-6CD1-46F5-9810-29879FA47F47}">
  <dimension ref="A1:Q25"/>
  <sheetViews>
    <sheetView tabSelected="1" topLeftCell="E2" workbookViewId="0">
      <selection activeCell="E4" sqref="E4"/>
    </sheetView>
  </sheetViews>
  <sheetFormatPr defaultRowHeight="14.4" x14ac:dyDescent="0.3"/>
  <cols>
    <col min="3" max="3" width="11.44140625" bestFit="1" customWidth="1"/>
    <col min="5" max="5" width="15" customWidth="1"/>
    <col min="6" max="6" width="13.44140625" customWidth="1"/>
    <col min="7" max="7" width="8.44140625" customWidth="1"/>
    <col min="8" max="8" width="15.6640625" customWidth="1"/>
    <col min="10" max="10" width="12.109375" bestFit="1" customWidth="1"/>
    <col min="11" max="11" width="25.77734375" bestFit="1" customWidth="1"/>
    <col min="12" max="12" width="10.33203125" bestFit="1" customWidth="1"/>
    <col min="13" max="13" width="30.6640625" bestFit="1" customWidth="1"/>
  </cols>
  <sheetData>
    <row r="1" spans="1:17" ht="169.2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21</v>
      </c>
      <c r="G1" t="s">
        <v>7</v>
      </c>
      <c r="H1" t="s">
        <v>8</v>
      </c>
      <c r="I1" t="s">
        <v>9</v>
      </c>
      <c r="K1" s="4" t="s">
        <v>27</v>
      </c>
      <c r="L1" s="4" t="s">
        <v>28</v>
      </c>
      <c r="M1" s="4" t="s">
        <v>29</v>
      </c>
      <c r="N1" s="4" t="s">
        <v>38</v>
      </c>
      <c r="O1" s="4" t="s">
        <v>39</v>
      </c>
      <c r="P1" s="4" t="s">
        <v>40</v>
      </c>
      <c r="Q1" s="4" t="s">
        <v>41</v>
      </c>
    </row>
    <row r="2" spans="1:17" x14ac:dyDescent="0.3">
      <c r="A2" t="s">
        <v>4</v>
      </c>
      <c r="B2">
        <v>2023</v>
      </c>
      <c r="C2" t="s">
        <v>5</v>
      </c>
      <c r="D2" t="s">
        <v>6</v>
      </c>
      <c r="E2" t="s">
        <v>20</v>
      </c>
      <c r="F2" s="1">
        <v>45092</v>
      </c>
      <c r="G2" t="s">
        <v>11</v>
      </c>
      <c r="H2" t="s">
        <v>12</v>
      </c>
      <c r="I2" t="s">
        <v>13</v>
      </c>
      <c r="K2" t="str">
        <f>"Gatton23"&amp;G2&amp;"Irr"&amp;IF(I2="Yes","Wet","Dry")&amp;"CvJumbo2"</f>
        <v>Gatton23TOS1IrrDryCvJumbo2</v>
      </c>
      <c r="L2" s="1">
        <f>F2</f>
        <v>45092</v>
      </c>
      <c r="M2" t="s">
        <v>30</v>
      </c>
    </row>
    <row r="3" spans="1:17" x14ac:dyDescent="0.3">
      <c r="A3" t="s">
        <v>4</v>
      </c>
      <c r="B3">
        <v>2023</v>
      </c>
      <c r="C3" t="s">
        <v>5</v>
      </c>
      <c r="D3" t="s">
        <v>6</v>
      </c>
      <c r="E3" t="s">
        <v>20</v>
      </c>
      <c r="F3" s="1">
        <v>45092</v>
      </c>
      <c r="G3" t="s">
        <v>11</v>
      </c>
      <c r="H3" t="s">
        <v>12</v>
      </c>
      <c r="I3" t="s">
        <v>14</v>
      </c>
      <c r="K3" t="str">
        <f t="shared" ref="K3:K21" si="0">"Gatton23"&amp;G3&amp;"Irr"&amp;IF(I3="Yes","Wet","Dry")&amp;"CvJumbo2"</f>
        <v>Gatton23TOS1IrrWetCvJumbo2</v>
      </c>
      <c r="L3" s="1">
        <f t="shared" ref="L3:L21" si="1">F3</f>
        <v>45092</v>
      </c>
      <c r="M3" t="s">
        <v>30</v>
      </c>
    </row>
    <row r="4" spans="1:17" x14ac:dyDescent="0.3">
      <c r="A4" t="s">
        <v>4</v>
      </c>
      <c r="B4">
        <v>2023</v>
      </c>
      <c r="C4" t="s">
        <v>5</v>
      </c>
      <c r="D4" t="s">
        <v>6</v>
      </c>
      <c r="E4" t="s">
        <v>20</v>
      </c>
      <c r="F4" s="1">
        <v>45133</v>
      </c>
      <c r="G4" t="s">
        <v>15</v>
      </c>
      <c r="H4" t="s">
        <v>12</v>
      </c>
      <c r="I4" t="s">
        <v>13</v>
      </c>
      <c r="K4" t="str">
        <f t="shared" si="0"/>
        <v>Gatton23TOS2IrrDryCvJumbo2</v>
      </c>
      <c r="L4" s="1">
        <f t="shared" si="1"/>
        <v>45133</v>
      </c>
      <c r="M4" t="s">
        <v>30</v>
      </c>
    </row>
    <row r="5" spans="1:17" x14ac:dyDescent="0.3">
      <c r="A5" t="s">
        <v>4</v>
      </c>
      <c r="B5">
        <v>2023</v>
      </c>
      <c r="C5" t="s">
        <v>5</v>
      </c>
      <c r="D5" t="s">
        <v>6</v>
      </c>
      <c r="E5" t="s">
        <v>20</v>
      </c>
      <c r="F5" s="1">
        <v>45133</v>
      </c>
      <c r="G5" t="s">
        <v>15</v>
      </c>
      <c r="H5" t="s">
        <v>12</v>
      </c>
      <c r="I5" t="s">
        <v>14</v>
      </c>
      <c r="K5" t="str">
        <f t="shared" si="0"/>
        <v>Gatton23TOS2IrrWetCvJumbo2</v>
      </c>
      <c r="L5" s="1">
        <f t="shared" si="1"/>
        <v>45133</v>
      </c>
      <c r="M5" t="s">
        <v>30</v>
      </c>
    </row>
    <row r="6" spans="1:17" x14ac:dyDescent="0.3">
      <c r="A6" t="s">
        <v>4</v>
      </c>
      <c r="B6">
        <v>2023</v>
      </c>
      <c r="C6" t="s">
        <v>5</v>
      </c>
      <c r="D6" t="s">
        <v>6</v>
      </c>
      <c r="E6" t="s">
        <v>19</v>
      </c>
      <c r="F6" s="1">
        <v>45106</v>
      </c>
      <c r="G6" t="s">
        <v>11</v>
      </c>
      <c r="H6" t="s">
        <v>12</v>
      </c>
      <c r="I6" t="s">
        <v>13</v>
      </c>
      <c r="K6" t="str">
        <f t="shared" si="0"/>
        <v>Gatton23TOS1IrrDryCvJumbo2</v>
      </c>
      <c r="L6" s="1">
        <f t="shared" si="1"/>
        <v>45106</v>
      </c>
      <c r="M6" t="s">
        <v>19</v>
      </c>
    </row>
    <row r="7" spans="1:17" x14ac:dyDescent="0.3">
      <c r="A7" t="s">
        <v>4</v>
      </c>
      <c r="B7">
        <v>2023</v>
      </c>
      <c r="C7" t="s">
        <v>5</v>
      </c>
      <c r="D7" t="s">
        <v>6</v>
      </c>
      <c r="E7" t="s">
        <v>19</v>
      </c>
      <c r="F7" s="1">
        <v>45106</v>
      </c>
      <c r="G7" t="s">
        <v>11</v>
      </c>
      <c r="H7" t="s">
        <v>12</v>
      </c>
      <c r="I7" t="s">
        <v>14</v>
      </c>
      <c r="K7" t="str">
        <f t="shared" si="0"/>
        <v>Gatton23TOS1IrrWetCvJumbo2</v>
      </c>
      <c r="L7" s="1">
        <f t="shared" si="1"/>
        <v>45106</v>
      </c>
      <c r="M7" t="s">
        <v>19</v>
      </c>
    </row>
    <row r="8" spans="1:17" x14ac:dyDescent="0.3">
      <c r="A8" t="s">
        <v>4</v>
      </c>
      <c r="B8">
        <v>2023</v>
      </c>
      <c r="C8" t="s">
        <v>5</v>
      </c>
      <c r="D8" t="s">
        <v>6</v>
      </c>
      <c r="E8" t="s">
        <v>19</v>
      </c>
      <c r="F8" s="1">
        <v>45145</v>
      </c>
      <c r="G8" t="s">
        <v>15</v>
      </c>
      <c r="H8" t="s">
        <v>12</v>
      </c>
      <c r="I8" t="s">
        <v>13</v>
      </c>
      <c r="K8" t="str">
        <f t="shared" si="0"/>
        <v>Gatton23TOS2IrrDryCvJumbo2</v>
      </c>
      <c r="L8" s="1">
        <f t="shared" si="1"/>
        <v>45145</v>
      </c>
      <c r="M8" t="s">
        <v>19</v>
      </c>
    </row>
    <row r="9" spans="1:17" x14ac:dyDescent="0.3">
      <c r="A9" t="s">
        <v>4</v>
      </c>
      <c r="B9">
        <v>2023</v>
      </c>
      <c r="C9" t="s">
        <v>5</v>
      </c>
      <c r="D9" t="s">
        <v>6</v>
      </c>
      <c r="E9" t="s">
        <v>19</v>
      </c>
      <c r="F9" s="1">
        <v>45145</v>
      </c>
      <c r="G9" t="s">
        <v>15</v>
      </c>
      <c r="H9" t="s">
        <v>12</v>
      </c>
      <c r="I9" t="s">
        <v>14</v>
      </c>
      <c r="K9" t="str">
        <f t="shared" si="0"/>
        <v>Gatton23TOS2IrrWetCvJumbo2</v>
      </c>
      <c r="L9" s="1">
        <f t="shared" si="1"/>
        <v>45145</v>
      </c>
      <c r="M9" t="s">
        <v>19</v>
      </c>
    </row>
    <row r="10" spans="1:17" x14ac:dyDescent="0.3">
      <c r="A10" t="s">
        <v>4</v>
      </c>
      <c r="B10">
        <v>2023</v>
      </c>
      <c r="C10" t="s">
        <v>5</v>
      </c>
      <c r="D10" t="s">
        <v>6</v>
      </c>
      <c r="E10" t="s">
        <v>10</v>
      </c>
      <c r="F10" s="1">
        <v>45160</v>
      </c>
      <c r="G10" t="s">
        <v>11</v>
      </c>
      <c r="H10" t="s">
        <v>12</v>
      </c>
      <c r="I10" t="s">
        <v>13</v>
      </c>
      <c r="K10" t="str">
        <f t="shared" si="0"/>
        <v>Gatton23TOS1IrrDryCvJumbo2</v>
      </c>
      <c r="L10" s="1">
        <f t="shared" si="1"/>
        <v>45160</v>
      </c>
      <c r="M10" t="s">
        <v>31</v>
      </c>
    </row>
    <row r="11" spans="1:17" x14ac:dyDescent="0.3">
      <c r="A11" t="s">
        <v>4</v>
      </c>
      <c r="B11">
        <v>2023</v>
      </c>
      <c r="C11" t="s">
        <v>5</v>
      </c>
      <c r="D11" t="s">
        <v>6</v>
      </c>
      <c r="E11" t="s">
        <v>10</v>
      </c>
      <c r="F11" s="1">
        <v>45168</v>
      </c>
      <c r="G11" t="s">
        <v>11</v>
      </c>
      <c r="H11" t="s">
        <v>12</v>
      </c>
      <c r="I11" t="s">
        <v>14</v>
      </c>
      <c r="K11" t="str">
        <f t="shared" si="0"/>
        <v>Gatton23TOS1IrrWetCvJumbo2</v>
      </c>
      <c r="L11" s="1">
        <f t="shared" si="1"/>
        <v>45168</v>
      </c>
      <c r="M11" t="s">
        <v>31</v>
      </c>
    </row>
    <row r="12" spans="1:17" x14ac:dyDescent="0.3">
      <c r="A12" t="s">
        <v>4</v>
      </c>
      <c r="B12">
        <v>2023</v>
      </c>
      <c r="C12" t="s">
        <v>5</v>
      </c>
      <c r="D12" t="s">
        <v>6</v>
      </c>
      <c r="E12" t="s">
        <v>10</v>
      </c>
      <c r="F12" s="1">
        <v>45195</v>
      </c>
      <c r="G12" t="s">
        <v>15</v>
      </c>
      <c r="H12" t="s">
        <v>12</v>
      </c>
      <c r="I12" t="s">
        <v>13</v>
      </c>
      <c r="K12" t="str">
        <f t="shared" si="0"/>
        <v>Gatton23TOS2IrrDryCvJumbo2</v>
      </c>
      <c r="L12" s="1">
        <f t="shared" si="1"/>
        <v>45195</v>
      </c>
      <c r="M12" t="s">
        <v>31</v>
      </c>
    </row>
    <row r="13" spans="1:17" x14ac:dyDescent="0.3">
      <c r="A13" t="s">
        <v>4</v>
      </c>
      <c r="B13">
        <v>2023</v>
      </c>
      <c r="C13" t="s">
        <v>5</v>
      </c>
      <c r="D13" t="s">
        <v>6</v>
      </c>
      <c r="E13" t="s">
        <v>10</v>
      </c>
      <c r="F13" s="1">
        <v>45203</v>
      </c>
      <c r="G13" t="s">
        <v>15</v>
      </c>
      <c r="H13" t="s">
        <v>12</v>
      </c>
      <c r="I13" t="s">
        <v>14</v>
      </c>
      <c r="K13" t="str">
        <f t="shared" si="0"/>
        <v>Gatton23TOS2IrrWetCvJumbo2</v>
      </c>
      <c r="L13" s="1">
        <f t="shared" si="1"/>
        <v>45203</v>
      </c>
      <c r="M13" t="s">
        <v>31</v>
      </c>
    </row>
    <row r="14" spans="1:17" x14ac:dyDescent="0.3">
      <c r="A14" t="s">
        <v>4</v>
      </c>
      <c r="B14">
        <v>2023</v>
      </c>
      <c r="C14" t="s">
        <v>5</v>
      </c>
      <c r="D14" t="s">
        <v>6</v>
      </c>
      <c r="E14" t="s">
        <v>16</v>
      </c>
      <c r="F14" s="1">
        <v>45175</v>
      </c>
      <c r="G14" t="s">
        <v>11</v>
      </c>
      <c r="H14" t="s">
        <v>12</v>
      </c>
      <c r="I14" t="s">
        <v>13</v>
      </c>
      <c r="K14" t="str">
        <f t="shared" si="0"/>
        <v>Gatton23TOS1IrrDryCvJumbo2</v>
      </c>
      <c r="L14" s="1">
        <f t="shared" si="1"/>
        <v>45175</v>
      </c>
      <c r="M14" t="s">
        <v>32</v>
      </c>
    </row>
    <row r="15" spans="1:17" x14ac:dyDescent="0.3">
      <c r="A15" t="s">
        <v>4</v>
      </c>
      <c r="B15">
        <v>2023</v>
      </c>
      <c r="C15" t="s">
        <v>5</v>
      </c>
      <c r="D15" t="s">
        <v>6</v>
      </c>
      <c r="E15" t="s">
        <v>16</v>
      </c>
      <c r="F15" s="1">
        <v>45182</v>
      </c>
      <c r="G15" t="s">
        <v>11</v>
      </c>
      <c r="H15" t="s">
        <v>12</v>
      </c>
      <c r="I15" t="s">
        <v>14</v>
      </c>
      <c r="K15" t="str">
        <f t="shared" si="0"/>
        <v>Gatton23TOS1IrrWetCvJumbo2</v>
      </c>
      <c r="L15" s="1">
        <f t="shared" si="1"/>
        <v>45182</v>
      </c>
      <c r="M15" t="s">
        <v>32</v>
      </c>
    </row>
    <row r="16" spans="1:17" x14ac:dyDescent="0.3">
      <c r="A16" t="s">
        <v>4</v>
      </c>
      <c r="B16">
        <v>2023</v>
      </c>
      <c r="C16" t="s">
        <v>5</v>
      </c>
      <c r="D16" t="s">
        <v>6</v>
      </c>
      <c r="E16" t="s">
        <v>16</v>
      </c>
      <c r="F16" s="1">
        <v>45209</v>
      </c>
      <c r="G16" t="s">
        <v>15</v>
      </c>
      <c r="H16" t="s">
        <v>12</v>
      </c>
      <c r="I16" t="s">
        <v>13</v>
      </c>
      <c r="K16" t="str">
        <f t="shared" si="0"/>
        <v>Gatton23TOS2IrrDryCvJumbo2</v>
      </c>
      <c r="L16" s="1">
        <f t="shared" si="1"/>
        <v>45209</v>
      </c>
      <c r="M16" t="s">
        <v>32</v>
      </c>
    </row>
    <row r="17" spans="1:17" x14ac:dyDescent="0.3">
      <c r="A17" t="s">
        <v>4</v>
      </c>
      <c r="B17">
        <v>2023</v>
      </c>
      <c r="C17" t="s">
        <v>5</v>
      </c>
      <c r="D17" t="s">
        <v>6</v>
      </c>
      <c r="E17" t="s">
        <v>16</v>
      </c>
      <c r="F17" s="1">
        <v>45209</v>
      </c>
      <c r="G17" t="s">
        <v>15</v>
      </c>
      <c r="H17" t="s">
        <v>12</v>
      </c>
      <c r="I17" t="s">
        <v>14</v>
      </c>
      <c r="K17" t="str">
        <f t="shared" si="0"/>
        <v>Gatton23TOS2IrrWetCvJumbo2</v>
      </c>
      <c r="L17" s="1">
        <f t="shared" si="1"/>
        <v>45209</v>
      </c>
      <c r="M17" t="s">
        <v>32</v>
      </c>
    </row>
    <row r="18" spans="1:17" x14ac:dyDescent="0.3">
      <c r="A18" t="s">
        <v>4</v>
      </c>
      <c r="B18">
        <v>2023</v>
      </c>
      <c r="C18" t="s">
        <v>5</v>
      </c>
      <c r="D18" t="s">
        <v>6</v>
      </c>
      <c r="E18" t="s">
        <v>17</v>
      </c>
      <c r="F18" s="1">
        <v>45203</v>
      </c>
      <c r="G18" t="s">
        <v>11</v>
      </c>
      <c r="H18" t="s">
        <v>12</v>
      </c>
      <c r="I18" t="s">
        <v>13</v>
      </c>
      <c r="K18" t="str">
        <f t="shared" si="0"/>
        <v>Gatton23TOS1IrrDryCvJumbo2</v>
      </c>
      <c r="L18" s="1">
        <f t="shared" si="1"/>
        <v>45203</v>
      </c>
      <c r="M18" t="s">
        <v>17</v>
      </c>
    </row>
    <row r="19" spans="1:17" x14ac:dyDescent="0.3">
      <c r="A19" t="s">
        <v>4</v>
      </c>
      <c r="B19">
        <v>2023</v>
      </c>
      <c r="C19" t="s">
        <v>5</v>
      </c>
      <c r="D19" t="s">
        <v>6</v>
      </c>
      <c r="E19" t="s">
        <v>17</v>
      </c>
      <c r="F19" s="1">
        <v>45216</v>
      </c>
      <c r="G19" t="s">
        <v>11</v>
      </c>
      <c r="H19" t="s">
        <v>12</v>
      </c>
      <c r="I19" t="s">
        <v>14</v>
      </c>
      <c r="K19" t="str">
        <f t="shared" si="0"/>
        <v>Gatton23TOS1IrrWetCvJumbo2</v>
      </c>
      <c r="L19" s="1">
        <f t="shared" si="1"/>
        <v>45216</v>
      </c>
      <c r="M19" t="s">
        <v>17</v>
      </c>
    </row>
    <row r="20" spans="1:17" x14ac:dyDescent="0.3">
      <c r="A20" t="s">
        <v>4</v>
      </c>
      <c r="B20">
        <v>2023</v>
      </c>
      <c r="C20" t="s">
        <v>5</v>
      </c>
      <c r="D20" t="s">
        <v>6</v>
      </c>
      <c r="E20" t="s">
        <v>17</v>
      </c>
      <c r="F20" s="1">
        <v>45224</v>
      </c>
      <c r="G20" t="s">
        <v>15</v>
      </c>
      <c r="H20" t="s">
        <v>12</v>
      </c>
      <c r="I20" t="s">
        <v>13</v>
      </c>
      <c r="K20" t="str">
        <f t="shared" si="0"/>
        <v>Gatton23TOS2IrrDryCvJumbo2</v>
      </c>
      <c r="L20" s="1">
        <f t="shared" si="1"/>
        <v>45224</v>
      </c>
      <c r="M20" t="s">
        <v>17</v>
      </c>
    </row>
    <row r="21" spans="1:17" x14ac:dyDescent="0.3">
      <c r="A21" t="s">
        <v>4</v>
      </c>
      <c r="B21">
        <v>2023</v>
      </c>
      <c r="C21" t="s">
        <v>5</v>
      </c>
      <c r="D21" t="s">
        <v>6</v>
      </c>
      <c r="E21" t="s">
        <v>17</v>
      </c>
      <c r="F21" s="1">
        <v>45238</v>
      </c>
      <c r="G21" t="s">
        <v>15</v>
      </c>
      <c r="H21" t="s">
        <v>12</v>
      </c>
      <c r="I21" t="s">
        <v>14</v>
      </c>
      <c r="K21" t="str">
        <f t="shared" si="0"/>
        <v>Gatton23TOS2IrrWetCvJumbo2</v>
      </c>
      <c r="L21" s="1">
        <f t="shared" si="1"/>
        <v>45238</v>
      </c>
      <c r="M21" t="s">
        <v>17</v>
      </c>
    </row>
    <row r="22" spans="1:17" x14ac:dyDescent="0.3">
      <c r="K22" t="s">
        <v>34</v>
      </c>
      <c r="M22" t="s">
        <v>33</v>
      </c>
      <c r="N22">
        <f>L6-L2</f>
        <v>14</v>
      </c>
      <c r="O22">
        <f>L18-L2</f>
        <v>111</v>
      </c>
      <c r="P22">
        <f>L14-L2</f>
        <v>83</v>
      </c>
      <c r="Q22">
        <f>L10-L2</f>
        <v>68</v>
      </c>
    </row>
    <row r="23" spans="1:17" x14ac:dyDescent="0.3">
      <c r="K23" t="s">
        <v>35</v>
      </c>
      <c r="M23" t="s">
        <v>33</v>
      </c>
      <c r="N23">
        <f t="shared" ref="N23:N25" si="2">L7-L3</f>
        <v>14</v>
      </c>
      <c r="O23">
        <f t="shared" ref="O23:O25" si="3">L19-L3</f>
        <v>124</v>
      </c>
      <c r="P23">
        <f t="shared" ref="P23:P25" si="4">L15-L3</f>
        <v>90</v>
      </c>
      <c r="Q23">
        <f t="shared" ref="Q23:Q25" si="5">L11-L3</f>
        <v>76</v>
      </c>
    </row>
    <row r="24" spans="1:17" x14ac:dyDescent="0.3">
      <c r="K24" t="s">
        <v>36</v>
      </c>
      <c r="M24" t="s">
        <v>33</v>
      </c>
      <c r="N24">
        <f t="shared" si="2"/>
        <v>12</v>
      </c>
      <c r="O24">
        <f t="shared" si="3"/>
        <v>91</v>
      </c>
      <c r="P24">
        <f t="shared" si="4"/>
        <v>76</v>
      </c>
      <c r="Q24">
        <f t="shared" si="5"/>
        <v>62</v>
      </c>
    </row>
    <row r="25" spans="1:17" x14ac:dyDescent="0.3">
      <c r="K25" t="s">
        <v>37</v>
      </c>
      <c r="M25" t="s">
        <v>33</v>
      </c>
      <c r="N25">
        <f t="shared" si="2"/>
        <v>12</v>
      </c>
      <c r="O25">
        <f t="shared" si="3"/>
        <v>105</v>
      </c>
      <c r="P25">
        <f t="shared" si="4"/>
        <v>76</v>
      </c>
      <c r="Q25">
        <f t="shared" si="5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364E-88EE-4CA6-BF8B-8669B63B12DA}">
  <dimension ref="A1:C9"/>
  <sheetViews>
    <sheetView workbookViewId="0">
      <selection activeCell="H14" sqref="H14"/>
    </sheetView>
  </sheetViews>
  <sheetFormatPr defaultRowHeight="14.4" x14ac:dyDescent="0.3"/>
  <cols>
    <col min="1" max="1" width="12.33203125" bestFit="1" customWidth="1"/>
    <col min="2" max="2" width="13.5546875" bestFit="1" customWidth="1"/>
    <col min="3" max="3" width="11.5546875" customWidth="1"/>
  </cols>
  <sheetData>
    <row r="1" spans="1:3" x14ac:dyDescent="0.3">
      <c r="A1" t="s">
        <v>7</v>
      </c>
      <c r="B1" t="s">
        <v>11</v>
      </c>
      <c r="C1" s="2">
        <v>45092</v>
      </c>
    </row>
    <row r="2" spans="1:3" x14ac:dyDescent="0.3">
      <c r="A2" t="s">
        <v>7</v>
      </c>
      <c r="B2" t="s">
        <v>15</v>
      </c>
      <c r="C2" s="2">
        <v>45133</v>
      </c>
    </row>
    <row r="3" spans="1:3" x14ac:dyDescent="0.3">
      <c r="C3" s="3"/>
    </row>
    <row r="4" spans="1:3" x14ac:dyDescent="0.3">
      <c r="A4" t="s">
        <v>9</v>
      </c>
      <c r="B4" t="s">
        <v>13</v>
      </c>
      <c r="C4" s="3" t="s">
        <v>22</v>
      </c>
    </row>
    <row r="5" spans="1:3" x14ac:dyDescent="0.3">
      <c r="A5" t="s">
        <v>9</v>
      </c>
      <c r="B5" t="s">
        <v>14</v>
      </c>
      <c r="C5" s="3" t="s">
        <v>23</v>
      </c>
    </row>
    <row r="6" spans="1:3" x14ac:dyDescent="0.3">
      <c r="C6" s="3"/>
    </row>
    <row r="7" spans="1:3" x14ac:dyDescent="0.3">
      <c r="A7" t="s">
        <v>8</v>
      </c>
      <c r="B7" t="s">
        <v>24</v>
      </c>
    </row>
    <row r="9" spans="1:3" x14ac:dyDescent="0.3">
      <c r="A9" t="s">
        <v>25</v>
      </c>
      <c r="B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Olmedo Pico, Lia (She / Her) (A&amp;F, St. Lucia)</dc:creator>
  <cp:lastModifiedBy>Hamish Brown</cp:lastModifiedBy>
  <dcterms:created xsi:type="dcterms:W3CDTF">2024-12-27T00:01:04Z</dcterms:created>
  <dcterms:modified xsi:type="dcterms:W3CDTF">2024-12-28T21:05:48Z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2024-12-27T20:53:24Z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77a9225d-9630-4254-a879-03d7b1c4c76c</vt:lpwstr>
  </property>
  <property fmtid="{D5CDD505-2E9C-101B-9397-08002B2CF9AE}" pid="8" name="MSIP_Label_8d8f3512-c98a-4fbc-ad6e-3260f1cde3f8_ContentBits">
    <vt:lpwstr>0</vt:lpwstr>
  </property>
</Properties>
</file>