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Repos\ApsimX\Prototypes\Lentil\Ex Olmedo\"/>
    </mc:Choice>
  </mc:AlternateContent>
  <xr:revisionPtr revIDLastSave="0" documentId="13_ncr:1_{737E80DA-9E2C-414E-8298-18ADAB9C1DCF}" xr6:coauthVersionLast="47" xr6:coauthVersionMax="47" xr10:uidLastSave="{00000000-0000-0000-0000-000000000000}"/>
  <bookViews>
    <workbookView xWindow="-108" yWindow="-108" windowWidth="23256" windowHeight="12456" xr2:uid="{A3008F2C-9770-4386-A570-58EBC0AC3F41}"/>
  </bookViews>
  <sheets>
    <sheet name="data" sheetId="1" r:id="rId1"/>
    <sheet name="read 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2" i="1"/>
</calcChain>
</file>

<file path=xl/sharedStrings.xml><?xml version="1.0" encoding="utf-8"?>
<sst xmlns="http://schemas.openxmlformats.org/spreadsheetml/2006/main" count="200" uniqueCount="30">
  <si>
    <t>Measurement</t>
  </si>
  <si>
    <t>MeasurementDate</t>
  </si>
  <si>
    <t>EmergenceDate</t>
  </si>
  <si>
    <t>PlantingDate</t>
  </si>
  <si>
    <t>TOS</t>
  </si>
  <si>
    <t>Cultivar</t>
  </si>
  <si>
    <t>Water</t>
  </si>
  <si>
    <t>fIPAR</t>
  </si>
  <si>
    <t>TOS1</t>
  </si>
  <si>
    <t>PBA_Jumbo2</t>
  </si>
  <si>
    <t>No</t>
  </si>
  <si>
    <t>Yes</t>
  </si>
  <si>
    <t>TOS2</t>
  </si>
  <si>
    <t>Project</t>
  </si>
  <si>
    <t>Season</t>
  </si>
  <si>
    <t>Site</t>
  </si>
  <si>
    <t>FAHMA</t>
  </si>
  <si>
    <t>Gatton, QLD</t>
  </si>
  <si>
    <t>Rainfed</t>
  </si>
  <si>
    <t>Irrigated</t>
  </si>
  <si>
    <t>Fractional Intercepted PAR</t>
  </si>
  <si>
    <t>%</t>
  </si>
  <si>
    <t>PBA Jumbo 2</t>
  </si>
  <si>
    <t>Crop</t>
  </si>
  <si>
    <t>Lentil</t>
  </si>
  <si>
    <t>Plant density</t>
  </si>
  <si>
    <t>120 plants/m2</t>
  </si>
  <si>
    <t>SimulationName</t>
  </si>
  <si>
    <t>Clock.Today</t>
  </si>
  <si>
    <t>Lentil.Leaf.Canopy.CoverTotal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</si>
</sst>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8" fillId="0" borderId="0" xfId="0" applyFont="1" applyAlignment="1">
      <alignment textRotation="6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109E-975C-454B-98DE-795223143896}">
  <dimension ref="A1:P29"/>
  <sheetViews>
    <sheetView tabSelected="1" topLeftCell="E1" workbookViewId="0">
      <selection activeCell="R4" sqref="R4"/>
    </sheetView>
  </sheetViews>
  <sheetFormatPr defaultRowHeight="14.4" x14ac:dyDescent="0.3"/>
  <cols>
    <col min="1" max="1" width="7.109375" bestFit="1" customWidth="1"/>
    <col min="2" max="2" width="7.44140625" bestFit="1" customWidth="1"/>
    <col min="3" max="3" width="11.44140625" bestFit="1" customWidth="1"/>
    <col min="4" max="4" width="5.6640625" bestFit="1" customWidth="1"/>
    <col min="5" max="5" width="13.109375" style="1" bestFit="1" customWidth="1"/>
    <col min="6" max="6" width="17.33203125" bestFit="1" customWidth="1"/>
    <col min="7" max="7" width="14.6640625" bestFit="1" customWidth="1"/>
    <col min="8" max="8" width="12.33203125" bestFit="1" customWidth="1"/>
    <col min="10" max="10" width="12.109375" bestFit="1" customWidth="1"/>
    <col min="14" max="14" width="26.33203125" bestFit="1" customWidth="1"/>
    <col min="15" max="15" width="10.33203125" bestFit="1" customWidth="1"/>
    <col min="16" max="16" width="17.5546875" bestFit="1" customWidth="1"/>
  </cols>
  <sheetData>
    <row r="1" spans="1:16" ht="141.6" x14ac:dyDescent="0.3">
      <c r="A1" t="s">
        <v>13</v>
      </c>
      <c r="B1" t="s">
        <v>14</v>
      </c>
      <c r="C1" t="s">
        <v>15</v>
      </c>
      <c r="D1" t="s">
        <v>23</v>
      </c>
      <c r="E1" s="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N1" s="4" t="s">
        <v>27</v>
      </c>
      <c r="O1" s="4" t="s">
        <v>28</v>
      </c>
      <c r="P1" s="4" t="s">
        <v>29</v>
      </c>
    </row>
    <row r="2" spans="1:16" x14ac:dyDescent="0.3">
      <c r="A2" t="s">
        <v>16</v>
      </c>
      <c r="B2">
        <v>2023</v>
      </c>
      <c r="C2" t="s">
        <v>17</v>
      </c>
      <c r="D2" t="s">
        <v>24</v>
      </c>
      <c r="E2" s="1">
        <v>1</v>
      </c>
      <c r="F2" s="2">
        <v>45139</v>
      </c>
      <c r="G2" s="2">
        <v>45106</v>
      </c>
      <c r="H2" s="2">
        <v>45092</v>
      </c>
      <c r="I2" t="s">
        <v>8</v>
      </c>
      <c r="J2" t="s">
        <v>9</v>
      </c>
      <c r="K2" t="s">
        <v>10</v>
      </c>
      <c r="L2">
        <v>52.904000000000003</v>
      </c>
      <c r="N2" t="str">
        <f>"Gatton23"&amp;I2&amp;"Irr"&amp;IF(K2="Yes","Wet","Dry")&amp;"CvJumbo2"</f>
        <v>Gatton23TOS1IrrDryCvJumbo2</v>
      </c>
      <c r="O2" s="2">
        <f>H2</f>
        <v>45092</v>
      </c>
      <c r="P2">
        <f>L2/100</f>
        <v>0.52904000000000007</v>
      </c>
    </row>
    <row r="3" spans="1:16" x14ac:dyDescent="0.3">
      <c r="A3" t="s">
        <v>16</v>
      </c>
      <c r="B3">
        <v>2023</v>
      </c>
      <c r="C3" t="s">
        <v>17</v>
      </c>
      <c r="D3" t="s">
        <v>24</v>
      </c>
      <c r="E3" s="1">
        <v>1</v>
      </c>
      <c r="F3" s="2">
        <v>45139</v>
      </c>
      <c r="G3" s="2">
        <v>45106</v>
      </c>
      <c r="H3" s="2">
        <v>45092</v>
      </c>
      <c r="I3" t="s">
        <v>8</v>
      </c>
      <c r="J3" t="s">
        <v>9</v>
      </c>
      <c r="K3" t="s">
        <v>11</v>
      </c>
      <c r="L3">
        <v>51.987000000000002</v>
      </c>
      <c r="N3" t="str">
        <f t="shared" ref="N3:N29" si="0">"Gatton23"&amp;I3&amp;"Irr"&amp;IF(K3="Yes","Wet","Dry")&amp;"CvJumbo2"</f>
        <v>Gatton23TOS1IrrWetCvJumbo2</v>
      </c>
      <c r="O3" s="2">
        <f t="shared" ref="O3:O29" si="1">H3</f>
        <v>45092</v>
      </c>
      <c r="P3">
        <f t="shared" ref="P3:P29" si="2">L3/100</f>
        <v>0.51987000000000005</v>
      </c>
    </row>
    <row r="4" spans="1:16" x14ac:dyDescent="0.3">
      <c r="A4" t="s">
        <v>16</v>
      </c>
      <c r="B4">
        <v>2023</v>
      </c>
      <c r="C4" t="s">
        <v>17</v>
      </c>
      <c r="D4" t="s">
        <v>24</v>
      </c>
      <c r="E4" s="1">
        <v>2</v>
      </c>
      <c r="F4" s="2">
        <v>45149</v>
      </c>
      <c r="G4" s="2">
        <v>45106</v>
      </c>
      <c r="H4" s="2">
        <v>45092</v>
      </c>
      <c r="I4" t="s">
        <v>8</v>
      </c>
      <c r="J4" t="s">
        <v>9</v>
      </c>
      <c r="K4" t="s">
        <v>10</v>
      </c>
      <c r="L4">
        <v>71.073999999999998</v>
      </c>
      <c r="N4" t="str">
        <f t="shared" si="0"/>
        <v>Gatton23TOS1IrrDryCvJumbo2</v>
      </c>
      <c r="O4" s="2">
        <f t="shared" si="1"/>
        <v>45092</v>
      </c>
      <c r="P4">
        <f t="shared" si="2"/>
        <v>0.71073999999999993</v>
      </c>
    </row>
    <row r="5" spans="1:16" x14ac:dyDescent="0.3">
      <c r="A5" t="s">
        <v>16</v>
      </c>
      <c r="B5">
        <v>2023</v>
      </c>
      <c r="C5" t="s">
        <v>17</v>
      </c>
      <c r="D5" t="s">
        <v>24</v>
      </c>
      <c r="E5" s="1">
        <v>2</v>
      </c>
      <c r="F5" s="2">
        <v>45149</v>
      </c>
      <c r="G5" s="2">
        <v>45106</v>
      </c>
      <c r="H5" s="2">
        <v>45092</v>
      </c>
      <c r="I5" t="s">
        <v>8</v>
      </c>
      <c r="J5" t="s">
        <v>9</v>
      </c>
      <c r="K5" t="s">
        <v>11</v>
      </c>
      <c r="L5">
        <v>85.188000000000002</v>
      </c>
      <c r="N5" t="str">
        <f t="shared" si="0"/>
        <v>Gatton23TOS1IrrWetCvJumbo2</v>
      </c>
      <c r="O5" s="2">
        <f t="shared" si="1"/>
        <v>45092</v>
      </c>
      <c r="P5">
        <f t="shared" si="2"/>
        <v>0.85187999999999997</v>
      </c>
    </row>
    <row r="6" spans="1:16" x14ac:dyDescent="0.3">
      <c r="A6" t="s">
        <v>16</v>
      </c>
      <c r="B6">
        <v>2023</v>
      </c>
      <c r="C6" t="s">
        <v>17</v>
      </c>
      <c r="D6" t="s">
        <v>24</v>
      </c>
      <c r="E6" s="1">
        <v>2</v>
      </c>
      <c r="F6" s="2">
        <v>45149</v>
      </c>
      <c r="G6" s="2">
        <v>45145</v>
      </c>
      <c r="H6" s="2">
        <v>45133</v>
      </c>
      <c r="I6" t="s">
        <v>12</v>
      </c>
      <c r="J6" t="s">
        <v>9</v>
      </c>
      <c r="K6" t="s">
        <v>10</v>
      </c>
      <c r="L6">
        <v>5.7859999999999996</v>
      </c>
      <c r="N6" t="str">
        <f t="shared" si="0"/>
        <v>Gatton23TOS2IrrDryCvJumbo2</v>
      </c>
      <c r="O6" s="2">
        <f t="shared" si="1"/>
        <v>45133</v>
      </c>
      <c r="P6">
        <f t="shared" si="2"/>
        <v>5.7859999999999995E-2</v>
      </c>
    </row>
    <row r="7" spans="1:16" x14ac:dyDescent="0.3">
      <c r="A7" t="s">
        <v>16</v>
      </c>
      <c r="B7">
        <v>2023</v>
      </c>
      <c r="C7" t="s">
        <v>17</v>
      </c>
      <c r="D7" t="s">
        <v>24</v>
      </c>
      <c r="E7" s="1">
        <v>2</v>
      </c>
      <c r="F7" s="2">
        <v>45149</v>
      </c>
      <c r="G7" s="2">
        <v>45145</v>
      </c>
      <c r="H7" s="2">
        <v>45133</v>
      </c>
      <c r="I7" t="s">
        <v>12</v>
      </c>
      <c r="J7" t="s">
        <v>9</v>
      </c>
      <c r="K7" t="s">
        <v>11</v>
      </c>
      <c r="L7">
        <v>4.2489999999999997</v>
      </c>
      <c r="N7" t="str">
        <f t="shared" si="0"/>
        <v>Gatton23TOS2IrrWetCvJumbo2</v>
      </c>
      <c r="O7" s="2">
        <f t="shared" si="1"/>
        <v>45133</v>
      </c>
      <c r="P7">
        <f t="shared" si="2"/>
        <v>4.249E-2</v>
      </c>
    </row>
    <row r="8" spans="1:16" x14ac:dyDescent="0.3">
      <c r="A8" t="s">
        <v>16</v>
      </c>
      <c r="B8">
        <v>2023</v>
      </c>
      <c r="C8" t="s">
        <v>17</v>
      </c>
      <c r="D8" t="s">
        <v>24</v>
      </c>
      <c r="E8" s="1">
        <v>3</v>
      </c>
      <c r="F8" s="2">
        <v>45160</v>
      </c>
      <c r="G8" s="2">
        <v>45106</v>
      </c>
      <c r="H8" s="2">
        <v>45092</v>
      </c>
      <c r="I8" t="s">
        <v>8</v>
      </c>
      <c r="J8" t="s">
        <v>9</v>
      </c>
      <c r="K8" t="s">
        <v>10</v>
      </c>
      <c r="L8">
        <v>88.741</v>
      </c>
      <c r="N8" t="str">
        <f t="shared" si="0"/>
        <v>Gatton23TOS1IrrDryCvJumbo2</v>
      </c>
      <c r="O8" s="2">
        <f t="shared" si="1"/>
        <v>45092</v>
      </c>
      <c r="P8">
        <f t="shared" si="2"/>
        <v>0.88741000000000003</v>
      </c>
    </row>
    <row r="9" spans="1:16" x14ac:dyDescent="0.3">
      <c r="A9" t="s">
        <v>16</v>
      </c>
      <c r="B9">
        <v>2023</v>
      </c>
      <c r="C9" t="s">
        <v>17</v>
      </c>
      <c r="D9" t="s">
        <v>24</v>
      </c>
      <c r="E9" s="1">
        <v>3</v>
      </c>
      <c r="F9" s="2">
        <v>45160</v>
      </c>
      <c r="G9" s="2">
        <v>45106</v>
      </c>
      <c r="H9" s="2">
        <v>45092</v>
      </c>
      <c r="I9" t="s">
        <v>8</v>
      </c>
      <c r="J9" t="s">
        <v>9</v>
      </c>
      <c r="K9" t="s">
        <v>11</v>
      </c>
      <c r="L9">
        <v>92.870999999999995</v>
      </c>
      <c r="N9" t="str">
        <f t="shared" si="0"/>
        <v>Gatton23TOS1IrrWetCvJumbo2</v>
      </c>
      <c r="O9" s="2">
        <f t="shared" si="1"/>
        <v>45092</v>
      </c>
      <c r="P9">
        <f t="shared" si="2"/>
        <v>0.92870999999999992</v>
      </c>
    </row>
    <row r="10" spans="1:16" x14ac:dyDescent="0.3">
      <c r="A10" t="s">
        <v>16</v>
      </c>
      <c r="B10">
        <v>2023</v>
      </c>
      <c r="C10" t="s">
        <v>17</v>
      </c>
      <c r="D10" t="s">
        <v>24</v>
      </c>
      <c r="E10" s="1">
        <v>3</v>
      </c>
      <c r="F10" s="2">
        <v>45160</v>
      </c>
      <c r="G10" s="2">
        <v>45145</v>
      </c>
      <c r="H10" s="2">
        <v>45133</v>
      </c>
      <c r="I10" t="s">
        <v>12</v>
      </c>
      <c r="J10" t="s">
        <v>9</v>
      </c>
      <c r="K10" t="s">
        <v>10</v>
      </c>
      <c r="L10">
        <v>7.9569999999999999</v>
      </c>
      <c r="N10" t="str">
        <f t="shared" si="0"/>
        <v>Gatton23TOS2IrrDryCvJumbo2</v>
      </c>
      <c r="O10" s="2">
        <f t="shared" si="1"/>
        <v>45133</v>
      </c>
      <c r="P10">
        <f t="shared" si="2"/>
        <v>7.9570000000000002E-2</v>
      </c>
    </row>
    <row r="11" spans="1:16" x14ac:dyDescent="0.3">
      <c r="A11" t="s">
        <v>16</v>
      </c>
      <c r="B11">
        <v>2023</v>
      </c>
      <c r="C11" t="s">
        <v>17</v>
      </c>
      <c r="D11" t="s">
        <v>24</v>
      </c>
      <c r="E11" s="1">
        <v>3</v>
      </c>
      <c r="F11" s="2">
        <v>45160</v>
      </c>
      <c r="G11" s="2">
        <v>45145</v>
      </c>
      <c r="H11" s="2">
        <v>45133</v>
      </c>
      <c r="I11" t="s">
        <v>12</v>
      </c>
      <c r="J11" t="s">
        <v>9</v>
      </c>
      <c r="K11" t="s">
        <v>11</v>
      </c>
      <c r="L11">
        <v>3.395</v>
      </c>
      <c r="N11" t="str">
        <f t="shared" si="0"/>
        <v>Gatton23TOS2IrrWetCvJumbo2</v>
      </c>
      <c r="O11" s="2">
        <f t="shared" si="1"/>
        <v>45133</v>
      </c>
      <c r="P11">
        <f t="shared" si="2"/>
        <v>3.3950000000000001E-2</v>
      </c>
    </row>
    <row r="12" spans="1:16" x14ac:dyDescent="0.3">
      <c r="A12" t="s">
        <v>16</v>
      </c>
      <c r="B12">
        <v>2023</v>
      </c>
      <c r="C12" t="s">
        <v>17</v>
      </c>
      <c r="D12" t="s">
        <v>24</v>
      </c>
      <c r="E12" s="1">
        <v>4</v>
      </c>
      <c r="F12" s="2">
        <v>45168</v>
      </c>
      <c r="G12" s="2">
        <v>45106</v>
      </c>
      <c r="H12" s="2">
        <v>45092</v>
      </c>
      <c r="I12" t="s">
        <v>8</v>
      </c>
      <c r="J12" t="s">
        <v>9</v>
      </c>
      <c r="K12" t="s">
        <v>10</v>
      </c>
      <c r="L12">
        <v>95.350999999999999</v>
      </c>
      <c r="N12" t="str">
        <f t="shared" si="0"/>
        <v>Gatton23TOS1IrrDryCvJumbo2</v>
      </c>
      <c r="O12" s="2">
        <f t="shared" si="1"/>
        <v>45092</v>
      </c>
      <c r="P12">
        <f t="shared" si="2"/>
        <v>0.95350999999999997</v>
      </c>
    </row>
    <row r="13" spans="1:16" x14ac:dyDescent="0.3">
      <c r="A13" t="s">
        <v>16</v>
      </c>
      <c r="B13">
        <v>2023</v>
      </c>
      <c r="C13" t="s">
        <v>17</v>
      </c>
      <c r="D13" t="s">
        <v>24</v>
      </c>
      <c r="E13" s="1">
        <v>4</v>
      </c>
      <c r="F13" s="2">
        <v>45168</v>
      </c>
      <c r="G13" s="2">
        <v>45106</v>
      </c>
      <c r="H13" s="2">
        <v>45092</v>
      </c>
      <c r="I13" t="s">
        <v>8</v>
      </c>
      <c r="J13" t="s">
        <v>9</v>
      </c>
      <c r="K13" t="s">
        <v>11</v>
      </c>
      <c r="L13">
        <v>98.238</v>
      </c>
      <c r="N13" t="str">
        <f t="shared" si="0"/>
        <v>Gatton23TOS1IrrWetCvJumbo2</v>
      </c>
      <c r="O13" s="2">
        <f t="shared" si="1"/>
        <v>45092</v>
      </c>
      <c r="P13">
        <f t="shared" si="2"/>
        <v>0.98238000000000003</v>
      </c>
    </row>
    <row r="14" spans="1:16" x14ac:dyDescent="0.3">
      <c r="A14" t="s">
        <v>16</v>
      </c>
      <c r="B14">
        <v>2023</v>
      </c>
      <c r="C14" t="s">
        <v>17</v>
      </c>
      <c r="D14" t="s">
        <v>24</v>
      </c>
      <c r="E14" s="1">
        <v>4</v>
      </c>
      <c r="F14" s="2">
        <v>45168</v>
      </c>
      <c r="G14" s="2">
        <v>45145</v>
      </c>
      <c r="H14" s="2">
        <v>45133</v>
      </c>
      <c r="I14" t="s">
        <v>12</v>
      </c>
      <c r="J14" t="s">
        <v>9</v>
      </c>
      <c r="K14" t="s">
        <v>10</v>
      </c>
      <c r="L14">
        <v>22.39</v>
      </c>
      <c r="N14" t="str">
        <f t="shared" si="0"/>
        <v>Gatton23TOS2IrrDryCvJumbo2</v>
      </c>
      <c r="O14" s="2">
        <f t="shared" si="1"/>
        <v>45133</v>
      </c>
      <c r="P14">
        <f t="shared" si="2"/>
        <v>0.22390000000000002</v>
      </c>
    </row>
    <row r="15" spans="1:16" x14ac:dyDescent="0.3">
      <c r="A15" t="s">
        <v>16</v>
      </c>
      <c r="B15">
        <v>2023</v>
      </c>
      <c r="C15" t="s">
        <v>17</v>
      </c>
      <c r="D15" t="s">
        <v>24</v>
      </c>
      <c r="E15" s="1">
        <v>4</v>
      </c>
      <c r="F15" s="2">
        <v>45168</v>
      </c>
      <c r="G15" s="2">
        <v>45145</v>
      </c>
      <c r="H15" s="2">
        <v>45133</v>
      </c>
      <c r="I15" t="s">
        <v>12</v>
      </c>
      <c r="J15" t="s">
        <v>9</v>
      </c>
      <c r="K15" t="s">
        <v>11</v>
      </c>
      <c r="L15">
        <v>17.617000000000001</v>
      </c>
      <c r="N15" t="str">
        <f t="shared" si="0"/>
        <v>Gatton23TOS2IrrWetCvJumbo2</v>
      </c>
      <c r="O15" s="2">
        <f t="shared" si="1"/>
        <v>45133</v>
      </c>
      <c r="P15">
        <f t="shared" si="2"/>
        <v>0.17617000000000002</v>
      </c>
    </row>
    <row r="16" spans="1:16" x14ac:dyDescent="0.3">
      <c r="A16" t="s">
        <v>16</v>
      </c>
      <c r="B16">
        <v>2023</v>
      </c>
      <c r="C16" t="s">
        <v>17</v>
      </c>
      <c r="D16" t="s">
        <v>24</v>
      </c>
      <c r="E16" s="1">
        <v>5</v>
      </c>
      <c r="F16" s="2">
        <v>45175</v>
      </c>
      <c r="G16" s="2">
        <v>45106</v>
      </c>
      <c r="H16" s="2">
        <v>45092</v>
      </c>
      <c r="I16" t="s">
        <v>8</v>
      </c>
      <c r="J16" t="s">
        <v>9</v>
      </c>
      <c r="K16" t="s">
        <v>10</v>
      </c>
      <c r="L16">
        <v>93.742000000000004</v>
      </c>
      <c r="N16" t="str">
        <f t="shared" si="0"/>
        <v>Gatton23TOS1IrrDryCvJumbo2</v>
      </c>
      <c r="O16" s="2">
        <f t="shared" si="1"/>
        <v>45092</v>
      </c>
      <c r="P16">
        <f t="shared" si="2"/>
        <v>0.93742000000000003</v>
      </c>
    </row>
    <row r="17" spans="1:16" x14ac:dyDescent="0.3">
      <c r="A17" t="s">
        <v>16</v>
      </c>
      <c r="B17">
        <v>2023</v>
      </c>
      <c r="C17" t="s">
        <v>17</v>
      </c>
      <c r="D17" t="s">
        <v>24</v>
      </c>
      <c r="E17" s="1">
        <v>5</v>
      </c>
      <c r="F17" s="2">
        <v>45175</v>
      </c>
      <c r="G17" s="2">
        <v>45106</v>
      </c>
      <c r="H17" s="2">
        <v>45092</v>
      </c>
      <c r="I17" t="s">
        <v>8</v>
      </c>
      <c r="J17" t="s">
        <v>9</v>
      </c>
      <c r="K17" t="s">
        <v>11</v>
      </c>
      <c r="L17">
        <v>97.840999999999994</v>
      </c>
      <c r="N17" t="str">
        <f t="shared" si="0"/>
        <v>Gatton23TOS1IrrWetCvJumbo2</v>
      </c>
      <c r="O17" s="2">
        <f t="shared" si="1"/>
        <v>45092</v>
      </c>
      <c r="P17">
        <f t="shared" si="2"/>
        <v>0.97840999999999989</v>
      </c>
    </row>
    <row r="18" spans="1:16" x14ac:dyDescent="0.3">
      <c r="A18" t="s">
        <v>16</v>
      </c>
      <c r="B18">
        <v>2023</v>
      </c>
      <c r="C18" t="s">
        <v>17</v>
      </c>
      <c r="D18" t="s">
        <v>24</v>
      </c>
      <c r="E18" s="1">
        <v>5</v>
      </c>
      <c r="F18" s="2">
        <v>45175</v>
      </c>
      <c r="G18" s="2">
        <v>45145</v>
      </c>
      <c r="H18" s="2">
        <v>45133</v>
      </c>
      <c r="I18" t="s">
        <v>12</v>
      </c>
      <c r="J18" t="s">
        <v>9</v>
      </c>
      <c r="K18" t="s">
        <v>10</v>
      </c>
      <c r="L18">
        <v>43.911000000000001</v>
      </c>
      <c r="N18" t="str">
        <f t="shared" si="0"/>
        <v>Gatton23TOS2IrrDryCvJumbo2</v>
      </c>
      <c r="O18" s="2">
        <f t="shared" si="1"/>
        <v>45133</v>
      </c>
      <c r="P18">
        <f t="shared" si="2"/>
        <v>0.43911</v>
      </c>
    </row>
    <row r="19" spans="1:16" x14ac:dyDescent="0.3">
      <c r="A19" t="s">
        <v>16</v>
      </c>
      <c r="B19">
        <v>2023</v>
      </c>
      <c r="C19" t="s">
        <v>17</v>
      </c>
      <c r="D19" t="s">
        <v>24</v>
      </c>
      <c r="E19" s="1">
        <v>5</v>
      </c>
      <c r="F19" s="2">
        <v>45175</v>
      </c>
      <c r="G19" s="2">
        <v>45145</v>
      </c>
      <c r="H19" s="2">
        <v>45133</v>
      </c>
      <c r="I19" t="s">
        <v>12</v>
      </c>
      <c r="J19" t="s">
        <v>9</v>
      </c>
      <c r="K19" t="s">
        <v>11</v>
      </c>
      <c r="L19">
        <v>45.433</v>
      </c>
      <c r="N19" t="str">
        <f t="shared" si="0"/>
        <v>Gatton23TOS2IrrWetCvJumbo2</v>
      </c>
      <c r="O19" s="2">
        <f t="shared" si="1"/>
        <v>45133</v>
      </c>
      <c r="P19">
        <f t="shared" si="2"/>
        <v>0.45433000000000001</v>
      </c>
    </row>
    <row r="20" spans="1:16" x14ac:dyDescent="0.3">
      <c r="A20" t="s">
        <v>16</v>
      </c>
      <c r="B20">
        <v>2023</v>
      </c>
      <c r="C20" t="s">
        <v>17</v>
      </c>
      <c r="D20" t="s">
        <v>24</v>
      </c>
      <c r="E20" s="1">
        <v>6</v>
      </c>
      <c r="F20" s="2">
        <v>45182</v>
      </c>
      <c r="G20" s="2">
        <v>45106</v>
      </c>
      <c r="H20" s="2">
        <v>45092</v>
      </c>
      <c r="I20" t="s">
        <v>8</v>
      </c>
      <c r="J20" t="s">
        <v>9</v>
      </c>
      <c r="K20" t="s">
        <v>10</v>
      </c>
      <c r="L20">
        <v>91.006</v>
      </c>
      <c r="N20" t="str">
        <f t="shared" si="0"/>
        <v>Gatton23TOS1IrrDryCvJumbo2</v>
      </c>
      <c r="O20" s="2">
        <f t="shared" si="1"/>
        <v>45092</v>
      </c>
      <c r="P20">
        <f t="shared" si="2"/>
        <v>0.91005999999999998</v>
      </c>
    </row>
    <row r="21" spans="1:16" x14ac:dyDescent="0.3">
      <c r="A21" t="s">
        <v>16</v>
      </c>
      <c r="B21">
        <v>2023</v>
      </c>
      <c r="C21" t="s">
        <v>17</v>
      </c>
      <c r="D21" t="s">
        <v>24</v>
      </c>
      <c r="E21" s="1">
        <v>6</v>
      </c>
      <c r="F21" s="2">
        <v>45182</v>
      </c>
      <c r="G21" s="2">
        <v>45106</v>
      </c>
      <c r="H21" s="2">
        <v>45092</v>
      </c>
      <c r="I21" t="s">
        <v>8</v>
      </c>
      <c r="J21" t="s">
        <v>9</v>
      </c>
      <c r="K21" t="s">
        <v>11</v>
      </c>
      <c r="L21">
        <v>99.135000000000005</v>
      </c>
      <c r="N21" t="str">
        <f t="shared" si="0"/>
        <v>Gatton23TOS1IrrWetCvJumbo2</v>
      </c>
      <c r="O21" s="2">
        <f t="shared" si="1"/>
        <v>45092</v>
      </c>
      <c r="P21">
        <f t="shared" si="2"/>
        <v>0.99135000000000006</v>
      </c>
    </row>
    <row r="22" spans="1:16" x14ac:dyDescent="0.3">
      <c r="A22" t="s">
        <v>16</v>
      </c>
      <c r="B22">
        <v>2023</v>
      </c>
      <c r="C22" t="s">
        <v>17</v>
      </c>
      <c r="D22" t="s">
        <v>24</v>
      </c>
      <c r="E22" s="1">
        <v>6</v>
      </c>
      <c r="F22" s="2">
        <v>45182</v>
      </c>
      <c r="G22" s="2">
        <v>45145</v>
      </c>
      <c r="H22" s="2">
        <v>45133</v>
      </c>
      <c r="I22" t="s">
        <v>12</v>
      </c>
      <c r="J22" t="s">
        <v>9</v>
      </c>
      <c r="K22" t="s">
        <v>10</v>
      </c>
      <c r="L22">
        <v>66.652000000000001</v>
      </c>
      <c r="N22" t="str">
        <f t="shared" si="0"/>
        <v>Gatton23TOS2IrrDryCvJumbo2</v>
      </c>
      <c r="O22" s="2">
        <f t="shared" si="1"/>
        <v>45133</v>
      </c>
      <c r="P22">
        <f t="shared" si="2"/>
        <v>0.66652</v>
      </c>
    </row>
    <row r="23" spans="1:16" x14ac:dyDescent="0.3">
      <c r="A23" t="s">
        <v>16</v>
      </c>
      <c r="B23">
        <v>2023</v>
      </c>
      <c r="C23" t="s">
        <v>17</v>
      </c>
      <c r="D23" t="s">
        <v>24</v>
      </c>
      <c r="E23" s="1">
        <v>6</v>
      </c>
      <c r="F23" s="2">
        <v>45182</v>
      </c>
      <c r="G23" s="2">
        <v>45145</v>
      </c>
      <c r="H23" s="2">
        <v>45133</v>
      </c>
      <c r="I23" t="s">
        <v>12</v>
      </c>
      <c r="J23" t="s">
        <v>9</v>
      </c>
      <c r="K23" t="s">
        <v>11</v>
      </c>
      <c r="L23">
        <v>73.179000000000002</v>
      </c>
      <c r="N23" t="str">
        <f t="shared" si="0"/>
        <v>Gatton23TOS2IrrWetCvJumbo2</v>
      </c>
      <c r="O23" s="2">
        <f t="shared" si="1"/>
        <v>45133</v>
      </c>
      <c r="P23">
        <f t="shared" si="2"/>
        <v>0.73179000000000005</v>
      </c>
    </row>
    <row r="24" spans="1:16" x14ac:dyDescent="0.3">
      <c r="A24" t="s">
        <v>16</v>
      </c>
      <c r="B24">
        <v>2023</v>
      </c>
      <c r="C24" t="s">
        <v>17</v>
      </c>
      <c r="D24" t="s">
        <v>24</v>
      </c>
      <c r="E24" s="1">
        <v>7</v>
      </c>
      <c r="F24" s="2">
        <v>45188</v>
      </c>
      <c r="G24" s="2">
        <v>45145</v>
      </c>
      <c r="H24" s="2">
        <v>45133</v>
      </c>
      <c r="I24" t="s">
        <v>12</v>
      </c>
      <c r="J24" t="s">
        <v>9</v>
      </c>
      <c r="K24" t="s">
        <v>10</v>
      </c>
      <c r="L24">
        <v>79.596000000000004</v>
      </c>
      <c r="N24" t="str">
        <f t="shared" si="0"/>
        <v>Gatton23TOS2IrrDryCvJumbo2</v>
      </c>
      <c r="O24" s="2">
        <f t="shared" si="1"/>
        <v>45133</v>
      </c>
      <c r="P24">
        <f t="shared" si="2"/>
        <v>0.79596</v>
      </c>
    </row>
    <row r="25" spans="1:16" x14ac:dyDescent="0.3">
      <c r="A25" t="s">
        <v>16</v>
      </c>
      <c r="B25">
        <v>2023</v>
      </c>
      <c r="C25" t="s">
        <v>17</v>
      </c>
      <c r="D25" t="s">
        <v>24</v>
      </c>
      <c r="E25" s="1">
        <v>7</v>
      </c>
      <c r="F25" s="2">
        <v>45188</v>
      </c>
      <c r="G25" s="2">
        <v>45145</v>
      </c>
      <c r="H25" s="2">
        <v>45133</v>
      </c>
      <c r="I25" t="s">
        <v>12</v>
      </c>
      <c r="J25" t="s">
        <v>9</v>
      </c>
      <c r="K25" t="s">
        <v>11</v>
      </c>
      <c r="L25">
        <v>93.608000000000004</v>
      </c>
      <c r="N25" t="str">
        <f t="shared" si="0"/>
        <v>Gatton23TOS2IrrWetCvJumbo2</v>
      </c>
      <c r="O25" s="2">
        <f t="shared" si="1"/>
        <v>45133</v>
      </c>
      <c r="P25">
        <f t="shared" si="2"/>
        <v>0.93608000000000002</v>
      </c>
    </row>
    <row r="26" spans="1:16" x14ac:dyDescent="0.3">
      <c r="A26" t="s">
        <v>16</v>
      </c>
      <c r="B26">
        <v>2023</v>
      </c>
      <c r="C26" t="s">
        <v>17</v>
      </c>
      <c r="D26" t="s">
        <v>24</v>
      </c>
      <c r="E26" s="1">
        <v>8</v>
      </c>
      <c r="F26" s="2">
        <v>45195</v>
      </c>
      <c r="G26" s="2">
        <v>45145</v>
      </c>
      <c r="H26" s="2">
        <v>45133</v>
      </c>
      <c r="I26" t="s">
        <v>12</v>
      </c>
      <c r="J26" t="s">
        <v>9</v>
      </c>
      <c r="K26" t="s">
        <v>10</v>
      </c>
      <c r="L26">
        <v>85.328999999999994</v>
      </c>
      <c r="N26" t="str">
        <f t="shared" si="0"/>
        <v>Gatton23TOS2IrrDryCvJumbo2</v>
      </c>
      <c r="O26" s="2">
        <f t="shared" si="1"/>
        <v>45133</v>
      </c>
      <c r="P26">
        <f t="shared" si="2"/>
        <v>0.85328999999999988</v>
      </c>
    </row>
    <row r="27" spans="1:16" x14ac:dyDescent="0.3">
      <c r="A27" t="s">
        <v>16</v>
      </c>
      <c r="B27">
        <v>2023</v>
      </c>
      <c r="C27" t="s">
        <v>17</v>
      </c>
      <c r="D27" t="s">
        <v>24</v>
      </c>
      <c r="E27" s="1">
        <v>8</v>
      </c>
      <c r="F27" s="2">
        <v>45195</v>
      </c>
      <c r="G27" s="2">
        <v>45145</v>
      </c>
      <c r="H27" s="2">
        <v>45133</v>
      </c>
      <c r="I27" t="s">
        <v>12</v>
      </c>
      <c r="J27" t="s">
        <v>9</v>
      </c>
      <c r="K27" t="s">
        <v>11</v>
      </c>
      <c r="L27">
        <v>97.334999999999994</v>
      </c>
      <c r="N27" t="str">
        <f t="shared" si="0"/>
        <v>Gatton23TOS2IrrWetCvJumbo2</v>
      </c>
      <c r="O27" s="2">
        <f t="shared" si="1"/>
        <v>45133</v>
      </c>
      <c r="P27">
        <f t="shared" si="2"/>
        <v>0.97334999999999994</v>
      </c>
    </row>
    <row r="28" spans="1:16" x14ac:dyDescent="0.3">
      <c r="A28" t="s">
        <v>16</v>
      </c>
      <c r="B28">
        <v>2023</v>
      </c>
      <c r="C28" t="s">
        <v>17</v>
      </c>
      <c r="D28" t="s">
        <v>24</v>
      </c>
      <c r="E28" s="1">
        <v>9</v>
      </c>
      <c r="F28" s="2">
        <v>45209</v>
      </c>
      <c r="G28" s="2">
        <v>45145</v>
      </c>
      <c r="H28" s="2">
        <v>45133</v>
      </c>
      <c r="I28" t="s">
        <v>12</v>
      </c>
      <c r="J28" t="s">
        <v>9</v>
      </c>
      <c r="K28" t="s">
        <v>10</v>
      </c>
      <c r="L28">
        <v>88.677000000000007</v>
      </c>
      <c r="N28" t="str">
        <f t="shared" si="0"/>
        <v>Gatton23TOS2IrrDryCvJumbo2</v>
      </c>
      <c r="O28" s="2">
        <f t="shared" si="1"/>
        <v>45133</v>
      </c>
      <c r="P28">
        <f t="shared" si="2"/>
        <v>0.88677000000000006</v>
      </c>
    </row>
    <row r="29" spans="1:16" x14ac:dyDescent="0.3">
      <c r="A29" t="s">
        <v>16</v>
      </c>
      <c r="B29">
        <v>2023</v>
      </c>
      <c r="C29" t="s">
        <v>17</v>
      </c>
      <c r="D29" t="s">
        <v>24</v>
      </c>
      <c r="E29" s="1">
        <v>9</v>
      </c>
      <c r="F29" s="2">
        <v>45209</v>
      </c>
      <c r="G29" s="2">
        <v>45145</v>
      </c>
      <c r="H29" s="2">
        <v>45133</v>
      </c>
      <c r="I29" t="s">
        <v>12</v>
      </c>
      <c r="J29" t="s">
        <v>9</v>
      </c>
      <c r="K29" t="s">
        <v>11</v>
      </c>
      <c r="L29">
        <v>97.146000000000001</v>
      </c>
      <c r="N29" t="str">
        <f t="shared" si="0"/>
        <v>Gatton23TOS2IrrWetCvJumbo2</v>
      </c>
      <c r="O29" s="2">
        <f t="shared" si="1"/>
        <v>45133</v>
      </c>
      <c r="P29">
        <f t="shared" si="2"/>
        <v>0.97145999999999999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A9DF-B496-4040-99E7-83F2DB5B91F7}">
  <dimension ref="A1:C13"/>
  <sheetViews>
    <sheetView workbookViewId="0">
      <selection activeCell="E1" sqref="E1"/>
    </sheetView>
  </sheetViews>
  <sheetFormatPr defaultRowHeight="14.4" x14ac:dyDescent="0.3"/>
  <cols>
    <col min="1" max="1" width="12.33203125" bestFit="1" customWidth="1"/>
    <col min="2" max="2" width="24.5546875" bestFit="1" customWidth="1"/>
    <col min="3" max="3" width="13.6640625" customWidth="1"/>
  </cols>
  <sheetData>
    <row r="1" spans="1:3" x14ac:dyDescent="0.3">
      <c r="A1" s="1" t="s">
        <v>4</v>
      </c>
      <c r="B1" s="1" t="s">
        <v>8</v>
      </c>
      <c r="C1" s="3">
        <v>45092</v>
      </c>
    </row>
    <row r="2" spans="1:3" x14ac:dyDescent="0.3">
      <c r="A2" s="1" t="s">
        <v>4</v>
      </c>
      <c r="B2" s="1" t="s">
        <v>12</v>
      </c>
      <c r="C2" s="3">
        <v>45133</v>
      </c>
    </row>
    <row r="3" spans="1:3" x14ac:dyDescent="0.3">
      <c r="A3" s="1"/>
      <c r="B3" s="1"/>
    </row>
    <row r="4" spans="1:3" x14ac:dyDescent="0.3">
      <c r="A4" s="1" t="s">
        <v>6</v>
      </c>
      <c r="B4" s="1" t="s">
        <v>10</v>
      </c>
      <c r="C4" t="s">
        <v>18</v>
      </c>
    </row>
    <row r="5" spans="1:3" x14ac:dyDescent="0.3">
      <c r="A5" s="1" t="s">
        <v>6</v>
      </c>
      <c r="B5" s="1" t="s">
        <v>11</v>
      </c>
      <c r="C5" t="s">
        <v>19</v>
      </c>
    </row>
    <row r="6" spans="1:3" x14ac:dyDescent="0.3">
      <c r="A6" s="1"/>
      <c r="B6" s="1"/>
    </row>
    <row r="7" spans="1:3" x14ac:dyDescent="0.3">
      <c r="A7" s="1" t="s">
        <v>5</v>
      </c>
      <c r="B7" s="1" t="s">
        <v>22</v>
      </c>
    </row>
    <row r="8" spans="1:3" x14ac:dyDescent="0.3">
      <c r="A8" s="1"/>
      <c r="B8" s="1"/>
    </row>
    <row r="9" spans="1:3" x14ac:dyDescent="0.3">
      <c r="A9" t="s">
        <v>25</v>
      </c>
      <c r="B9" s="1" t="s">
        <v>26</v>
      </c>
    </row>
    <row r="10" spans="1:3" x14ac:dyDescent="0.3">
      <c r="A10" s="1"/>
      <c r="B10" s="1"/>
    </row>
    <row r="13" spans="1:3" x14ac:dyDescent="0.3">
      <c r="A13" s="1" t="s">
        <v>7</v>
      </c>
      <c r="B13" s="1" t="s">
        <v>20</v>
      </c>
      <c r="C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Hamish Brown</cp:lastModifiedBy>
  <dcterms:created xsi:type="dcterms:W3CDTF">2024-12-26T23:44:54Z</dcterms:created>
  <dcterms:modified xsi:type="dcterms:W3CDTF">2024-12-27T19:47:33Z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2024-12-27T19:47:33Z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f6157d9a-40ad-40d0-bdc7-c70bd2a87ab0</vt:lpwstr>
  </property>
  <property fmtid="{D5CDD505-2E9C-101B-9397-08002B2CF9AE}" pid="8" name="MSIP_Label_8d8f3512-c98a-4fbc-ad6e-3260f1cde3f8_ContentBits">
    <vt:lpwstr>0</vt:lpwstr>
  </property>
</Properties>
</file>