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Repos\ApsimX\Prototypes\Lentil\Ex Olmedo\"/>
    </mc:Choice>
  </mc:AlternateContent>
  <xr:revisionPtr revIDLastSave="0" documentId="13_ncr:1_{F80173EA-FDA3-4D74-9473-DEE233814DF2}" xr6:coauthVersionLast="47" xr6:coauthVersionMax="47" xr10:uidLastSave="{00000000-0000-0000-0000-000000000000}"/>
  <bookViews>
    <workbookView xWindow="-108" yWindow="-108" windowWidth="23256" windowHeight="12456" activeTab="1" xr2:uid="{1583889D-A2F1-48DD-B5E3-B6FBEDD72480}"/>
  </bookViews>
  <sheets>
    <sheet name="data" sheetId="1" r:id="rId1"/>
    <sheet name="read 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  <c r="Q43" i="1"/>
  <c r="Q44" i="1"/>
  <c r="Q45" i="1"/>
  <c r="Q46" i="1"/>
  <c r="Q47" i="1"/>
  <c r="Q48" i="1"/>
  <c r="Q49" i="1"/>
  <c r="Q42" i="1"/>
  <c r="P43" i="1"/>
  <c r="P44" i="1"/>
  <c r="P45" i="1"/>
  <c r="P46" i="1"/>
  <c r="P47" i="1"/>
  <c r="P48" i="1"/>
  <c r="P49" i="1"/>
  <c r="P42" i="1"/>
  <c r="O43" i="1"/>
  <c r="O44" i="1"/>
  <c r="O45" i="1"/>
  <c r="O46" i="1"/>
  <c r="O47" i="1"/>
  <c r="O48" i="1"/>
  <c r="O49" i="1"/>
  <c r="O42" i="1"/>
  <c r="N43" i="1"/>
  <c r="N44" i="1"/>
  <c r="N45" i="1"/>
  <c r="N46" i="1"/>
  <c r="N47" i="1"/>
  <c r="N48" i="1"/>
  <c r="N49" i="1"/>
  <c r="N42" i="1"/>
  <c r="K43" i="1"/>
  <c r="K44" i="1"/>
  <c r="K45" i="1"/>
  <c r="K46" i="1"/>
  <c r="K47" i="1"/>
  <c r="K48" i="1"/>
  <c r="K49" i="1"/>
  <c r="K42" i="1"/>
  <c r="L15" i="1"/>
  <c r="L14" i="1"/>
  <c r="L16" i="1"/>
  <c r="L17" i="1"/>
  <c r="L35" i="1"/>
  <c r="L34" i="1"/>
  <c r="L37" i="1"/>
  <c r="L36" i="1"/>
  <c r="L39" i="1"/>
  <c r="L38" i="1"/>
  <c r="L40" i="1"/>
  <c r="L41" i="1"/>
  <c r="L18" i="1"/>
  <c r="L19" i="1"/>
  <c r="L20" i="1"/>
  <c r="L21" i="1"/>
  <c r="L22" i="1"/>
  <c r="L23" i="1"/>
  <c r="L24" i="1"/>
  <c r="L25" i="1"/>
  <c r="L12" i="1"/>
  <c r="L10" i="1"/>
  <c r="L13" i="1"/>
  <c r="L11" i="1"/>
  <c r="L9" i="1"/>
  <c r="L8" i="1"/>
  <c r="L6" i="1"/>
  <c r="L7" i="1"/>
  <c r="L4" i="1"/>
  <c r="L2" i="1"/>
  <c r="L5" i="1"/>
  <c r="L3" i="1"/>
  <c r="L33" i="1"/>
  <c r="L32" i="1"/>
  <c r="L30" i="1"/>
  <c r="L31" i="1"/>
  <c r="L28" i="1"/>
  <c r="L26" i="1"/>
  <c r="L29" i="1"/>
  <c r="L27" i="1"/>
</calcChain>
</file>

<file path=xl/sharedStrings.xml><?xml version="1.0" encoding="utf-8"?>
<sst xmlns="http://schemas.openxmlformats.org/spreadsheetml/2006/main" count="360" uniqueCount="40">
  <si>
    <t>Project</t>
  </si>
  <si>
    <t>Season</t>
  </si>
  <si>
    <t>Site</t>
  </si>
  <si>
    <t>Crop</t>
  </si>
  <si>
    <t>TOS</t>
  </si>
  <si>
    <t>Water</t>
  </si>
  <si>
    <t>Cultivar</t>
  </si>
  <si>
    <t>FAHMA</t>
  </si>
  <si>
    <t>Gatton, QLD</t>
  </si>
  <si>
    <t>Lentil</t>
  </si>
  <si>
    <t>TOS1</t>
  </si>
  <si>
    <t>No</t>
  </si>
  <si>
    <t>Yes</t>
  </si>
  <si>
    <t>TOS2</t>
  </si>
  <si>
    <t>Flowering</t>
  </si>
  <si>
    <t>Podding</t>
  </si>
  <si>
    <t>Maturity</t>
  </si>
  <si>
    <t>GrowthStage</t>
  </si>
  <si>
    <t>Planting</t>
  </si>
  <si>
    <t>Emergence</t>
  </si>
  <si>
    <t>Date</t>
  </si>
  <si>
    <t>Rainfed</t>
  </si>
  <si>
    <t>Irrigated</t>
  </si>
  <si>
    <t>PBA Hallmark XT</t>
  </si>
  <si>
    <t>ALB Terrier</t>
  </si>
  <si>
    <t>Plant density</t>
  </si>
  <si>
    <t>150 plants/m2</t>
  </si>
  <si>
    <t>SimulationName</t>
  </si>
  <si>
    <t>Clock.Today</t>
  </si>
  <si>
    <t>Lentil.Phenology.CurrentStageName</t>
  </si>
  <si>
    <t>Lentil.Phenology.EmergenceDAS</t>
  </si>
  <si>
    <t>Lentil.Phenology.MaturityDAS</t>
  </si>
  <si>
    <t>Lentil.Phenology.StartPoddingDAS</t>
  </si>
  <si>
    <t>Lentil.Phenology.StartFloweringDAS</t>
  </si>
  <si>
    <t>Sowing</t>
  </si>
  <si>
    <t>FirstFlowersSet</t>
  </si>
  <si>
    <t>FirstPodsVisiable</t>
  </si>
  <si>
    <t>HarvestRipe</t>
  </si>
  <si>
    <t>Terrier</t>
  </si>
  <si>
    <t>HallmarkXT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</si>
</sst>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textRotation="6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76A3-C491-4994-877D-7A52AF213556}">
  <dimension ref="A1:Q49"/>
  <sheetViews>
    <sheetView topLeftCell="E30" workbookViewId="0">
      <selection activeCell="K2" sqref="K2:Q49"/>
    </sheetView>
  </sheetViews>
  <sheetFormatPr defaultRowHeight="14.4" x14ac:dyDescent="0.3"/>
  <cols>
    <col min="1" max="1" width="7.109375" bestFit="1" customWidth="1"/>
    <col min="2" max="2" width="7.44140625" bestFit="1" customWidth="1"/>
    <col min="3" max="3" width="11.44140625" bestFit="1" customWidth="1"/>
    <col min="4" max="4" width="5.6640625" bestFit="1" customWidth="1"/>
    <col min="5" max="5" width="12" bestFit="1" customWidth="1"/>
    <col min="6" max="6" width="13.44140625" bestFit="1" customWidth="1"/>
    <col min="9" max="9" width="15.6640625" bestFit="1" customWidth="1"/>
    <col min="11" max="11" width="33.6640625" bestFit="1" customWidth="1"/>
    <col min="12" max="12" width="10.33203125" bestFit="1" customWidth="1"/>
    <col min="13" max="13" width="30.6640625" bestFit="1" customWidth="1"/>
  </cols>
  <sheetData>
    <row r="1" spans="1:17" ht="169.2" x14ac:dyDescent="0.3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20</v>
      </c>
      <c r="G1" t="s">
        <v>4</v>
      </c>
      <c r="H1" t="s">
        <v>5</v>
      </c>
      <c r="I1" t="s">
        <v>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</row>
    <row r="2" spans="1:17" x14ac:dyDescent="0.3">
      <c r="A2" t="s">
        <v>7</v>
      </c>
      <c r="B2">
        <v>2024</v>
      </c>
      <c r="C2" t="s">
        <v>8</v>
      </c>
      <c r="D2" t="s">
        <v>9</v>
      </c>
      <c r="E2" t="s">
        <v>19</v>
      </c>
      <c r="F2" s="1">
        <v>45448</v>
      </c>
      <c r="G2" t="s">
        <v>10</v>
      </c>
      <c r="H2" t="s">
        <v>11</v>
      </c>
      <c r="I2" t="s">
        <v>39</v>
      </c>
      <c r="K2" t="str">
        <f>"Gatton24"&amp;G2&amp;"Irr"&amp;IF(H2="Yes","Wet","Dry")&amp;"Cv"&amp;I2</f>
        <v>Gatton24TOS1IrrDryCvHallmarkXT</v>
      </c>
      <c r="L2" s="1">
        <f>F2</f>
        <v>45448</v>
      </c>
      <c r="M2" t="s">
        <v>19</v>
      </c>
    </row>
    <row r="3" spans="1:17" x14ac:dyDescent="0.3">
      <c r="A3" t="s">
        <v>7</v>
      </c>
      <c r="B3">
        <v>2024</v>
      </c>
      <c r="C3" t="s">
        <v>8</v>
      </c>
      <c r="D3" t="s">
        <v>9</v>
      </c>
      <c r="E3" t="s">
        <v>19</v>
      </c>
      <c r="F3" s="1">
        <v>45448</v>
      </c>
      <c r="G3" t="s">
        <v>10</v>
      </c>
      <c r="H3" t="s">
        <v>11</v>
      </c>
      <c r="I3" t="s">
        <v>38</v>
      </c>
      <c r="K3" t="str">
        <f t="shared" ref="K3:K41" si="0">"Gatton24"&amp;G3&amp;"Irr"&amp;IF(H3="Yes","Wet","Dry")&amp;"Cv"&amp;I3</f>
        <v>Gatton24TOS1IrrDryCvTerrier</v>
      </c>
      <c r="L3" s="1">
        <f>F3</f>
        <v>45448</v>
      </c>
      <c r="M3" t="s">
        <v>19</v>
      </c>
    </row>
    <row r="4" spans="1:17" x14ac:dyDescent="0.3">
      <c r="A4" t="s">
        <v>7</v>
      </c>
      <c r="B4">
        <v>2024</v>
      </c>
      <c r="C4" t="s">
        <v>8</v>
      </c>
      <c r="D4" t="s">
        <v>9</v>
      </c>
      <c r="E4" t="s">
        <v>19</v>
      </c>
      <c r="F4" s="1">
        <v>45448</v>
      </c>
      <c r="G4" t="s">
        <v>10</v>
      </c>
      <c r="H4" t="s">
        <v>12</v>
      </c>
      <c r="I4" t="s">
        <v>39</v>
      </c>
      <c r="K4" t="str">
        <f t="shared" si="0"/>
        <v>Gatton24TOS1IrrWetCvHallmarkXT</v>
      </c>
      <c r="L4" s="1">
        <f>F4</f>
        <v>45448</v>
      </c>
      <c r="M4" t="s">
        <v>19</v>
      </c>
    </row>
    <row r="5" spans="1:17" x14ac:dyDescent="0.3">
      <c r="A5" t="s">
        <v>7</v>
      </c>
      <c r="B5">
        <v>2024</v>
      </c>
      <c r="C5" t="s">
        <v>8</v>
      </c>
      <c r="D5" t="s">
        <v>9</v>
      </c>
      <c r="E5" t="s">
        <v>19</v>
      </c>
      <c r="F5" s="1">
        <v>45448</v>
      </c>
      <c r="G5" t="s">
        <v>10</v>
      </c>
      <c r="H5" t="s">
        <v>12</v>
      </c>
      <c r="I5" t="s">
        <v>38</v>
      </c>
      <c r="K5" t="str">
        <f t="shared" si="0"/>
        <v>Gatton24TOS1IrrWetCvTerrier</v>
      </c>
      <c r="L5" s="1">
        <f>F5</f>
        <v>45448</v>
      </c>
      <c r="M5" t="s">
        <v>19</v>
      </c>
    </row>
    <row r="6" spans="1:17" x14ac:dyDescent="0.3">
      <c r="A6" t="s">
        <v>7</v>
      </c>
      <c r="B6">
        <v>2024</v>
      </c>
      <c r="C6" t="s">
        <v>8</v>
      </c>
      <c r="D6" t="s">
        <v>9</v>
      </c>
      <c r="E6" t="s">
        <v>19</v>
      </c>
      <c r="F6" s="1">
        <v>45500</v>
      </c>
      <c r="G6" t="s">
        <v>13</v>
      </c>
      <c r="H6" t="s">
        <v>11</v>
      </c>
      <c r="I6" t="s">
        <v>39</v>
      </c>
      <c r="K6" t="str">
        <f t="shared" si="0"/>
        <v>Gatton24TOS2IrrDryCvHallmarkXT</v>
      </c>
      <c r="L6" s="1">
        <f>F6</f>
        <v>45500</v>
      </c>
      <c r="M6" t="s">
        <v>19</v>
      </c>
    </row>
    <row r="7" spans="1:17" x14ac:dyDescent="0.3">
      <c r="A7" t="s">
        <v>7</v>
      </c>
      <c r="B7">
        <v>2024</v>
      </c>
      <c r="C7" t="s">
        <v>8</v>
      </c>
      <c r="D7" t="s">
        <v>9</v>
      </c>
      <c r="E7" t="s">
        <v>19</v>
      </c>
      <c r="F7" s="1">
        <v>45500</v>
      </c>
      <c r="G7" t="s">
        <v>13</v>
      </c>
      <c r="H7" t="s">
        <v>11</v>
      </c>
      <c r="I7" t="s">
        <v>38</v>
      </c>
      <c r="K7" t="str">
        <f t="shared" si="0"/>
        <v>Gatton24TOS2IrrDryCvTerrier</v>
      </c>
      <c r="L7" s="1">
        <f>F7</f>
        <v>45500</v>
      </c>
      <c r="M7" t="s">
        <v>19</v>
      </c>
    </row>
    <row r="8" spans="1:17" x14ac:dyDescent="0.3">
      <c r="A8" t="s">
        <v>7</v>
      </c>
      <c r="B8">
        <v>2024</v>
      </c>
      <c r="C8" t="s">
        <v>8</v>
      </c>
      <c r="D8" t="s">
        <v>9</v>
      </c>
      <c r="E8" t="s">
        <v>19</v>
      </c>
      <c r="F8" s="1">
        <v>45500</v>
      </c>
      <c r="G8" t="s">
        <v>13</v>
      </c>
      <c r="H8" t="s">
        <v>12</v>
      </c>
      <c r="I8" t="s">
        <v>39</v>
      </c>
      <c r="K8" t="str">
        <f t="shared" si="0"/>
        <v>Gatton24TOS2IrrWetCvHallmarkXT</v>
      </c>
      <c r="L8" s="1">
        <f>F8</f>
        <v>45500</v>
      </c>
      <c r="M8" t="s">
        <v>19</v>
      </c>
    </row>
    <row r="9" spans="1:17" x14ac:dyDescent="0.3">
      <c r="A9" t="s">
        <v>7</v>
      </c>
      <c r="B9">
        <v>2024</v>
      </c>
      <c r="C9" t="s">
        <v>8</v>
      </c>
      <c r="D9" t="s">
        <v>9</v>
      </c>
      <c r="E9" t="s">
        <v>19</v>
      </c>
      <c r="F9" s="1">
        <v>45500</v>
      </c>
      <c r="G9" t="s">
        <v>13</v>
      </c>
      <c r="H9" t="s">
        <v>12</v>
      </c>
      <c r="I9" t="s">
        <v>38</v>
      </c>
      <c r="K9" t="str">
        <f t="shared" si="0"/>
        <v>Gatton24TOS2IrrWetCvTerrier</v>
      </c>
      <c r="L9" s="1">
        <f>F9</f>
        <v>45500</v>
      </c>
      <c r="M9" t="s">
        <v>19</v>
      </c>
    </row>
    <row r="10" spans="1:17" x14ac:dyDescent="0.3">
      <c r="A10" t="s">
        <v>7</v>
      </c>
      <c r="B10">
        <v>2024</v>
      </c>
      <c r="C10" t="s">
        <v>8</v>
      </c>
      <c r="D10" t="s">
        <v>9</v>
      </c>
      <c r="E10" t="s">
        <v>14</v>
      </c>
      <c r="F10" s="1">
        <v>45523</v>
      </c>
      <c r="G10" t="s">
        <v>10</v>
      </c>
      <c r="H10" t="s">
        <v>11</v>
      </c>
      <c r="I10" t="s">
        <v>39</v>
      </c>
      <c r="K10" t="str">
        <f t="shared" si="0"/>
        <v>Gatton24TOS1IrrDryCvHallmarkXT</v>
      </c>
      <c r="L10" s="1">
        <f>F10</f>
        <v>45523</v>
      </c>
      <c r="M10" t="s">
        <v>35</v>
      </c>
    </row>
    <row r="11" spans="1:17" x14ac:dyDescent="0.3">
      <c r="A11" t="s">
        <v>7</v>
      </c>
      <c r="B11">
        <v>2024</v>
      </c>
      <c r="C11" t="s">
        <v>8</v>
      </c>
      <c r="D11" t="s">
        <v>9</v>
      </c>
      <c r="E11" t="s">
        <v>14</v>
      </c>
      <c r="F11" s="1">
        <v>45510</v>
      </c>
      <c r="G11" t="s">
        <v>10</v>
      </c>
      <c r="H11" t="s">
        <v>11</v>
      </c>
      <c r="I11" t="s">
        <v>38</v>
      </c>
      <c r="K11" t="str">
        <f t="shared" si="0"/>
        <v>Gatton24TOS1IrrDryCvTerrier</v>
      </c>
      <c r="L11" s="1">
        <f>F11</f>
        <v>45510</v>
      </c>
      <c r="M11" t="s">
        <v>35</v>
      </c>
    </row>
    <row r="12" spans="1:17" x14ac:dyDescent="0.3">
      <c r="A12" t="s">
        <v>7</v>
      </c>
      <c r="B12">
        <v>2024</v>
      </c>
      <c r="C12" t="s">
        <v>8</v>
      </c>
      <c r="D12" t="s">
        <v>9</v>
      </c>
      <c r="E12" t="s">
        <v>14</v>
      </c>
      <c r="F12" s="1">
        <v>45523</v>
      </c>
      <c r="G12" t="s">
        <v>10</v>
      </c>
      <c r="H12" t="s">
        <v>12</v>
      </c>
      <c r="I12" t="s">
        <v>39</v>
      </c>
      <c r="K12" t="str">
        <f t="shared" si="0"/>
        <v>Gatton24TOS1IrrWetCvHallmarkXT</v>
      </c>
      <c r="L12" s="1">
        <f>F12</f>
        <v>45523</v>
      </c>
      <c r="M12" t="s">
        <v>35</v>
      </c>
    </row>
    <row r="13" spans="1:17" x14ac:dyDescent="0.3">
      <c r="A13" t="s">
        <v>7</v>
      </c>
      <c r="B13">
        <v>2024</v>
      </c>
      <c r="C13" t="s">
        <v>8</v>
      </c>
      <c r="D13" t="s">
        <v>9</v>
      </c>
      <c r="E13" t="s">
        <v>14</v>
      </c>
      <c r="F13" s="1">
        <v>45510</v>
      </c>
      <c r="G13" t="s">
        <v>10</v>
      </c>
      <c r="H13" t="s">
        <v>12</v>
      </c>
      <c r="I13" t="s">
        <v>38</v>
      </c>
      <c r="K13" t="str">
        <f t="shared" si="0"/>
        <v>Gatton24TOS1IrrWetCvTerrier</v>
      </c>
      <c r="L13" s="1">
        <f>F13</f>
        <v>45510</v>
      </c>
      <c r="M13" t="s">
        <v>35</v>
      </c>
    </row>
    <row r="14" spans="1:17" x14ac:dyDescent="0.3">
      <c r="A14" t="s">
        <v>7</v>
      </c>
      <c r="B14">
        <v>2024</v>
      </c>
      <c r="C14" t="s">
        <v>8</v>
      </c>
      <c r="D14" t="s">
        <v>9</v>
      </c>
      <c r="E14" t="s">
        <v>14</v>
      </c>
      <c r="F14" s="1">
        <v>45552</v>
      </c>
      <c r="G14" t="s">
        <v>13</v>
      </c>
      <c r="H14" t="s">
        <v>11</v>
      </c>
      <c r="I14" t="s">
        <v>39</v>
      </c>
      <c r="K14" t="str">
        <f t="shared" si="0"/>
        <v>Gatton24TOS2IrrDryCvHallmarkXT</v>
      </c>
      <c r="L14" s="1">
        <f>F14</f>
        <v>45552</v>
      </c>
      <c r="M14" t="s">
        <v>35</v>
      </c>
    </row>
    <row r="15" spans="1:17" x14ac:dyDescent="0.3">
      <c r="A15" t="s">
        <v>7</v>
      </c>
      <c r="B15">
        <v>2024</v>
      </c>
      <c r="C15" t="s">
        <v>8</v>
      </c>
      <c r="D15" t="s">
        <v>9</v>
      </c>
      <c r="E15" t="s">
        <v>14</v>
      </c>
      <c r="F15" s="1">
        <v>45545</v>
      </c>
      <c r="G15" t="s">
        <v>13</v>
      </c>
      <c r="H15" t="s">
        <v>11</v>
      </c>
      <c r="I15" t="s">
        <v>38</v>
      </c>
      <c r="K15" t="str">
        <f t="shared" si="0"/>
        <v>Gatton24TOS2IrrDryCvTerrier</v>
      </c>
      <c r="L15" s="1">
        <f>F15</f>
        <v>45545</v>
      </c>
      <c r="M15" t="s">
        <v>35</v>
      </c>
    </row>
    <row r="16" spans="1:17" x14ac:dyDescent="0.3">
      <c r="A16" t="s">
        <v>7</v>
      </c>
      <c r="B16">
        <v>2024</v>
      </c>
      <c r="C16" t="s">
        <v>8</v>
      </c>
      <c r="D16" t="s">
        <v>9</v>
      </c>
      <c r="E16" t="s">
        <v>14</v>
      </c>
      <c r="F16" s="1">
        <v>45559</v>
      </c>
      <c r="G16" t="s">
        <v>13</v>
      </c>
      <c r="H16" t="s">
        <v>12</v>
      </c>
      <c r="I16" t="s">
        <v>39</v>
      </c>
      <c r="K16" t="str">
        <f t="shared" si="0"/>
        <v>Gatton24TOS2IrrWetCvHallmarkXT</v>
      </c>
      <c r="L16" s="1">
        <f>F16</f>
        <v>45559</v>
      </c>
      <c r="M16" t="s">
        <v>35</v>
      </c>
    </row>
    <row r="17" spans="1:13" x14ac:dyDescent="0.3">
      <c r="A17" t="s">
        <v>7</v>
      </c>
      <c r="B17">
        <v>2024</v>
      </c>
      <c r="C17" t="s">
        <v>8</v>
      </c>
      <c r="D17" t="s">
        <v>9</v>
      </c>
      <c r="E17" t="s">
        <v>14</v>
      </c>
      <c r="F17" s="1">
        <v>45559</v>
      </c>
      <c r="G17" t="s">
        <v>13</v>
      </c>
      <c r="H17" t="s">
        <v>12</v>
      </c>
      <c r="I17" t="s">
        <v>38</v>
      </c>
      <c r="K17" t="str">
        <f t="shared" si="0"/>
        <v>Gatton24TOS2IrrWetCvTerrier</v>
      </c>
      <c r="L17" s="1">
        <f>F17</f>
        <v>45559</v>
      </c>
      <c r="M17" t="s">
        <v>35</v>
      </c>
    </row>
    <row r="18" spans="1:13" x14ac:dyDescent="0.3">
      <c r="A18" t="s">
        <v>7</v>
      </c>
      <c r="B18">
        <v>2024</v>
      </c>
      <c r="C18" t="s">
        <v>8</v>
      </c>
      <c r="D18" t="s">
        <v>9</v>
      </c>
      <c r="E18" t="s">
        <v>16</v>
      </c>
      <c r="F18" s="1">
        <v>45573</v>
      </c>
      <c r="G18" t="s">
        <v>10</v>
      </c>
      <c r="H18" t="s">
        <v>11</v>
      </c>
      <c r="I18" t="s">
        <v>39</v>
      </c>
      <c r="K18" t="str">
        <f t="shared" si="0"/>
        <v>Gatton24TOS1IrrDryCvHallmarkXT</v>
      </c>
      <c r="L18" s="1">
        <f>F18</f>
        <v>45573</v>
      </c>
      <c r="M18" t="s">
        <v>16</v>
      </c>
    </row>
    <row r="19" spans="1:13" x14ac:dyDescent="0.3">
      <c r="A19" t="s">
        <v>7</v>
      </c>
      <c r="B19">
        <v>2024</v>
      </c>
      <c r="C19" t="s">
        <v>8</v>
      </c>
      <c r="D19" t="s">
        <v>9</v>
      </c>
      <c r="E19" t="s">
        <v>16</v>
      </c>
      <c r="F19" s="1">
        <v>45573</v>
      </c>
      <c r="G19" t="s">
        <v>10</v>
      </c>
      <c r="H19" t="s">
        <v>11</v>
      </c>
      <c r="I19" t="s">
        <v>38</v>
      </c>
      <c r="K19" t="str">
        <f t="shared" si="0"/>
        <v>Gatton24TOS1IrrDryCvTerrier</v>
      </c>
      <c r="L19" s="1">
        <f>F19</f>
        <v>45573</v>
      </c>
      <c r="M19" t="s">
        <v>16</v>
      </c>
    </row>
    <row r="20" spans="1:13" x14ac:dyDescent="0.3">
      <c r="A20" t="s">
        <v>7</v>
      </c>
      <c r="B20">
        <v>2024</v>
      </c>
      <c r="C20" t="s">
        <v>8</v>
      </c>
      <c r="D20" t="s">
        <v>9</v>
      </c>
      <c r="E20" t="s">
        <v>16</v>
      </c>
      <c r="F20" s="1">
        <v>45580</v>
      </c>
      <c r="G20" t="s">
        <v>10</v>
      </c>
      <c r="H20" t="s">
        <v>12</v>
      </c>
      <c r="I20" t="s">
        <v>39</v>
      </c>
      <c r="K20" t="str">
        <f t="shared" si="0"/>
        <v>Gatton24TOS1IrrWetCvHallmarkXT</v>
      </c>
      <c r="L20" s="1">
        <f>F20</f>
        <v>45580</v>
      </c>
      <c r="M20" t="s">
        <v>16</v>
      </c>
    </row>
    <row r="21" spans="1:13" x14ac:dyDescent="0.3">
      <c r="A21" t="s">
        <v>7</v>
      </c>
      <c r="B21">
        <v>2024</v>
      </c>
      <c r="C21" t="s">
        <v>8</v>
      </c>
      <c r="D21" t="s">
        <v>9</v>
      </c>
      <c r="E21" t="s">
        <v>16</v>
      </c>
      <c r="F21" s="1">
        <v>45580</v>
      </c>
      <c r="G21" t="s">
        <v>10</v>
      </c>
      <c r="H21" t="s">
        <v>12</v>
      </c>
      <c r="I21" t="s">
        <v>38</v>
      </c>
      <c r="K21" t="str">
        <f t="shared" si="0"/>
        <v>Gatton24TOS1IrrWetCvTerrier</v>
      </c>
      <c r="L21" s="1">
        <f>F21</f>
        <v>45580</v>
      </c>
      <c r="M21" t="s">
        <v>16</v>
      </c>
    </row>
    <row r="22" spans="1:13" x14ac:dyDescent="0.3">
      <c r="A22" t="s">
        <v>7</v>
      </c>
      <c r="B22">
        <v>2024</v>
      </c>
      <c r="C22" t="s">
        <v>8</v>
      </c>
      <c r="D22" t="s">
        <v>9</v>
      </c>
      <c r="E22" t="s">
        <v>16</v>
      </c>
      <c r="F22" s="1">
        <v>45600</v>
      </c>
      <c r="G22" t="s">
        <v>13</v>
      </c>
      <c r="H22" t="s">
        <v>11</v>
      </c>
      <c r="I22" t="s">
        <v>39</v>
      </c>
      <c r="K22" t="str">
        <f t="shared" si="0"/>
        <v>Gatton24TOS2IrrDryCvHallmarkXT</v>
      </c>
      <c r="L22" s="1">
        <f>F22</f>
        <v>45600</v>
      </c>
      <c r="M22" t="s">
        <v>16</v>
      </c>
    </row>
    <row r="23" spans="1:13" x14ac:dyDescent="0.3">
      <c r="A23" t="s">
        <v>7</v>
      </c>
      <c r="B23">
        <v>2024</v>
      </c>
      <c r="C23" t="s">
        <v>8</v>
      </c>
      <c r="D23" t="s">
        <v>9</v>
      </c>
      <c r="E23" t="s">
        <v>16</v>
      </c>
      <c r="F23" s="1">
        <v>45600</v>
      </c>
      <c r="G23" t="s">
        <v>13</v>
      </c>
      <c r="H23" t="s">
        <v>11</v>
      </c>
      <c r="I23" t="s">
        <v>38</v>
      </c>
      <c r="K23" t="str">
        <f t="shared" si="0"/>
        <v>Gatton24TOS2IrrDryCvTerrier</v>
      </c>
      <c r="L23" s="1">
        <f>F23</f>
        <v>45600</v>
      </c>
      <c r="M23" t="s">
        <v>16</v>
      </c>
    </row>
    <row r="24" spans="1:13" x14ac:dyDescent="0.3">
      <c r="A24" t="s">
        <v>7</v>
      </c>
      <c r="B24">
        <v>2024</v>
      </c>
      <c r="C24" t="s">
        <v>8</v>
      </c>
      <c r="D24" t="s">
        <v>9</v>
      </c>
      <c r="E24" t="s">
        <v>16</v>
      </c>
      <c r="F24" s="1">
        <v>45604</v>
      </c>
      <c r="G24" t="s">
        <v>13</v>
      </c>
      <c r="H24" t="s">
        <v>12</v>
      </c>
      <c r="I24" t="s">
        <v>39</v>
      </c>
      <c r="K24" t="str">
        <f t="shared" si="0"/>
        <v>Gatton24TOS2IrrWetCvHallmarkXT</v>
      </c>
      <c r="L24" s="1">
        <f>F24</f>
        <v>45604</v>
      </c>
      <c r="M24" t="s">
        <v>16</v>
      </c>
    </row>
    <row r="25" spans="1:13" x14ac:dyDescent="0.3">
      <c r="A25" t="s">
        <v>7</v>
      </c>
      <c r="B25">
        <v>2024</v>
      </c>
      <c r="C25" t="s">
        <v>8</v>
      </c>
      <c r="D25" t="s">
        <v>9</v>
      </c>
      <c r="E25" t="s">
        <v>16</v>
      </c>
      <c r="F25" s="1">
        <v>45604</v>
      </c>
      <c r="G25" t="s">
        <v>13</v>
      </c>
      <c r="H25" t="s">
        <v>12</v>
      </c>
      <c r="I25" t="s">
        <v>38</v>
      </c>
      <c r="K25" t="str">
        <f t="shared" si="0"/>
        <v>Gatton24TOS2IrrWetCvTerrier</v>
      </c>
      <c r="L25" s="1">
        <f>F25</f>
        <v>45604</v>
      </c>
      <c r="M25" t="s">
        <v>16</v>
      </c>
    </row>
    <row r="26" spans="1:13" x14ac:dyDescent="0.3">
      <c r="A26" t="s">
        <v>7</v>
      </c>
      <c r="B26">
        <v>2024</v>
      </c>
      <c r="C26" t="s">
        <v>8</v>
      </c>
      <c r="D26" t="s">
        <v>9</v>
      </c>
      <c r="E26" t="s">
        <v>18</v>
      </c>
      <c r="F26" s="1">
        <v>45435</v>
      </c>
      <c r="G26" t="s">
        <v>10</v>
      </c>
      <c r="H26" t="s">
        <v>11</v>
      </c>
      <c r="I26" t="s">
        <v>39</v>
      </c>
      <c r="K26" t="str">
        <f t="shared" si="0"/>
        <v>Gatton24TOS1IrrDryCvHallmarkXT</v>
      </c>
      <c r="L26" s="1">
        <f>F26</f>
        <v>45435</v>
      </c>
      <c r="M26" t="s">
        <v>34</v>
      </c>
    </row>
    <row r="27" spans="1:13" x14ac:dyDescent="0.3">
      <c r="A27" t="s">
        <v>7</v>
      </c>
      <c r="B27">
        <v>2024</v>
      </c>
      <c r="C27" t="s">
        <v>8</v>
      </c>
      <c r="D27" t="s">
        <v>9</v>
      </c>
      <c r="E27" t="s">
        <v>18</v>
      </c>
      <c r="F27" s="1">
        <v>45435</v>
      </c>
      <c r="G27" t="s">
        <v>10</v>
      </c>
      <c r="H27" t="s">
        <v>11</v>
      </c>
      <c r="I27" t="s">
        <v>38</v>
      </c>
      <c r="K27" t="str">
        <f t="shared" si="0"/>
        <v>Gatton24TOS1IrrDryCvTerrier</v>
      </c>
      <c r="L27" s="1">
        <f>F27</f>
        <v>45435</v>
      </c>
      <c r="M27" t="s">
        <v>34</v>
      </c>
    </row>
    <row r="28" spans="1:13" x14ac:dyDescent="0.3">
      <c r="A28" t="s">
        <v>7</v>
      </c>
      <c r="B28">
        <v>2024</v>
      </c>
      <c r="C28" t="s">
        <v>8</v>
      </c>
      <c r="D28" t="s">
        <v>9</v>
      </c>
      <c r="E28" t="s">
        <v>18</v>
      </c>
      <c r="F28" s="1">
        <v>45435</v>
      </c>
      <c r="G28" t="s">
        <v>10</v>
      </c>
      <c r="H28" t="s">
        <v>12</v>
      </c>
      <c r="I28" t="s">
        <v>39</v>
      </c>
      <c r="K28" t="str">
        <f t="shared" si="0"/>
        <v>Gatton24TOS1IrrWetCvHallmarkXT</v>
      </c>
      <c r="L28" s="1">
        <f>F28</f>
        <v>45435</v>
      </c>
      <c r="M28" t="s">
        <v>34</v>
      </c>
    </row>
    <row r="29" spans="1:13" x14ac:dyDescent="0.3">
      <c r="A29" t="s">
        <v>7</v>
      </c>
      <c r="B29">
        <v>2024</v>
      </c>
      <c r="C29" t="s">
        <v>8</v>
      </c>
      <c r="D29" t="s">
        <v>9</v>
      </c>
      <c r="E29" t="s">
        <v>18</v>
      </c>
      <c r="F29" s="1">
        <v>45435</v>
      </c>
      <c r="G29" t="s">
        <v>10</v>
      </c>
      <c r="H29" t="s">
        <v>12</v>
      </c>
      <c r="I29" t="s">
        <v>38</v>
      </c>
      <c r="K29" t="str">
        <f t="shared" si="0"/>
        <v>Gatton24TOS1IrrWetCvTerrier</v>
      </c>
      <c r="L29" s="1">
        <f>F29</f>
        <v>45435</v>
      </c>
      <c r="M29" t="s">
        <v>34</v>
      </c>
    </row>
    <row r="30" spans="1:13" x14ac:dyDescent="0.3">
      <c r="A30" t="s">
        <v>7</v>
      </c>
      <c r="B30">
        <v>2024</v>
      </c>
      <c r="C30" t="s">
        <v>8</v>
      </c>
      <c r="D30" t="s">
        <v>9</v>
      </c>
      <c r="E30" t="s">
        <v>18</v>
      </c>
      <c r="F30" s="1">
        <v>45488</v>
      </c>
      <c r="G30" t="s">
        <v>13</v>
      </c>
      <c r="H30" t="s">
        <v>11</v>
      </c>
      <c r="I30" t="s">
        <v>39</v>
      </c>
      <c r="K30" t="str">
        <f t="shared" si="0"/>
        <v>Gatton24TOS2IrrDryCvHallmarkXT</v>
      </c>
      <c r="L30" s="1">
        <f>F30</f>
        <v>45488</v>
      </c>
      <c r="M30" t="s">
        <v>34</v>
      </c>
    </row>
    <row r="31" spans="1:13" x14ac:dyDescent="0.3">
      <c r="A31" t="s">
        <v>7</v>
      </c>
      <c r="B31">
        <v>2024</v>
      </c>
      <c r="C31" t="s">
        <v>8</v>
      </c>
      <c r="D31" t="s">
        <v>9</v>
      </c>
      <c r="E31" t="s">
        <v>18</v>
      </c>
      <c r="F31" s="1">
        <v>45488</v>
      </c>
      <c r="G31" t="s">
        <v>13</v>
      </c>
      <c r="H31" t="s">
        <v>11</v>
      </c>
      <c r="I31" t="s">
        <v>38</v>
      </c>
      <c r="K31" t="str">
        <f t="shared" si="0"/>
        <v>Gatton24TOS2IrrDryCvTerrier</v>
      </c>
      <c r="L31" s="1">
        <f>F31</f>
        <v>45488</v>
      </c>
      <c r="M31" t="s">
        <v>34</v>
      </c>
    </row>
    <row r="32" spans="1:13" x14ac:dyDescent="0.3">
      <c r="A32" t="s">
        <v>7</v>
      </c>
      <c r="B32">
        <v>2024</v>
      </c>
      <c r="C32" t="s">
        <v>8</v>
      </c>
      <c r="D32" t="s">
        <v>9</v>
      </c>
      <c r="E32" t="s">
        <v>18</v>
      </c>
      <c r="F32" s="1">
        <v>45488</v>
      </c>
      <c r="G32" t="s">
        <v>13</v>
      </c>
      <c r="H32" t="s">
        <v>12</v>
      </c>
      <c r="I32" t="s">
        <v>39</v>
      </c>
      <c r="K32" t="str">
        <f t="shared" si="0"/>
        <v>Gatton24TOS2IrrWetCvHallmarkXT</v>
      </c>
      <c r="L32" s="1">
        <f>F32</f>
        <v>45488</v>
      </c>
      <c r="M32" t="s">
        <v>34</v>
      </c>
    </row>
    <row r="33" spans="1:17" x14ac:dyDescent="0.3">
      <c r="A33" t="s">
        <v>7</v>
      </c>
      <c r="B33">
        <v>2024</v>
      </c>
      <c r="C33" t="s">
        <v>8</v>
      </c>
      <c r="D33" t="s">
        <v>9</v>
      </c>
      <c r="E33" t="s">
        <v>18</v>
      </c>
      <c r="F33" s="1">
        <v>45488</v>
      </c>
      <c r="G33" t="s">
        <v>13</v>
      </c>
      <c r="H33" t="s">
        <v>12</v>
      </c>
      <c r="I33" t="s">
        <v>38</v>
      </c>
      <c r="K33" t="str">
        <f t="shared" si="0"/>
        <v>Gatton24TOS2IrrWetCvTerrier</v>
      </c>
      <c r="L33" s="1">
        <f>F33</f>
        <v>45488</v>
      </c>
      <c r="M33" t="s">
        <v>34</v>
      </c>
    </row>
    <row r="34" spans="1:17" x14ac:dyDescent="0.3">
      <c r="A34" t="s">
        <v>7</v>
      </c>
      <c r="B34">
        <v>2024</v>
      </c>
      <c r="C34" t="s">
        <v>8</v>
      </c>
      <c r="D34" t="s">
        <v>9</v>
      </c>
      <c r="E34" t="s">
        <v>15</v>
      </c>
      <c r="F34" s="1">
        <v>45538</v>
      </c>
      <c r="G34" t="s">
        <v>10</v>
      </c>
      <c r="H34" t="s">
        <v>11</v>
      </c>
      <c r="I34" t="s">
        <v>39</v>
      </c>
      <c r="K34" t="str">
        <f t="shared" si="0"/>
        <v>Gatton24TOS1IrrDryCvHallmarkXT</v>
      </c>
      <c r="L34" s="1">
        <f>F34</f>
        <v>45538</v>
      </c>
      <c r="M34" t="s">
        <v>36</v>
      </c>
    </row>
    <row r="35" spans="1:17" x14ac:dyDescent="0.3">
      <c r="A35" t="s">
        <v>7</v>
      </c>
      <c r="B35">
        <v>2024</v>
      </c>
      <c r="C35" t="s">
        <v>8</v>
      </c>
      <c r="D35" t="s">
        <v>9</v>
      </c>
      <c r="E35" t="s">
        <v>15</v>
      </c>
      <c r="F35" s="1">
        <v>45534</v>
      </c>
      <c r="G35" t="s">
        <v>10</v>
      </c>
      <c r="H35" t="s">
        <v>11</v>
      </c>
      <c r="I35" t="s">
        <v>38</v>
      </c>
      <c r="K35" t="str">
        <f t="shared" si="0"/>
        <v>Gatton24TOS1IrrDryCvTerrier</v>
      </c>
      <c r="L35" s="1">
        <f>F35</f>
        <v>45534</v>
      </c>
      <c r="M35" t="s">
        <v>36</v>
      </c>
    </row>
    <row r="36" spans="1:17" x14ac:dyDescent="0.3">
      <c r="A36" t="s">
        <v>7</v>
      </c>
      <c r="B36">
        <v>2024</v>
      </c>
      <c r="C36" t="s">
        <v>8</v>
      </c>
      <c r="D36" t="s">
        <v>9</v>
      </c>
      <c r="E36" t="s">
        <v>15</v>
      </c>
      <c r="F36" s="1">
        <v>45552</v>
      </c>
      <c r="G36" t="s">
        <v>10</v>
      </c>
      <c r="H36" t="s">
        <v>12</v>
      </c>
      <c r="I36" t="s">
        <v>39</v>
      </c>
      <c r="K36" t="str">
        <f t="shared" si="0"/>
        <v>Gatton24TOS1IrrWetCvHallmarkXT</v>
      </c>
      <c r="L36" s="1">
        <f>F36</f>
        <v>45552</v>
      </c>
      <c r="M36" t="s">
        <v>36</v>
      </c>
    </row>
    <row r="37" spans="1:17" x14ac:dyDescent="0.3">
      <c r="A37" t="s">
        <v>7</v>
      </c>
      <c r="B37">
        <v>2024</v>
      </c>
      <c r="C37" t="s">
        <v>8</v>
      </c>
      <c r="D37" t="s">
        <v>9</v>
      </c>
      <c r="E37" t="s">
        <v>15</v>
      </c>
      <c r="F37" s="1">
        <v>45545</v>
      </c>
      <c r="G37" t="s">
        <v>10</v>
      </c>
      <c r="H37" t="s">
        <v>12</v>
      </c>
      <c r="I37" t="s">
        <v>38</v>
      </c>
      <c r="K37" t="str">
        <f t="shared" si="0"/>
        <v>Gatton24TOS1IrrWetCvTerrier</v>
      </c>
      <c r="L37" s="1">
        <f>F37</f>
        <v>45545</v>
      </c>
      <c r="M37" t="s">
        <v>36</v>
      </c>
    </row>
    <row r="38" spans="1:17" x14ac:dyDescent="0.3">
      <c r="A38" t="s">
        <v>7</v>
      </c>
      <c r="B38">
        <v>2024</v>
      </c>
      <c r="C38" t="s">
        <v>8</v>
      </c>
      <c r="D38" t="s">
        <v>9</v>
      </c>
      <c r="E38" t="s">
        <v>15</v>
      </c>
      <c r="F38" s="1">
        <v>45573</v>
      </c>
      <c r="G38" t="s">
        <v>13</v>
      </c>
      <c r="H38" t="s">
        <v>11</v>
      </c>
      <c r="I38" t="s">
        <v>39</v>
      </c>
      <c r="K38" t="str">
        <f t="shared" si="0"/>
        <v>Gatton24TOS2IrrDryCvHallmarkXT</v>
      </c>
      <c r="L38" s="1">
        <f>F38</f>
        <v>45573</v>
      </c>
      <c r="M38" t="s">
        <v>36</v>
      </c>
    </row>
    <row r="39" spans="1:17" x14ac:dyDescent="0.3">
      <c r="A39" t="s">
        <v>7</v>
      </c>
      <c r="B39">
        <v>2024</v>
      </c>
      <c r="C39" t="s">
        <v>8</v>
      </c>
      <c r="D39" t="s">
        <v>9</v>
      </c>
      <c r="E39" t="s">
        <v>15</v>
      </c>
      <c r="F39" s="1">
        <v>45566</v>
      </c>
      <c r="G39" t="s">
        <v>13</v>
      </c>
      <c r="H39" t="s">
        <v>11</v>
      </c>
      <c r="I39" t="s">
        <v>38</v>
      </c>
      <c r="K39" t="str">
        <f t="shared" si="0"/>
        <v>Gatton24TOS2IrrDryCvTerrier</v>
      </c>
      <c r="L39" s="1">
        <f>F39</f>
        <v>45566</v>
      </c>
      <c r="M39" t="s">
        <v>36</v>
      </c>
    </row>
    <row r="40" spans="1:17" x14ac:dyDescent="0.3">
      <c r="A40" t="s">
        <v>7</v>
      </c>
      <c r="B40">
        <v>2024</v>
      </c>
      <c r="C40" t="s">
        <v>8</v>
      </c>
      <c r="D40" t="s">
        <v>9</v>
      </c>
      <c r="E40" t="s">
        <v>15</v>
      </c>
      <c r="F40" s="1">
        <v>45580</v>
      </c>
      <c r="G40" t="s">
        <v>13</v>
      </c>
      <c r="H40" t="s">
        <v>12</v>
      </c>
      <c r="I40" t="s">
        <v>39</v>
      </c>
      <c r="K40" t="str">
        <f t="shared" si="0"/>
        <v>Gatton24TOS2IrrWetCvHallmarkXT</v>
      </c>
      <c r="L40" s="1">
        <f>F40</f>
        <v>45580</v>
      </c>
      <c r="M40" t="s">
        <v>36</v>
      </c>
    </row>
    <row r="41" spans="1:17" x14ac:dyDescent="0.3">
      <c r="A41" t="s">
        <v>7</v>
      </c>
      <c r="B41">
        <v>2024</v>
      </c>
      <c r="C41" t="s">
        <v>8</v>
      </c>
      <c r="D41" t="s">
        <v>9</v>
      </c>
      <c r="E41" t="s">
        <v>15</v>
      </c>
      <c r="F41" s="1">
        <v>45580</v>
      </c>
      <c r="G41" t="s">
        <v>13</v>
      </c>
      <c r="H41" t="s">
        <v>12</v>
      </c>
      <c r="I41" t="s">
        <v>38</v>
      </c>
      <c r="K41" t="str">
        <f t="shared" si="0"/>
        <v>Gatton24TOS2IrrWetCvTerrier</v>
      </c>
      <c r="L41" s="1">
        <f>F41</f>
        <v>45580</v>
      </c>
      <c r="M41" t="s">
        <v>36</v>
      </c>
    </row>
    <row r="42" spans="1:17" x14ac:dyDescent="0.3">
      <c r="K42" t="str">
        <f>K2</f>
        <v>Gatton24TOS1IrrDryCvHallmarkXT</v>
      </c>
      <c r="M42" t="s">
        <v>37</v>
      </c>
      <c r="N42">
        <f>L2-L26</f>
        <v>13</v>
      </c>
      <c r="O42">
        <f>L18-L26</f>
        <v>138</v>
      </c>
      <c r="P42">
        <f>L34-L26</f>
        <v>103</v>
      </c>
      <c r="Q42">
        <f>L10-L26</f>
        <v>88</v>
      </c>
    </row>
    <row r="43" spans="1:17" x14ac:dyDescent="0.3">
      <c r="K43" t="str">
        <f t="shared" ref="K43:K50" si="1">K3</f>
        <v>Gatton24TOS1IrrDryCvTerrier</v>
      </c>
      <c r="M43" t="s">
        <v>37</v>
      </c>
      <c r="N43">
        <f t="shared" ref="N43:N49" si="2">L3-L27</f>
        <v>13</v>
      </c>
      <c r="O43">
        <f t="shared" ref="O43:O49" si="3">L19-L27</f>
        <v>138</v>
      </c>
      <c r="P43">
        <f t="shared" ref="P43:P50" si="4">L35-L27</f>
        <v>99</v>
      </c>
      <c r="Q43">
        <f t="shared" ref="Q43:Q49" si="5">L11-L27</f>
        <v>75</v>
      </c>
    </row>
    <row r="44" spans="1:17" x14ac:dyDescent="0.3">
      <c r="K44" t="str">
        <f t="shared" si="1"/>
        <v>Gatton24TOS1IrrWetCvHallmarkXT</v>
      </c>
      <c r="M44" t="s">
        <v>37</v>
      </c>
      <c r="N44">
        <f t="shared" si="2"/>
        <v>13</v>
      </c>
      <c r="O44">
        <f t="shared" si="3"/>
        <v>145</v>
      </c>
      <c r="P44">
        <f t="shared" si="4"/>
        <v>117</v>
      </c>
      <c r="Q44">
        <f t="shared" si="5"/>
        <v>88</v>
      </c>
    </row>
    <row r="45" spans="1:17" x14ac:dyDescent="0.3">
      <c r="K45" t="str">
        <f t="shared" si="1"/>
        <v>Gatton24TOS1IrrWetCvTerrier</v>
      </c>
      <c r="M45" t="s">
        <v>37</v>
      </c>
      <c r="N45">
        <f t="shared" si="2"/>
        <v>13</v>
      </c>
      <c r="O45">
        <f t="shared" si="3"/>
        <v>145</v>
      </c>
      <c r="P45">
        <f t="shared" si="4"/>
        <v>110</v>
      </c>
      <c r="Q45">
        <f t="shared" si="5"/>
        <v>75</v>
      </c>
    </row>
    <row r="46" spans="1:17" x14ac:dyDescent="0.3">
      <c r="K46" t="str">
        <f t="shared" si="1"/>
        <v>Gatton24TOS2IrrDryCvHallmarkXT</v>
      </c>
      <c r="M46" t="s">
        <v>37</v>
      </c>
      <c r="N46">
        <f t="shared" si="2"/>
        <v>12</v>
      </c>
      <c r="O46">
        <f t="shared" si="3"/>
        <v>112</v>
      </c>
      <c r="P46">
        <f t="shared" si="4"/>
        <v>85</v>
      </c>
      <c r="Q46">
        <f t="shared" si="5"/>
        <v>64</v>
      </c>
    </row>
    <row r="47" spans="1:17" x14ac:dyDescent="0.3">
      <c r="K47" t="str">
        <f t="shared" si="1"/>
        <v>Gatton24TOS2IrrDryCvTerrier</v>
      </c>
      <c r="M47" t="s">
        <v>37</v>
      </c>
      <c r="N47">
        <f t="shared" si="2"/>
        <v>12</v>
      </c>
      <c r="O47">
        <f t="shared" si="3"/>
        <v>112</v>
      </c>
      <c r="P47">
        <f t="shared" si="4"/>
        <v>78</v>
      </c>
      <c r="Q47">
        <f t="shared" si="5"/>
        <v>57</v>
      </c>
    </row>
    <row r="48" spans="1:17" x14ac:dyDescent="0.3">
      <c r="K48" t="str">
        <f t="shared" si="1"/>
        <v>Gatton24TOS2IrrWetCvHallmarkXT</v>
      </c>
      <c r="M48" t="s">
        <v>37</v>
      </c>
      <c r="N48">
        <f t="shared" si="2"/>
        <v>12</v>
      </c>
      <c r="O48">
        <f t="shared" si="3"/>
        <v>116</v>
      </c>
      <c r="P48">
        <f t="shared" si="4"/>
        <v>92</v>
      </c>
      <c r="Q48">
        <f t="shared" si="5"/>
        <v>71</v>
      </c>
    </row>
    <row r="49" spans="11:17" x14ac:dyDescent="0.3">
      <c r="K49" t="str">
        <f t="shared" si="1"/>
        <v>Gatton24TOS2IrrWetCvTerrier</v>
      </c>
      <c r="M49" t="s">
        <v>37</v>
      </c>
      <c r="N49">
        <f t="shared" si="2"/>
        <v>12</v>
      </c>
      <c r="O49">
        <f t="shared" si="3"/>
        <v>116</v>
      </c>
      <c r="P49">
        <f t="shared" si="4"/>
        <v>92</v>
      </c>
      <c r="Q49">
        <f t="shared" si="5"/>
        <v>71</v>
      </c>
    </row>
  </sheetData>
  <sortState xmlns:xlrd2="http://schemas.microsoft.com/office/spreadsheetml/2017/richdata2" ref="A2:M41">
    <sortCondition ref="E2:E41"/>
    <sortCondition ref="G2:G41"/>
    <sortCondition ref="H2:H41"/>
    <sortCondition ref="I2:I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66611-81BA-4701-8DFD-C0F006044270}">
  <dimension ref="A1:C10"/>
  <sheetViews>
    <sheetView tabSelected="1" workbookViewId="0">
      <selection activeCell="D1" sqref="D1"/>
    </sheetView>
  </sheetViews>
  <sheetFormatPr defaultRowHeight="14.4" x14ac:dyDescent="0.3"/>
  <cols>
    <col min="1" max="1" width="12.33203125" bestFit="1" customWidth="1"/>
    <col min="2" max="2" width="15.6640625" bestFit="1" customWidth="1"/>
    <col min="3" max="3" width="10.44140625" bestFit="1" customWidth="1"/>
  </cols>
  <sheetData>
    <row r="1" spans="1:3" x14ac:dyDescent="0.3">
      <c r="A1" t="s">
        <v>4</v>
      </c>
      <c r="B1" t="s">
        <v>10</v>
      </c>
      <c r="C1" s="2">
        <v>45435</v>
      </c>
    </row>
    <row r="2" spans="1:3" x14ac:dyDescent="0.3">
      <c r="A2" t="s">
        <v>4</v>
      </c>
      <c r="B2" t="s">
        <v>13</v>
      </c>
      <c r="C2" s="2">
        <v>45488</v>
      </c>
    </row>
    <row r="3" spans="1:3" x14ac:dyDescent="0.3">
      <c r="C3" s="3"/>
    </row>
    <row r="4" spans="1:3" x14ac:dyDescent="0.3">
      <c r="A4" t="s">
        <v>5</v>
      </c>
      <c r="B4" t="s">
        <v>11</v>
      </c>
      <c r="C4" s="3" t="s">
        <v>21</v>
      </c>
    </row>
    <row r="5" spans="1:3" x14ac:dyDescent="0.3">
      <c r="A5" t="s">
        <v>5</v>
      </c>
      <c r="B5" t="s">
        <v>12</v>
      </c>
      <c r="C5" s="3" t="s">
        <v>22</v>
      </c>
    </row>
    <row r="6" spans="1:3" x14ac:dyDescent="0.3">
      <c r="C6" s="3"/>
    </row>
    <row r="7" spans="1:3" x14ac:dyDescent="0.3">
      <c r="A7" t="s">
        <v>6</v>
      </c>
      <c r="B7" t="s">
        <v>23</v>
      </c>
    </row>
    <row r="8" spans="1:3" x14ac:dyDescent="0.3">
      <c r="A8" t="s">
        <v>6</v>
      </c>
      <c r="B8" t="s">
        <v>24</v>
      </c>
    </row>
    <row r="10" spans="1:3" x14ac:dyDescent="0.3">
      <c r="A10" t="s">
        <v>25</v>
      </c>
      <c r="B1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 me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Olmedo Pico, Lia (She / Her) (A&amp;F, St. Lucia)</dc:creator>
  <cp:lastModifiedBy>Hamish Brown</cp:lastModifiedBy>
  <dcterms:created xsi:type="dcterms:W3CDTF">2024-12-27T00:06:46Z</dcterms:created>
  <dcterms:modified xsi:type="dcterms:W3CDTF">2024-12-27T20:53:13Z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2024-12-27T20:53:13Z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7d07adbf-f671-401b-8453-33a42891f46a</vt:lpwstr>
  </property>
  <property fmtid="{D5CDD505-2E9C-101B-9397-08002B2CF9AE}" pid="8" name="MSIP_Label_8d8f3512-c98a-4fbc-ad6e-3260f1cde3f8_ContentBits">
    <vt:lpwstr>0</vt:lpwstr>
  </property>
</Properties>
</file>