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07"/>
  <workbookPr filterPrivacy="1"/>
  <xr:revisionPtr revIDLastSave="24999" documentId="101_{C41BB324-3EAE-5148-95F2-E4AD19BF45B2}" xr6:coauthVersionLast="47" xr6:coauthVersionMax="47" xr10:uidLastSave="{8C567F84-234E-43BD-B8E6-DBE43D803769}"/>
  <bookViews>
    <workbookView minimized="1" xWindow="2115" yWindow="2115" windowWidth="21600" windowHeight="11295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state="hidden" r:id="rId119"/>
    <sheet name="1 Aug 2024" sheetId="129" r:id="rId120"/>
    <sheet name="5 Aug 2024  " sheetId="103" r:id="rId121"/>
    <sheet name="12 Aug 2024  " sheetId="104" r:id="rId122"/>
    <sheet name="19 Aug 2024" sheetId="105" state="hidden" r:id="rId123"/>
    <sheet name="26 Aug 2024" sheetId="106" state="hidden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4" i="129" l="1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L32" i="105" a="1"/>
  <c r="L32" i="105"/>
  <c r="N32" i="105"/>
  <c r="L32" i="104" a="1"/>
  <c r="L32" i="104"/>
  <c r="N32" i="104"/>
  <c r="P32" i="106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N7" i="106"/>
  <c r="N8" i="106"/>
  <c r="N9" i="106"/>
  <c r="N10" i="106"/>
  <c r="N11" i="106"/>
  <c r="N12" i="106"/>
  <c r="N13" i="106"/>
  <c r="N14" i="106"/>
  <c r="N15" i="106"/>
  <c r="N16" i="106"/>
  <c r="N17" i="106"/>
  <c r="N18" i="106"/>
  <c r="N19" i="106"/>
  <c r="N20" i="106"/>
  <c r="N21" i="106"/>
  <c r="N22" i="106"/>
  <c r="N23" i="106"/>
  <c r="N24" i="106"/>
  <c r="N25" i="106"/>
  <c r="N26" i="106"/>
  <c r="N27" i="106"/>
  <c r="N28" i="106"/>
  <c r="N29" i="106"/>
  <c r="N30" i="106"/>
  <c r="N31" i="106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6" i="105"/>
  <c r="N7" i="105"/>
  <c r="N8" i="105"/>
  <c r="N9" i="105"/>
  <c r="N10" i="105"/>
  <c r="N11" i="105"/>
  <c r="N12" i="105"/>
  <c r="N13" i="105"/>
  <c r="N14" i="105"/>
  <c r="N15" i="105"/>
  <c r="N16" i="105"/>
  <c r="N17" i="105"/>
  <c r="N18" i="105"/>
  <c r="N19" i="105"/>
  <c r="N20" i="105"/>
  <c r="N21" i="105"/>
  <c r="N22" i="105"/>
  <c r="N23" i="105"/>
  <c r="N24" i="105"/>
  <c r="N25" i="105"/>
  <c r="N26" i="105"/>
  <c r="N27" i="105"/>
  <c r="N28" i="105"/>
  <c r="N29" i="105"/>
  <c r="N30" i="105"/>
  <c r="N31" i="105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/>
  <c r="N31" i="102"/>
  <c r="P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8" i="102"/>
  <c r="P21" i="102"/>
  <c r="P13" i="102"/>
  <c r="P19" i="102"/>
  <c r="P12" i="102"/>
  <c r="P24" i="102"/>
  <c r="P23" i="102"/>
  <c r="P16" i="102"/>
  <c r="P29" i="102"/>
  <c r="P9" i="102"/>
  <c r="P17" i="102"/>
  <c r="P11" i="102"/>
  <c r="P28" i="102"/>
  <c r="P8" i="102"/>
  <c r="P22" i="102"/>
  <c r="P15" i="102"/>
  <c r="P14" i="102"/>
  <c r="P20" i="102"/>
  <c r="P10" i="102"/>
  <c r="P27" i="102"/>
  <c r="P7" i="102"/>
  <c r="P26" i="102"/>
  <c r="P6" i="102"/>
  <c r="P25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<sst xmlns="http://schemas.openxmlformats.org/spreadsheetml/2006/main" count="26722" uniqueCount="2375">
  <si>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</si>
  <si>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</si>
  <si>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</si>
  <si>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</si>
  <si>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</si>
  <si>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</si>
  <si>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</si>
  <si>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</si>
  <si>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</si>
  <si>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</si>
  <si>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</si>
  <si>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</si>
  <si>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</si>
  <si>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</si>
  <si>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</si>
  <si>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</si>
  <si>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</si>
  <si>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</si>
  <si>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</si>
  <si>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</si>
  <si>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</si>
  <si>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</si>
  <si>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</si>
  <si>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</si>
  <si>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</si>
  <si>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</si>
  <si>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</si>
  <si>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</si>
  <si>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</si>
  <si>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</si>
  <si>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</si>
  <si>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</si>
  <si>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</si>
  <si>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</si>
  <si>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</si>
  <si>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</si>
  <si>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</si>
  <si>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</si>
  <si>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</si>
  <si>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</si>
  <si>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</si>
  <si>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</si>
  <si>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</si>
  <si>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</si>
  <si>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</si>
  <si>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</si>
  <si>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</si>
  <si>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</si>
  <si>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</si>
  <si>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</si>
  <si>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</si>
  <si>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</si>
  <si>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</si>
  <si>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</si>
  <si>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</si>
  <si>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</si>
  <si>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</si>
  <si>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</si>
  <si>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</si>
  <si>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</si>
  <si>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</si>
  <si>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</si>
  <si>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</si>
  <si>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</si>
  <si>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</si>
  <si>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</si>
  <si>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</si>
  <si>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</si>
  <si>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</si>
  <si>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</si>
  <si>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</si>
  <si>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</si>
  <si>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</si>
  <si>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</si>
  <si>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</si>
  <si>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</si>
  <si>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</si>
  <si>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</si>
  <si>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</si>
  <si>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</si>
  <si>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</si>
  <si>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</si>
  <si>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</si>
  <si>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</si>
  <si>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</si>
  <si>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</si>
  <si>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</si>
  <si>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</si>
  <si>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</si>
  <si>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</si>
  <si>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</si>
  <si>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</si>
  <si>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</si>
  <si>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</si>
  <si>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</si>
  <si>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</si>
  <si>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</si>
  <si>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</si>
  <si>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</si>
  <si>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</si>
  <si>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</si>
  <si>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</si>
  <si>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</si>
  <si>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</si>
  <si>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</si>
  <si>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</si>
  <si>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</si>
  <si>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</si>
  <si>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</si>
  <si>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</si>
  <si>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</si>
  <si>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</si>
  <si>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</si>
  <si>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</si>
  <si>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</si>
  <si>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</si>
  <si>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</si>
  <si>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</si>
  <si>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</si>
  <si>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</si>
  <si>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</si>
  <si>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</si>
  <si>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</si>
  <si>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</si>
  <si>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</si>
  <si>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</si>
  <si>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</si>
  <si>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</si>
  <si>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</si>
  <si>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</si>
  <si>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</si>
  <si>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</si>
  <si>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</si>
  <si>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</si>
  <si>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</si>
  <si>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</si>
  <si>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</si>
  <si>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</si>
  <si>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</si>
  <si>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</si>
  <si>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</si>
  <si>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</si>
  <si>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</si>
  <si>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</si>
  <si>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</si>
  <si>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</si>
  <si>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</si>
  <si>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</si>
  <si>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</si>
  <si>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</si>
  <si>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</si>
  <si>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</si>
  <si>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</si>
  <si>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</si>
  <si>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</si>
  <si>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</si>
  <si>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</si>
  <si>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</si>
  <si>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</si>
  <si>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</si>
  <si>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</si>
  <si>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</si>
  <si>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</si>
  <si>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</si>
  <si>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</si>
  <si>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</si>
  <si>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</si>
  <si>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</si>
  <si>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</si>
  <si>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</si>
  <si>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</si>
  <si>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</si>
  <si>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</si>
  <si>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</si>
  <si>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</si>
  <si>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</si>
  <si>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</si>
  <si>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</si>
  <si>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</si>
  <si>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</si>
  <si>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</si>
  <si>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</si>
  <si>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</si>
  <si>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</si>
  <si>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</si>
  <si>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</si>
  <si>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</si>
  <si>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</si>
  <si>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</si>
  <si>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</si>
  <si>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</si>
  <si>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</si>
  <si>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</si>
  <si>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</si>
  <si>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</si>
  <si>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</si>
  <si>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</si>
  <si>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</si>
  <si>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</si>
  <si>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</si>
  <si>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</si>
  <si>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</si>
  <si>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</si>
  <si>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</si>
  <si>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</si>
  <si>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</si>
  <si>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</si>
  <si>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</si>
  <si>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</si>
  <si>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</si>
  <si>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</si>
  <si>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</si>
  <si>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</si>
  <si>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</si>
  <si>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</si>
  <si>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</si>
  <si>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</si>
  <si>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</si>
  <si>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</si>
  <si>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</si>
  <si>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</si>
  <si>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</si>
  <si>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</si>
  <si>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</si>
  <si>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</si>
  <si>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</si>
  <si>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</si>
  <si>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</si>
  <si>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</si>
  <si>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</si>
  <si>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</si>
  <si>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</si>
  <si>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</si>
  <si>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</si>
  <si>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</si>
  <si>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</si>
  <si>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</si>
  <si>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</si>
  <si>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</si>
  <si>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</si>
  <si>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</si>
  <si>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</si>
  <si>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</si>
  <si>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</si>
  <si>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</si>
  <si>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</si>
  <si>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</si>
  <si>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</si>
  <si>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</si>
  <si>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</si>
  <si>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</si>
  <si>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</si>
  <si>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</si>
  <si>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</si>
  <si>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</si>
  <si>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</si>
  <si>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</si>
  <si>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</si>
  <si>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</si>
  <si>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</si>
  <si>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</si>
  <si>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</si>
  <si>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</si>
  <si>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</si>
  <si>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</si>
  <si>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</si>
  <si>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</si>
  <si>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</si>
  <si>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</si>
  <si>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</si>
  <si>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</si>
  <si>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</si>
  <si>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</si>
  <si>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</si>
  <si>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</si>
  <si>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</si>
  <si>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</si>
  <si>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</si>
  <si>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</si>
  <si>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</si>
  <si>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</si>
  <si>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</si>
  <si>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</si>
  <si>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</si>
  <si>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</si>
  <si>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</si>
  <si>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</si>
  <si>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</si>
  <si>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</si>
  <si>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</si>
  <si>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</si>
  <si>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</si>
  <si>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</si>
  <si>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</si>
  <si>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</si>
  <si>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</si>
  <si>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</si>
  <si>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</si>
  <si>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</si>
  <si>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</si>
  <si>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</si>
  <si>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</si>
  <si>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</si>
  <si>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</si>
  <si>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</si>
  <si>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</si>
  <si>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</si>
  <si>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</si>
  <si>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</si>
  <si>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</si>
  <si>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</si>
  <si>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</si>
  <si>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</si>
  <si>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</si>
  <si>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</si>
  <si>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</si>
  <si>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</si>
  <si>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</si>
  <si>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</si>
  <si>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</si>
  <si>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</si>
  <si>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</si>
  <si>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</si>
  <si>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</si>
  <si>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</si>
  <si>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</si>
  <si>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</si>
  <si>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</si>
  <si>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</si>
  <si>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</si>
  <si>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</si>
  <si>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</si>
  <si>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</si>
  <si>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</si>
  <si>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</si>
  <si>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</si>
  <si>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</si>
  <si>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</si>
  <si>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</si>
  <si>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</si>
  <si>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</si>
  <si>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</si>
  <si>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</si>
  <si>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</si>
  <si>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</si>
  <si>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</si>
  <si>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</si>
  <si>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</si>
  <si>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</si>
  <si>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</si>
  <si>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</si>
  <si>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</si>
  <si>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</si>
  <si>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</si>
  <si>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</si>
  <si>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</si>
  <si>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</si>
  <si>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</si>
  <si>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</si>
  <si>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</si>
  <si>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</si>
  <si>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</si>
  <si>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</si>
  <si>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</si>
  <si>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</si>
  <si>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</si>
  <si>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</si>
  <si>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</si>
  <si>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</si>
  <si>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</si>
  <si>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</si>
  <si>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</si>
  <si>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</si>
  <si>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</si>
  <si>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</si>
  <si>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</si>
  <si>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</si>
  <si>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</si>
  <si>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</si>
  <si>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</si>
  <si>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</si>
  <si>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</si>
  <si>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</si>
  <si>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</si>
  <si>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</si>
  <si>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</si>
  <si>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</si>
  <si>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</si>
  <si>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</si>
  <si>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</si>
  <si>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</si>
  <si>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</si>
  <si>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</si>
  <si>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</si>
  <si>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</si>
  <si>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</si>
  <si>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</si>
  <si>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</si>
  <si>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</si>
  <si>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</si>
  <si>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</si>
  <si>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</si>
  <si>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</si>
  <si>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</si>
  <si>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</si>
  <si>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</si>
  <si>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</si>
  <si>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</si>
  <si>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</si>
  <si>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</si>
  <si>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</si>
  <si>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</si>
  <si>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</si>
  <si>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</si>
  <si>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</si>
  <si>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</si>
  <si>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</si>
  <si>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</si>
  <si>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</si>
  <si>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</si>
  <si>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</si>
  <si>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</si>
  <si>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</si>
  <si>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</si>
  <si>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</si>
  <si>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</si>
  <si>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</si>
  <si>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</si>
  <si>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</si>
  <si>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</si>
  <si>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</si>
  <si>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</si>
  <si>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</si>
  <si>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</si>
  <si>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</si>
  <si>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</si>
  <si>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</si>
  <si>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</si>
  <si>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</si>
  <si>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</si>
  <si>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</si>
  <si>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</si>
  <si>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</si>
  <si>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</si>
  <si>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</si>
  <si>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</si>
  <si>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</si>
  <si>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</si>
  <si>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</si>
  <si>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</si>
  <si>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</si>
  <si>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</si>
  <si>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</si>
  <si>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</si>
  <si>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</si>
  <si>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</si>
  <si>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</si>
  <si>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</si>
  <si>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</si>
  <si>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</si>
  <si>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</si>
  <si>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</si>
  <si>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</si>
  <si>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</si>
  <si>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</si>
  <si>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</si>
  <si>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</si>
  <si>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</si>
  <si>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</si>
  <si>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</si>
  <si>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</si>
  <si>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</si>
  <si>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</si>
  <si>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</si>
  <si>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</si>
  <si>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</si>
  <si>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</si>
  <si>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</si>
  <si>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</si>
  <si>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</si>
  <si>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</si>
  <si>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</si>
  <si>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</si>
  <si>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</si>
  <si>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</si>
  <si>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</si>
  <si>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</si>
  <si>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</si>
  <si>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</si>
  <si>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</si>
  <si>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</si>
  <si>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</si>
  <si>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</si>
  <si>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</si>
  <si>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</si>
  <si>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</si>
  <si>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</si>
  <si>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</si>
  <si>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</si>
  <si>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</si>
  <si>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</si>
  <si>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</si>
  <si>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</si>
  <si>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</si>
  <si>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</si>
  <si>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</si>
  <si>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</si>
  <si>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</si>
  <si>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</si>
  <si>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</si>
  <si>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</si>
  <si>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</si>
  <si>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</si>
  <si>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</si>
  <si>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</si>
  <si>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</si>
  <si>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</si>
  <si>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</si>
  <si>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</si>
  <si>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</si>
  <si>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</si>
  <si>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</si>
  <si>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</si>
  <si>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</si>
  <si>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</si>
  <si>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</si>
  <si>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</si>
  <si>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</si>
  <si>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</si>
  <si>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</si>
  <si>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</si>
  <si>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</si>
  <si>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</si>
  <si>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</si>
  <si>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</si>
  <si>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</si>
  <si>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</si>
  <si>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</si>
  <si>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</si>
  <si>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</si>
  <si>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</si>
  <si>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</si>
  <si>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</si>
  <si>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</si>
  <si>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</si>
  <si>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</si>
  <si>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</si>
  <si>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</si>
  <si>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</si>
  <si>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</si>
  <si>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</si>
  <si>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</si>
  <si>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</si>
  <si>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</si>
  <si>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</si>
  <si>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</si>
  <si>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</si>
  <si>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</si>
  <si>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</si>
  <si>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</si>
  <si>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</si>
  <si>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</si>
  <si>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</si>
  <si>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</si>
  <si>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</si>
  <si>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</si>
  <si>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</si>
  <si>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</si>
  <si>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</si>
  <si>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</si>
  <si>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</si>
  <si>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</si>
  <si>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</si>
  <si>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</si>
  <si>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</si>
  <si>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</si>
  <si>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</si>
  <si>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</si>
  <si>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</si>
  <si>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</si>
  <si>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</si>
  <si>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</si>
  <si>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</si>
  <si>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</si>
  <si>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</si>
  <si>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</si>
  <si>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</si>
  <si>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</si>
  <si>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</si>
  <si>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</si>
  <si>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</si>
  <si>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</si>
  <si>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</si>
  <si>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</si>
  <si>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</si>
  <si>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</si>
  <si>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</si>
  <si>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</si>
  <si>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</si>
  <si>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</si>
  <si>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</si>
  <si>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</si>
  <si>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</si>
  <si>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</si>
  <si>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</si>
  <si>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</si>
  <si>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</si>
  <si>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</si>
  <si>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</si>
  <si>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</si>
  <si>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</si>
  <si>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</si>
  <si>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</si>
  <si>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</si>
  <si>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</si>
  <si>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</si>
  <si>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</si>
  <si>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</si>
  <si>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</si>
  <si>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</si>
  <si>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</si>
  <si>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</si>
  <si>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</si>
  <si>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</si>
  <si>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</si>
  <si>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</si>
  <si>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</si>
  <si>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</si>
  <si>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</si>
  <si>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</si>
  <si>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</si>
  <si>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</si>
  <si>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</si>
  <si>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</si>
  <si>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</si>
  <si>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</si>
  <si>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</si>
  <si>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</si>
  <si>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</si>
  <si>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</si>
  <si>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</si>
  <si>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</si>
  <si>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</si>
  <si>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</si>
  <si>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</si>
  <si>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</si>
  <si>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</si>
  <si>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</si>
  <si>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</si>
  <si>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</si>
  <si>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</si>
  <si>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</si>
  <si>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</si>
  <si>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</si>
  <si>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</si>
  <si>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</si>
  <si>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</si>
  <si>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</si>
  <si>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</si>
  <si>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</si>
  <si>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</si>
  <si>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</si>
  <si>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</si>
  <si>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</si>
  <si>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</si>
  <si>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</si>
  <si>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</si>
  <si>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</si>
  <si>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</si>
  <si>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</si>
  <si>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</si>
  <si>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</si>
  <si>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</si>
  <si>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</si>
  <si>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</si>
  <si>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</si>
  <si>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</si>
  <si>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</si>
  <si>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</si>
  <si>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</si>
  <si>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</si>
  <si>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</si>
  <si>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</si>
  <si>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</si>
  <si>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</si>
  <si>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</si>
  <si>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</si>
  <si>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</si>
  <si>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</si>
  <si>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</si>
  <si>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</si>
  <si>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</si>
  <si>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</si>
  <si>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</si>
  <si>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</si>
  <si>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</si>
  <si>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</si>
  <si>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</si>
  <si>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</si>
  <si>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</si>
  <si>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</si>
  <si>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</si>
  <si>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</si>
  <si>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</si>
  <si>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</si>
  <si>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</si>
  <si>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</si>
  <si>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</si>
  <si>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</si>
  <si>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</si>
  <si>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</si>
  <si>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</si>
  <si>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</si>
  <si>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</si>
  <si>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</si>
  <si>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</si>
  <si>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</si>
  <si>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</si>
  <si>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</si>
  <si>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</si>
  <si>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</si>
  <si>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</si>
  <si>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</si>
  <si>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</si>
  <si>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</si>
  <si>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</si>
  <si>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</si>
  <si>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</si>
  <si>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</si>
  <si>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</si>
  <si>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</si>
  <si>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</si>
  <si>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</si>
  <si>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</si>
  <si>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</si>
  <si>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</si>
  <si>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</si>
  <si>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</si>
  <si>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</si>
  <si>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</si>
  <si>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</si>
  <si>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</si>
  <si>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</si>
  <si>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</si>
  <si>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</si>
  <si>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</si>
  <si>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</si>
  <si>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</si>
  <si>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</si>
  <si>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</si>
  <si>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</si>
  <si>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</si>
  <si>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</si>
  <si>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</si>
  <si>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</si>
  <si>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</si>
  <si>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</si>
  <si>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</si>
  <si>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</si>
  <si>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</si>
  <si>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</si>
  <si>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</si>
  <si>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</si>
  <si>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</si>
  <si>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</si>
  <si>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</si>
  <si>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</si>
  <si>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</si>
  <si>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</si>
  <si>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</si>
  <si>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</si>
  <si>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</si>
  <si>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</si>
  <si>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</si>
  <si>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</si>
  <si>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</si>
  <si>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</si>
  <si>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</si>
  <si>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</si>
  <si>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</si>
  <si>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</si>
  <si>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</si>
  <si>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</si>
  <si>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</si>
  <si>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</si>
  <si>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</si>
  <si>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</si>
  <si>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</si>
  <si>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</si>
  <si>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</si>
  <si>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</si>
  <si>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</si>
  <si>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</si>
  <si>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</si>
  <si>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</si>
  <si>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</si>
  <si>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</si>
  <si>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</si>
  <si>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</si>
  <si>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</si>
  <si>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</si>
  <si>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</si>
  <si>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</si>
  <si>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</si>
  <si>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</si>
  <si>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</si>
  <si>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</si>
  <si>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</si>
  <si>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</si>
  <si>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</si>
  <si>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</si>
  <si>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</si>
  <si>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</si>
  <si>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</si>
  <si>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</si>
  <si>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</si>
  <si>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</si>
  <si>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</si>
  <si>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</si>
  <si>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</si>
  <si>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</si>
  <si>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</si>
  <si>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</si>
  <si>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</si>
  <si>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</si>
  <si>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</si>
  <si>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</si>
  <si>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</si>
  <si>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</si>
  <si>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</si>
  <si>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</si>
  <si>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</si>
  <si>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</si>
  <si>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</si>
  <si>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</si>
  <si>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</si>
  <si>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</si>
  <si>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</si>
  <si>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</si>
  <si>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</si>
  <si>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</si>
  <si>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</si>
  <si>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</si>
  <si>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</si>
  <si>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</si>
  <si>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</si>
  <si>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</si>
  <si>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</si>
  <si>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</si>
  <si>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</si>
  <si>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</si>
  <si>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</si>
  <si>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</si>
  <si>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</si>
  <si>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</si>
  <si>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</si>
  <si>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</si>
  <si>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</si>
  <si>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</si>
  <si>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</si>
  <si>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</si>
  <si>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</si>
  <si>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</si>
  <si>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</si>
  <si>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</si>
  <si>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</si>
  <si>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</si>
  <si>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</si>
  <si>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</si>
  <si>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</si>
  <si>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</si>
  <si>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</si>
  <si>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</si>
  <si>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</si>
  <si>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</si>
  <si>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</si>
  <si>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</si>
  <si>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</si>
  <si>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</si>
  <si>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</si>
  <si>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</si>
  <si>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</si>
  <si>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</si>
  <si>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</si>
  <si>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</si>
  <si>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</si>
  <si>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</si>
  <si>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</si>
  <si>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</si>
  <si>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</si>
  <si>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</si>
  <si>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</si>
  <si>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</si>
  <si>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</si>
  <si>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</si>
  <si>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</si>
  <si>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</si>
  <si>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</si>
  <si>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</si>
  <si>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</si>
  <si>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</si>
  <si>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</si>
  <si>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</si>
  <si>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</si>
  <si>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</si>
  <si>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</si>
  <si>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</si>
  <si>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</si>
  <si>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</si>
  <si>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</si>
  <si>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</si>
  <si>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</si>
  <si>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</si>
  <si>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</si>
  <si>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</si>
  <si>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</si>
  <si>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</si>
  <si>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</si>
  <si>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</si>
  <si>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</si>
  <si>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</si>
  <si>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</si>
  <si>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</si>
  <si>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</si>
  <si>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</si>
  <si>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</si>
  <si>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</si>
  <si>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</si>
  <si>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</si>
  <si>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</si>
  <si>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</si>
  <si>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</si>
  <si>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</si>
  <si>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</si>
  <si>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</si>
  <si>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</si>
  <si>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</si>
  <si>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</si>
  <si>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</si>
  <si>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</si>
  <si>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</si>
  <si>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</si>
  <si>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</si>
  <si>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</si>
  <si>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</si>
  <si>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</si>
  <si>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</si>
  <si>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</si>
  <si>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</si>
  <si>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</si>
  <si>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</si>
  <si>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</si>
  <si>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</si>
  <si>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</si>
  <si>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</si>
  <si>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</si>
  <si>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</si>
  <si>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</si>
  <si>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</si>
  <si>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</si>
  <si>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</si>
  <si>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</si>
  <si>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</si>
  <si>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</si>
  <si>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</si>
  <si>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</si>
  <si>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</si>
  <si>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</si>
  <si>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</si>
  <si>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</si>
  <si>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</si>
  <si>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</si>
  <si>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</si>
  <si>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</si>
  <si>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</si>
  <si>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</si>
  <si>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</si>
  <si>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</si>
  <si>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</si>
  <si>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</si>
  <si>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</si>
  <si>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</si>
  <si>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</si>
  <si>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</si>
  <si>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</si>
  <si>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</si>
  <si>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</si>
  <si>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</si>
  <si>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</si>
  <si>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</si>
  <si>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</si>
  <si>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</si>
  <si>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</si>
  <si>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</si>
  <si>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</si>
  <si>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</si>
  <si>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</si>
  <si>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</si>
  <si>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</si>
  <si>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</si>
  <si>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</si>
  <si>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</si>
  <si>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</si>
  <si>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</si>
  <si>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</si>
  <si>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</si>
  <si>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</si>
  <si>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</si>
  <si>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</si>
  <si>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</si>
  <si>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</si>
  <si>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</si>
  <si>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</si>
  <si>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</si>
  <si>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</si>
  <si>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</si>
  <si>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</si>
  <si>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</si>
  <si>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</si>
  <si>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</si>
  <si>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</si>
  <si>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</si>
  <si>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</si>
  <si>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</si>
  <si>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</si>
  <si>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</si>
  <si>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</si>
  <si>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</si>
  <si>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</si>
  <si>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</si>
  <si>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</si>
  <si>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</si>
  <si>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</si>
  <si>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</si>
  <si>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</si>
  <si>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</si>
  <si>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</si>
  <si>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</si>
  <si>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</si>
  <si>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</si>
  <si>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</si>
  <si>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</si>
  <si>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</si>
  <si>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</si>
  <si>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</si>
  <si>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</si>
  <si>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</si>
  <si>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</si>
  <si>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</si>
  <si>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</si>
  <si>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</si>
  <si>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</si>
  <si>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</si>
  <si>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</si>
  <si>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</si>
  <si>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</si>
  <si>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</si>
  <si>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</si>
  <si>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</si>
  <si>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</si>
  <si>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</si>
  <si>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</si>
  <si>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</si>
  <si>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</si>
  <si>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</si>
  <si>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</si>
  <si>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</si>
  <si>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</si>
  <si>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</si>
  <si>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</si>
  <si>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</si>
  <si>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</si>
  <si>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</si>
  <si>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</si>
  <si>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</si>
  <si>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</si>
  <si>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</si>
  <si>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</si>
  <si>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</si>
  <si>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</si>
  <si>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</si>
  <si>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</si>
  <si>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</si>
  <si>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</si>
  <si>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</si>
  <si>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</si>
  <si>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</si>
  <si>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</si>
  <si>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</si>
  <si>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</si>
  <si>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</si>
  <si>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</si>
  <si>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</si>
  <si>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</si>
  <si>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</si>
  <si>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</si>
  <si>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</si>
  <si>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</si>
  <si>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</si>
  <si>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</si>
  <si>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</si>
  <si>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</si>
  <si>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</si>
  <si>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</si>
  <si>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</si>
  <si>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</si>
  <si>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</si>
  <si>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</si>
  <si>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</si>
  <si>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</si>
  <si>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</si>
  <si>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</si>
  <si>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</si>
  <si>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</si>
  <si>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</si>
  <si>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</si>
  <si>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</si>
  <si>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</si>
  <si>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</si>
  <si>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</si>
  <si>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</si>
  <si>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</si>
  <si>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</si>
  <si>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</si>
  <si>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</si>
  <si>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</si>
  <si>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</si>
  <si>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</si>
  <si>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</si>
  <si>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</si>
  <si>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</si>
  <si>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</si>
  <si>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</si>
  <si>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</si>
  <si>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</si>
  <si>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</si>
  <si>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</si>
  <si>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</si>
  <si>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</si>
  <si>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</si>
  <si>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</si>
  <si>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</si>
  <si>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</si>
  <si>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</si>
  <si>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</si>
  <si>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</si>
  <si>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</si>
  <si>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</si>
  <si>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</si>
  <si>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</si>
  <si>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</si>
  <si>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</si>
  <si>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</si>
  <si>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</si>
  <si>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</si>
  <si>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</si>
  <si>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</si>
  <si>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</si>
  <si>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</si>
  <si>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</si>
  <si>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</si>
  <si>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</si>
  <si>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</si>
  <si>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</si>
  <si>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</si>
  <si>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</si>
  <si>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</si>
  <si>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</si>
  <si>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</si>
  <si>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</si>
  <si>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</si>
  <si>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</si>
  <si>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</si>
  <si>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</si>
  <si>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</si>
  <si>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</si>
  <si>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</si>
  <si>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</si>
  <si>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</si>
  <si>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</si>
  <si>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</si>
  <si>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</si>
  <si>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</si>
  <si>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</si>
  <si>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</si>
  <si>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</si>
  <si>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</si>
  <si>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</si>
  <si>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</si>
  <si>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</si>
  <si>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</si>
  <si>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</si>
  <si>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</si>
  <si>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</si>
  <si>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</si>
  <si>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</si>
  <si>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</si>
  <si>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</si>
  <si>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</si>
  <si>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</si>
  <si>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</si>
  <si>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</si>
  <si>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</si>
  <si>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</si>
  <si>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</si>
  <si>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</si>
  <si>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</si>
  <si>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</si>
  <si>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</si>
  <si>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</si>
  <si>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</si>
  <si>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</si>
  <si>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</si>
  <si>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</si>
  <si>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</si>
  <si>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</si>
  <si>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</si>
  <si>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</si>
  <si>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</si>
  <si>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</si>
  <si>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</si>
  <si>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</si>
  <si>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</si>
  <si>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</si>
  <si>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</si>
  <si>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</si>
  <si>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</si>
  <si>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</si>
  <si>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</si>
  <si>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</si>
  <si>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</si>
  <si>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</si>
  <si>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</si>
  <si>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</si>
  <si>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</si>
  <si>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</si>
  <si>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</si>
  <si>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</si>
  <si>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</si>
  <si>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</si>
  <si>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</si>
  <si>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</si>
  <si>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</si>
  <si>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</si>
  <si>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</si>
  <si>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</si>
  <si>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</si>
  <si>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</si>
  <si>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</si>
  <si>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</si>
  <si>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</si>
  <si>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</si>
  <si>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</si>
  <si>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</si>
  <si>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</si>
  <si>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</si>
  <si>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</si>
  <si>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</si>
  <si>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</si>
  <si>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</si>
  <si>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</si>
  <si>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</si>
  <si>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</si>
  <si>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</si>
  <si>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</si>
  <si>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</si>
  <si>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</si>
  <si>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</si>
  <si>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</si>
  <si>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</si>
  <si>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</si>
  <si>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</si>
  <si>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</si>
  <si>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</si>
  <si>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</si>
  <si>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</si>
  <si>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</si>
  <si>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</si>
  <si>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</si>
  <si>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</si>
  <si>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</si>
  <si>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</si>
  <si>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</si>
  <si>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</si>
  <si>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</si>
  <si>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</si>
  <si>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</si>
  <si>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</si>
  <si>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</si>
  <si>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</si>
  <si>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</si>
  <si>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</si>
  <si>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</si>
  <si>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</si>
  <si>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</si>
  <si>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</si>
  <si>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</si>
  <si>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</si>
  <si>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</si>
  <si>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</si>
  <si>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</si>
  <si>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</si>
  <si>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</si>
  <si>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</si>
  <si>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</si>
  <si>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</si>
  <si>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</si>
  <si>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</si>
  <si>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</si>
  <si>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</si>
  <si>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</si>
  <si>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</si>
  <si>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</si>
  <si>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</si>
  <si>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</si>
  <si>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</si>
  <si>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</si>
  <si>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</si>
  <si>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</si>
  <si>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</si>
  <si>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</si>
  <si>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</si>
  <si>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</si>
  <si>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</si>
  <si>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</si>
  <si>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</si>
  <si>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</si>
  <si>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</si>
  <si>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</si>
  <si>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</si>
  <si>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</si>
  <si>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</si>
  <si>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</si>
  <si>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</si>
  <si>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</si>
  <si>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</si>
  <si>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</si>
  <si>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</si>
  <si>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</si>
  <si>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</si>
  <si>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</si>
  <si>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</si>
  <si>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</si>
  <si>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</si>
  <si>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</si>
  <si>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</si>
  <si>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</si>
  <si>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</si>
  <si>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</si>
  <si>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</si>
  <si>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</si>
  <si>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</si>
  <si>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</si>
  <si>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</si>
  <si>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</si>
  <si>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</si>
  <si>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</si>
  <si>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</si>
  <si>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</si>
  <si>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</si>
  <si>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</si>
  <si>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</si>
  <si>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</si>
  <si>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</si>
  <si>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</si>
  <si>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</si>
  <si>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</si>
  <si>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</si>
  <si>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</si>
  <si>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</si>
  <si>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</si>
  <si>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</si>
  <si>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</si>
  <si>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</si>
  <si>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</si>
  <si>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</si>
  <si>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</si>
  <si>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</si>
  <si>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</si>
  <si>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</si>
  <si>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</si>
  <si>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</si>
  <si>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</si>
  <si>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</si>
  <si>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</si>
  <si>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</si>
  <si>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</si>
  <si>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</si>
  <si>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</si>
  <si>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</si>
  <si>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</si>
  <si>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</si>
  <si>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</si>
  <si>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</si>
  <si>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</si>
  <si>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</si>
  <si>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</si>
  <si>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</si>
  <si>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</si>
  <si>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</si>
  <si>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</si>
  <si>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</si>
  <si>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</si>
  <si>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</si>
  <si>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</si>
  <si>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</si>
  <si>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</si>
  <si>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</si>
  <si>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</si>
  <si>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</si>
  <si>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</si>
  <si>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</si>
  <si>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</si>
  <si>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</si>
  <si>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</si>
  <si>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</si>
  <si>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</si>
  <si>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</si>
  <si>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</si>
  <si>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</si>
  <si>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</si>
  <si>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</si>
  <si>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</si>
  <si>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</si>
  <si>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</si>
  <si>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</si>
  <si>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</si>
  <si>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</si>
  <si>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</si>
  <si>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</si>
  <si>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</si>
  <si>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</si>
  <si>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</si>
  <si>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</si>
  <si>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</si>
  <si>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</si>
  <si>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</si>
  <si>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</si>
  <si>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</si>
  <si>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</si>
  <si>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</si>
  <si>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</si>
  <si>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</si>
  <si>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</si>
  <si>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</si>
  <si>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</si>
  <si>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</si>
  <si>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</si>
  <si>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</si>
  <si>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</si>
  <si>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</si>
  <si>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</si>
  <si>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</si>
  <si>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</si>
  <si>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</si>
  <si>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</si>
  <si>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</si>
  <si>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</si>
  <si>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</si>
  <si>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</si>
  <si>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</si>
  <si>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</si>
  <si>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</si>
  <si>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</si>
  <si>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</si>
  <si>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</si>
  <si>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</si>
  <si>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</si>
  <si>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</si>
  <si>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</si>
  <si>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</si>
  <si>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</si>
  <si>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</si>
  <si>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</si>
  <si>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</si>
  <si>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</si>
  <si>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</si>
  <si>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</si>
  <si>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</si>
  <si>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</si>
  <si>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</si>
  <si>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</si>
  <si>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</si>
  <si>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</si>
  <si>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</si>
  <si>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</si>
  <si>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</si>
  <si>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</si>
  <si>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</si>
  <si>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</si>
  <si>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</si>
  <si>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</si>
  <si>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</si>
  <si>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</si>
  <si>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</si>
  <si>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</si>
  <si>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</si>
  <si>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</si>
  <si>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</si>
  <si>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</si>
  <si>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</si>
  <si>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</si>
  <si>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</si>
  <si>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</si>
  <si>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</si>
  <si>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</si>
  <si>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</si>
  <si>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</si>
  <si>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</si>
  <si>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</si>
  <si>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</si>
  <si>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</si>
  <si>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</si>
  <si>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</si>
  <si>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</si>
  <si>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</si>
  <si>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</si>
  <si>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</si>
  <si>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</si>
  <si>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</si>
  <si>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</si>
  <si>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</si>
  <si>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</si>
  <si>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</si>
  <si>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</si>
  <si>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</si>
  <si>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</si>
  <si>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</si>
  <si>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</si>
  <si>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</si>
  <si>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</si>
  <si>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</si>
  <si>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</si>
  <si>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</si>
  <si>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</si>
  <si>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</si>
  <si>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</si>
  <si>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</si>
  <si>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</si>
  <si>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</si>
  <si>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</si>
  <si>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</si>
  <si>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</si>
  <si>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</si>
  <si>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</si>
  <si>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</si>
  <si>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</si>
  <si>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</si>
  <si>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</si>
  <si>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</si>
  <si>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</si>
  <si>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</si>
  <si>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</si>
  <si>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</si>
  <si>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</si>
  <si>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</si>
  <si>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</si>
  <si>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</si>
  <si>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</si>
  <si>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</si>
  <si>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</si>
  <si>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</si>
  <si>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</si>
  <si>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</si>
  <si>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</si>
  <si>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</si>
  <si>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</si>
  <si>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</si>
  <si>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</si>
  <si>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</si>
  <si>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</si>
  <si>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</si>
  <si>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</si>
  <si>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</si>
  <si>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</si>
  <si>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</si>
  <si>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</si>
  <si>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</si>
  <si>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</si>
  <si>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</si>
  <si>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</si>
  <si>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</si>
  <si>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</si>
  <si>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</si>
  <si>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</si>
  <si>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</si>
  <si>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</si>
  <si>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</si>
  <si>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</si>
  <si>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</si>
  <si>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</si>
  <si>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</si>
  <si>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</si>
  <si>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</si>
  <si>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</si>
  <si>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</si>
  <si>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</si>
  <si>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</si>
  <si>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</si>
  <si>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</si>
  <si>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</si>
  <si>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</si>
  <si>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</si>
  <si>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</si>
  <si>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</si>
  <si>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</si>
  <si>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</si>
  <si>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</si>
  <si>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</si>
  <si>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</si>
  <si>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</si>
  <si>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</si>
  <si>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</si>
  <si>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</si>
  <si>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</si>
  <si>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</si>
  <si>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</si>
  <si>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</si>
  <si>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</si>
  <si>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</si>
  <si>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</si>
  <si>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</si>
  <si>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</si>
  <si>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</si>
  <si>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</si>
  <si>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</si>
  <si>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</si>
  <si>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</si>
  <si>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</si>
  <si>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</si>
  <si>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</si>
  <si>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</si>
  <si>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</si>
  <si>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</si>
  <si>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</si>
  <si>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</si>
  <si>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</si>
  <si>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</si>
  <si>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</si>
  <si>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</si>
  <si>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</si>
  <si>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</si>
  <si>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</si>
  <si>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</si>
  <si>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</si>
  <si>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</si>
  <si>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</si>
  <si>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</si>
  <si>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</si>
  <si>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</si>
  <si>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</si>
  <si>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</si>
  <si>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</si>
  <si>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</si>
  <si>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</si>
  <si>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</si>
  <si>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</si>
  <si>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</si>
  <si>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</si>
  <si>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</si>
  <si>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</si>
  <si>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</si>
  <si>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</si>
  <si>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</si>
  <si>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</si>
  <si>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</si>
  <si>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</si>
  <si>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</si>
  <si>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</si>
  <si>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</si>
  <si>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</si>
  <si>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</si>
  <si>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</si>
  <si>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</si>
  <si>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</si>
  <si>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</si>
  <si>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</si>
  <si>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</si>
  <si>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</si>
  <si>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</si>
  <si>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</si>
  <si>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</si>
  <si>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</si>
  <si>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</si>
  <si>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</si>
  <si>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</si>
  <si>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</si>
  <si>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</si>
  <si>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</si>
  <si>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</si>
  <si>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</si>
  <si>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</si>
  <si>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</si>
  <si>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</si>
  <si>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</si>
  <si>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</si>
  <si>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</si>
  <si>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</si>
  <si>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</si>
  <si>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</si>
  <si>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</si>
  <si>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</si>
  <si>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</si>
  <si>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</si>
  <si>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</si>
  <si>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</si>
  <si>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</si>
  <si>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</si>
  <si>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</si>
  <si>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</si>
  <si>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</si>
  <si>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</si>
  <si>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</si>
  <si>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</si>
  <si>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</si>
  <si>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</si>
  <si>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</si>
  <si>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</si>
  <si>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</si>
  <si>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</si>
  <si>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</si>
  <si>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</si>
  <si>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</si>
  <si>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</si>
  <si>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</si>
  <si>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</si>
  <si>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</si>
  <si>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</si>
  <si>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</si>
  <si>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</si>
  <si>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</si>
  <si>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</si>
  <si>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</si>
  <si>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</si>
  <si>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</si>
  <si>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</si>
  <si>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</si>
  <si>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</si>
  <si>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</si>
  <si>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</si>
  <si>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</si>
  <si>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</si>
  <si>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</si>
  <si>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</si>
  <si>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</si>
  <si>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</si>
  <si>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</si>
  <si>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</si>
  <si>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</si>
  <si>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</si>
  <si>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</si>
  <si>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</si>
  <si>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</si>
  <si>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</si>
  <si>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</si>
  <si>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</si>
  <si>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</si>
  <si>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</si>
  <si>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</si>
  <si>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</si>
  <si>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</si>
  <si>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</si>
  <si>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</si>
  <si>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</si>
  <si>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</si>
  <si>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</si>
  <si>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</si>
  <si>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</si>
  <si>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</si>
  <si>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</si>
  <si>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</si>
  <si>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</si>
  <si>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</si>
  <si>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</si>
  <si>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</si>
  <si>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</si>
  <si>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</si>
  <si>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</si>
  <si>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</si>
  <si>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</si>
  <si>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</si>
  <si>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</si>
  <si>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</si>
  <si>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</si>
  <si>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</si>
  <si>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</si>
  <si>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</si>
  <si>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</si>
  <si>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</si>
  <si>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</si>
  <si>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</si>
  <si>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</si>
  <si>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</si>
  <si>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</si>
  <si>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</si>
  <si>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</si>
  <si>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</si>
  <si>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</si>
  <si>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</si>
  <si>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</si>
  <si>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</si>
  <si>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</si>
  <si>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</si>
  <si>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</si>
  <si>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</si>
  <si>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</si>
  <si>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</si>
  <si>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</si>
  <si>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</si>
  <si>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</si>
  <si>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</si>
  <si>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</si>
  <si>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</si>
  <si>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</si>
  <si>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</si>
  <si>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</si>
  <si>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</si>
  <si>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</si>
  <si>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</si>
  <si>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</si>
  <si>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</si>
  <si>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</si>
  <si>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</si>
  <si>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</si>
  <si>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</si>
  <si>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</si>
  <si>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</si>
  <si>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</si>
  <si>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</si>
  <si>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</si>
  <si>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</si>
  <si>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</si>
  <si>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</si>
  <si>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</si>
  <si>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</si>
  <si>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</si>
  <si>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</si>
  <si>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</si>
  <si>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</si>
  <si>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</si>
  <si>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</si>
  <si>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</si>
  <si>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</si>
  <si>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</si>
  <si>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</si>
  <si>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</si>
  <si>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</si>
  <si>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</si>
  <si>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</si>
  <si>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</si>
  <si>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</si>
  <si>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</si>
  <si>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</si>
  <si>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</si>
  <si>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</si>
  <si>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</si>
  <si>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</si>
  <si>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</si>
  <si>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</si>
  <si>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</si>
  <si>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</si>
  <si>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</si>
  <si>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</si>
  <si>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</si>
  <si>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</si>
  <si>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</si>
  <si>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</si>
  <si>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</si>
  <si>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</si>
  <si>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</si>
  <si>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</si>
  <si>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</si>
  <si>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</si>
  <si>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</si>
  <si>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</si>
  <si>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</si>
  <si>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</si>
  <si>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</si>
  <si>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</si>
  <si>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</si>
  <si>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</si>
  <si>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</si>
  <si>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</si>
  <si>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</si>
  <si>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</si>
  <si>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</si>
  <si>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</si>
  <si>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</si>
  <si>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</si>
  <si>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</si>
  <si>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</si>
  <si>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</si>
  <si>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</si>
  <si>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</si>
  <si>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</si>
  <si>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</si>
  <si>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</si>
  <si>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</si>
  <si>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</si>
  <si>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</si>
  <si>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</si>
  <si>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</si>
  <si>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</si>
  <si>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</si>
  <si>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</si>
  <si>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</si>
  <si>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</si>
  <si>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</si>
  <si>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</si>
  <si>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</si>
  <si>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</si>
  <si>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</si>
  <si>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</si>
  <si>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</si>
  <si>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</si>
  <si>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</si>
  <si>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</si>
  <si>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</si>
  <si>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</si>
  <si>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</si>
  <si>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</si>
  <si>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</si>
  <si>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</si>
  <si>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</si>
  <si>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</si>
  <si>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</si>
  <si>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</si>
  <si>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</si>
  <si>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</si>
  <si>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</si>
  <si>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</si>
  <si>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</si>
  <si>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</si>
  <si>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</si>
  <si>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</si>
  <si>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</si>
  <si>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</si>
  <si>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</si>
  <si>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</si>
  <si>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</si>
  <si>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</si>
  <si>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</si>
  <si>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</si>
  <si>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</si>
  <si>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</si>
  <si>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</si>
  <si>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</si>
  <si>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</si>
  <si>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</si>
  <si>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</si>
  <si>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</si>
  <si>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</si>
  <si>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</si>
  <si>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</si>
  <si>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</si>
  <si>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</si>
  <si>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</si>
  <si>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</si>
  <si>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</si>
  <si>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</si>
  <si>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</si>
  <si>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</si>
  <si>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</si>
  <si>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</si>
  <si>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</si>
  <si>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</si>
  <si>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</si>
  <si>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</si>
  <si>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</si>
  <si>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</si>
  <si>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</si>
  <si>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</si>
  <si>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</si>
  <si>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</si>
  <si>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</si>
  <si>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</si>
  <si>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</si>
  <si>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</si>
  <si>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</si>
  <si>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</si>
  <si>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</si>
  <si>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</si>
  <si>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</si>
  <si>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</si>
  <si>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</si>
  <si>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</si>
  <si>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</si>
  <si>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</si>
  <si>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</si>
  <si>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</si>
  <si>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</si>
  <si>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</si>
  <si>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</si>
  <si>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</si>
  <si>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</si>
  <si>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</si>
  <si>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</si>
  <si>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</si>
  <si>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</si>
  <si>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</si>
  <si>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</si>
  <si>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</si>
  <si>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</si>
  <si>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</si>
  <si>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</si>
  <si>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</si>
  <si>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</si>
  <si>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</si>
  <si>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</si>
  <si>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</si>
  <si>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</si>
  <si>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</si>
  <si>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</si>
  <si>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</si>
  <si>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</si>
  <si>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</si>
  <si>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</si>
  <si>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</si>
  <si>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</si>
  <si>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</si>
  <si>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</si>
  <si>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</si>
  <si>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</si>
  <si>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</si>
  <si>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</si>
  <si>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</si>
  <si>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</si>
  <si>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</si>
  <si>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</si>
  <si>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</si>
  <si>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</si>
  <si>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</si>
  <si>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</si>
  <si>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</si>
  <si>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</si>
  <si>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</si>
  <si>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</si>
  <si>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</si>
  <si>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</si>
  <si>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</si>
  <si>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</si>
  <si>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</si>
  <si>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</si>
  <si>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</si>
  <si>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</si>
  <si>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</si>
  <si>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</si>
  <si>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</si>
  <si>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</si>
  <si>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</si>
  <si>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</si>
  <si>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</si>
  <si>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</si>
  <si>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</si>
  <si>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</si>
  <si>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</si>
  <si>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</si>
  <si>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</si>
  <si>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</si>
  <si>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</si>
  <si>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</si>
  <si>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</si>
  <si>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</si>
  <si>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</si>
  <si>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</si>
  <si>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</si>
  <si>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</si>
  <si>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</si>
  <si>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</si>
  <si>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</si>
  <si>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</si>
  <si>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</si>
  <si>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</si>
  <si>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</si>
  <si>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</si>
  <si>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</si>
  <si>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</si>
  <si>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</si>
  <si>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</si>
  <si>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</si>
  <si>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</si>
  <si>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</si>
  <si>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</si>
  <si>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</si>
  <si>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</si>
  <si>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</si>
  <si>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</si>
  <si>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</si>
  <si>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</si>
  <si>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</si>
  <si>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</si>
  <si>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</si>
  <si>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</si>
  <si>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</si>
  <si>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</si>
  <si>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</si>
  <si>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</si>
  <si>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</si>
  <si>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</si>
  <si>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</si>
  <si>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</si>
  <si>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</si>
  <si>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</si>
  <si>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</si>
  <si>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</si>
  <si>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</si>
  <si>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</si>
  <si>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</si>
  <si>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</si>
  <si>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</si>
  <si>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</si>
  <si>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</si>
  <si>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</si>
  <si>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</si>
  <si>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</si>
  <si>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</si>
  <si>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</si>
  <si>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</si>
  <si>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</si>
  <si>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</si>
  <si>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</si>
  <si>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</si>
  <si>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</si>
  <si>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</si>
  <si>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</si>
  <si>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</si>
  <si>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</si>
  <si>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</si>
  <si>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</si>
  <si>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</si>
  <si>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</si>
  <si>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</si>
  <si>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</si>
  <si>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</si>
  <si>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</si>
  <si>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</si>
  <si>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</si>
  <si>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</si>
  <si>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</si>
  <si>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</si>
  <si>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</si>
  <si>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</si>
  <si>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</si>
  <si>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</si>
  <si>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</si>
  <si>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</si>
  <si>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</si>
  <si>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</si>
  <si>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</si>
  <si>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</si>
  <si>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</si>
  <si>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</si>
  <si>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</si>
  <si>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</si>
  <si>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</si>
  <si>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</si>
  <si>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</si>
  <si>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</si>
  <si>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</si>
  <si>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</si>
  <si>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</si>
  <si>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</si>
  <si>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</si>
  <si>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</si>
  <si>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</si>
  <si>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</si>
  <si>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</si>
  <si>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</si>
  <si>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</si>
  <si>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</si>
  <si>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</si>
  <si>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</si>
  <si>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</si>
  <si>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</si>
  <si>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</si>
  <si>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</si>
  <si>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</si>
  <si>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</si>
  <si>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</si>
  <si>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</si>
  <si>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</si>
  <si>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</si>
  <si>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</si>
  <si>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</si>
  <si>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</si>
  <si>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</si>
  <si>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</si>
  <si>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</si>
  <si>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</si>
  <si>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</si>
  <si>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</si>
  <si>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</si>
  <si>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</si>
  <si>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</si>
  <si>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</si>
  <si>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</si>
  <si>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</si>
  <si>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</si>
  <si>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</si>
  <si>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</si>
  <si>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</si>
  <si>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</si>
  <si>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</si>
  <si>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</si>
  <si>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</si>
  <si>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</si>
  <si>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</si>
  <si>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</si>
  <si>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</si>
  <si>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</si>
  <si>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</si>
  <si>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</si>
  <si>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</si>
  <si>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</si>
  <si>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</si>
  <si>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</si>
  <si>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</si>
  <si>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</si>
  <si>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</si>
  <si>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</si>
  <si>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</si>
  <si>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</si>
  <si>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</si>
  <si>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</si>
  <si>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</si>
  <si>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</si>
  <si>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</si>
  <si>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</si>
  <si>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</si>
  <si>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</si>
  <si>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</si>
  <si>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</si>
  <si>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</si>
  <si>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</si>
  <si>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</si>
  <si>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</si>
  <si>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</si>
  <si>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</si>
  <si>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</si>
  <si>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</si>
  <si>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</si>
  <si>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</si>
  <si>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</si>
  <si>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</si>
  <si>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</si>
  <si>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</si>
  <si>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</si>
  <si>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</si>
  <si>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</si>
  <si>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</si>
  <si>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</si>
  <si>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</si>
  <si>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</si>
  <si>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</si>
  <si>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</si>
  <si>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</si>
  <si>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</si>
  <si>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</si>
  <si>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</si>
  <si>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</si>
  <si>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</si>
  <si>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</si>
  <si>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</si>
  <si>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</si>
  <si>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</si>
  <si>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</si>
  <si>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</si>
  <si>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</si>
  <si>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</si>
  <si>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</si>
  <si>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</si>
  <si>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</si>
  <si>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</si>
  <si>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</si>
  <si>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</si>
  <si>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</si>
  <si>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</si>
  <si>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</si>
  <si>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</si>
  <si>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</si>
  <si>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</si>
  <si>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</si>
  <si>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</si>
  <si>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</si>
  <si>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</si>
  <si>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</si>
  <si>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</si>
  <si>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</si>
  <si>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</si>
  <si>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</si>
  <si>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</si>
  <si>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</si>
  <si>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</si>
  <si>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</si>
  <si>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</si>
  <si>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</si>
  <si>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</si>
  <si>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</si>
  <si>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</si>
  <si>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</si>
  <si>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</si>
  <si>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</si>
  <si>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</si>
  <si>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</si>
  <si>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</si>
  <si>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</si>
  <si>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</si>
  <si>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</si>
  <si>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</si>
  <si>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</si>
  <si>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</si>
  <si>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</si>
  <si>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</si>
  <si>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</si>
  <si>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</si>
  <si>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</si>
  <si>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</si>
  <si>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</si>
  <si>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</si>
  <si>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</si>
  <si>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</si>
  <si>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</si>
  <si>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</si>
  <si>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</si>
  <si>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</si>
  <si>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</si>
  <si>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</si>
  <si>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</si>
  <si>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</si>
  <si>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</si>
  <si>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</si>
  <si>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</si>
  <si>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</si>
  <si>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</si>
  <si>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</si>
  <si>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</si>
  <si>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</si>
  <si>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</si>
  <si>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</si>
  <si>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</si>
  <si>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</si>
  <si>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</si>
  <si>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</si>
  <si>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 xml:space="preserve">assignment </t>
  </si>
  <si>
    <t>Zi Ming, Lucas, Marlon</t>
  </si>
  <si>
    <t>Phay,Lucas</t>
  </si>
  <si>
    <t>Phay,Lucas, Marlon</t>
  </si>
  <si>
    <t xml:space="preserve">Rahhulann,Phay </t>
  </si>
  <si>
    <t>Phay,Heng</t>
  </si>
  <si>
    <t>Paul,Phay,Heng</t>
  </si>
  <si>
    <t>Paul,Ivan</t>
  </si>
  <si>
    <t>Paul,Suki</t>
  </si>
  <si>
    <t>Paul, Wei Yen,Heng</t>
  </si>
  <si>
    <t xml:space="preserve">Paul, Rahhulann </t>
  </si>
  <si>
    <t>Suki, Alex</t>
  </si>
  <si>
    <t>Paul, Wei Yen,Phay</t>
  </si>
  <si>
    <t>Paul,Heng,Phay</t>
  </si>
  <si>
    <t>Suki,Phay</t>
  </si>
  <si>
    <t>Suki,Ivan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</si>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</sst>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</borders>
  <cellStyleXfs count="1">
    <xf numFmtId="0" fontId="0" fillId="0" borderId="0"/>
  </cellStyleXfs>
  <cellXfs count="75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16"/>
      <c r="H2" s="716"/>
      <c r="I2" s="716"/>
      <c r="J2" s="716"/>
      <c r="K2" s="71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21">
        <v>2024</v>
      </c>
      <c r="D4" s="722"/>
      <c r="E4" s="722"/>
      <c r="F4" s="722"/>
      <c r="G4" s="722"/>
      <c r="H4" s="722"/>
      <c r="I4" s="722"/>
      <c r="J4" s="722"/>
      <c r="K4" s="722"/>
      <c r="L4" s="722"/>
      <c r="M4" s="722"/>
      <c r="N4" s="722"/>
      <c r="O4" s="722"/>
      <c r="P4" s="722"/>
      <c r="Q4" s="722"/>
      <c r="R4" s="722"/>
      <c r="S4" s="722"/>
      <c r="T4" s="722"/>
      <c r="U4" s="722"/>
      <c r="V4" s="722"/>
      <c r="W4" s="722"/>
      <c r="X4" s="722"/>
      <c r="Y4" s="722"/>
      <c r="Z4" s="722"/>
      <c r="AA4" s="722"/>
      <c r="AB4" s="722"/>
      <c r="AC4" s="722"/>
      <c r="AD4" s="722"/>
      <c r="AE4" s="722"/>
      <c r="AF4" s="722"/>
      <c r="AG4" s="722"/>
      <c r="AH4" s="722"/>
      <c r="AI4" s="722"/>
      <c r="AJ4" s="722"/>
      <c r="AK4" s="722"/>
      <c r="AL4" s="722"/>
      <c r="AM4" s="722"/>
      <c r="AN4" s="722"/>
      <c r="AO4" s="722"/>
      <c r="AP4" s="722"/>
      <c r="AQ4" s="722"/>
      <c r="AR4" s="722"/>
      <c r="AS4" s="722"/>
      <c r="AT4" s="722"/>
      <c r="AU4" s="722"/>
      <c r="AV4" s="722"/>
      <c r="AW4" s="722"/>
      <c r="AX4" s="722"/>
      <c r="AY4" s="722"/>
      <c r="AZ4" s="722"/>
      <c r="BA4" s="722"/>
      <c r="BB4" s="722"/>
      <c r="BC4" s="723"/>
    </row>
    <row r="5" spans="1:55">
      <c r="A5" s="473"/>
      <c r="B5" s="474" t="s">
        <v>1</v>
      </c>
      <c r="C5" s="724" t="s">
        <v>2</v>
      </c>
      <c r="D5" s="724"/>
      <c r="E5" s="724"/>
      <c r="F5" s="724"/>
      <c r="G5" s="724"/>
      <c r="H5" s="724"/>
      <c r="I5" s="724"/>
      <c r="J5" s="724"/>
      <c r="K5" s="724"/>
      <c r="L5" s="724"/>
      <c r="M5" s="724"/>
      <c r="N5" s="724"/>
      <c r="O5" s="725"/>
      <c r="P5" s="726" t="s">
        <v>3</v>
      </c>
      <c r="Q5" s="726"/>
      <c r="R5" s="726"/>
      <c r="S5" s="726"/>
      <c r="T5" s="726"/>
      <c r="U5" s="726"/>
      <c r="V5" s="726"/>
      <c r="W5" s="726"/>
      <c r="X5" s="726"/>
      <c r="Y5" s="726"/>
      <c r="Z5" s="726"/>
      <c r="AA5" s="726"/>
      <c r="AB5" s="727"/>
      <c r="AC5" s="726" t="s">
        <v>4</v>
      </c>
      <c r="AD5" s="726"/>
      <c r="AE5" s="726"/>
      <c r="AF5" s="726"/>
      <c r="AG5" s="726"/>
      <c r="AH5" s="726"/>
      <c r="AI5" s="726"/>
      <c r="AJ5" s="726"/>
      <c r="AK5" s="726"/>
      <c r="AL5" s="726"/>
      <c r="AM5" s="726"/>
      <c r="AN5" s="726"/>
      <c r="AO5" s="727"/>
      <c r="AP5" s="726" t="s">
        <v>5</v>
      </c>
      <c r="AQ5" s="726"/>
      <c r="AR5" s="726"/>
      <c r="AS5" s="726"/>
      <c r="AT5" s="726"/>
      <c r="AU5" s="726"/>
      <c r="AV5" s="726"/>
      <c r="AW5" s="726"/>
      <c r="AX5" s="726"/>
      <c r="AY5" s="726"/>
      <c r="AZ5" s="726"/>
      <c r="BA5" s="726"/>
      <c r="BB5" s="727"/>
      <c r="BC5" s="485" t="s">
        <v>1</v>
      </c>
    </row>
    <row r="6" spans="1:55">
      <c r="A6" s="473"/>
      <c r="B6" s="475" t="s">
        <v>1</v>
      </c>
      <c r="C6" s="717" t="s">
        <v>6</v>
      </c>
      <c r="D6" s="717"/>
      <c r="E6" s="717"/>
      <c r="F6" s="717"/>
      <c r="G6" s="718"/>
      <c r="H6" s="719" t="s">
        <v>7</v>
      </c>
      <c r="I6" s="719"/>
      <c r="J6" s="719"/>
      <c r="K6" s="720"/>
      <c r="L6" s="719" t="s">
        <v>8</v>
      </c>
      <c r="M6" s="719"/>
      <c r="N6" s="719"/>
      <c r="O6" s="720"/>
      <c r="P6" s="719" t="s">
        <v>9</v>
      </c>
      <c r="Q6" s="719"/>
      <c r="R6" s="719"/>
      <c r="S6" s="719"/>
      <c r="T6" s="720"/>
      <c r="U6" s="719" t="s">
        <v>10</v>
      </c>
      <c r="V6" s="719"/>
      <c r="W6" s="719"/>
      <c r="X6" s="720"/>
      <c r="Y6" s="719" t="s">
        <v>11</v>
      </c>
      <c r="Z6" s="719"/>
      <c r="AA6" s="719"/>
      <c r="AB6" s="720"/>
      <c r="AC6" s="719" t="s">
        <v>12</v>
      </c>
      <c r="AD6" s="719"/>
      <c r="AE6" s="719"/>
      <c r="AF6" s="719"/>
      <c r="AG6" s="720"/>
      <c r="AH6" s="719" t="s">
        <v>13</v>
      </c>
      <c r="AI6" s="719"/>
      <c r="AJ6" s="719"/>
      <c r="AK6" s="720"/>
      <c r="AL6" s="719" t="s">
        <v>14</v>
      </c>
      <c r="AM6" s="719"/>
      <c r="AN6" s="719"/>
      <c r="AO6" s="719"/>
      <c r="AP6" s="720"/>
      <c r="AQ6" s="719" t="s">
        <v>15</v>
      </c>
      <c r="AR6" s="719"/>
      <c r="AS6" s="719"/>
      <c r="AT6" s="720"/>
      <c r="AU6" s="719" t="s">
        <v>16</v>
      </c>
      <c r="AV6" s="719"/>
      <c r="AW6" s="719"/>
      <c r="AX6" s="720"/>
      <c r="AY6" s="717" t="s">
        <v>17</v>
      </c>
      <c r="AZ6" s="717"/>
      <c r="BA6" s="717"/>
      <c r="BB6" s="717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8" t="s">
        <v>75</v>
      </c>
      <c r="B1" s="72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175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284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476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250</v>
      </c>
      <c r="M50" s="61"/>
    </row>
    <row r="51" spans="2:13">
      <c r="B51" s="387" t="s">
        <v>136</v>
      </c>
      <c r="D51" t="s">
        <v>499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250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545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545</v>
      </c>
      <c r="M50" s="61"/>
      <c r="N50" s="62"/>
    </row>
    <row r="51" spans="2:14">
      <c r="B51" s="387" t="s">
        <v>136</v>
      </c>
      <c r="D51" t="s">
        <v>499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636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696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35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35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35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35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35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35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35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35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35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35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35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35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35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35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35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35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35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35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35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35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36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720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742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757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787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>
      <c r="B49" s="387" t="s">
        <v>136</v>
      </c>
      <c r="D49" t="s">
        <v>842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>
      <c r="B49" s="387" t="s">
        <v>136</v>
      </c>
      <c r="D49" t="s">
        <v>866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867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>
      <c r="B49" s="387" t="s">
        <v>136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893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932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>
      <c r="B49" s="387" t="s">
        <v>136</v>
      </c>
      <c r="D49" t="s">
        <v>1030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1152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1173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>
      <c r="B51" s="387" t="s">
        <v>136</v>
      </c>
      <c r="D51" t="s">
        <v>1123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D52" t="s">
        <v>1230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1241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1271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1310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1328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1344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1363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3" t="s">
        <v>1481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33"/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1540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1570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1591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33"/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1627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33" t="s">
        <v>1666</v>
      </c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1667</v>
      </c>
      <c r="F35">
        <v>44</v>
      </c>
      <c r="M35" s="61"/>
      <c r="N35" s="62"/>
      <c r="O35" s="61"/>
    </row>
    <row r="36" spans="5:15" hidden="1">
      <c r="E36" s="254" t="s">
        <v>1668</v>
      </c>
      <c r="F36">
        <f>16+24</f>
        <v>40</v>
      </c>
      <c r="M36" s="61"/>
      <c r="N36" s="62"/>
      <c r="O36" s="61"/>
    </row>
    <row r="37" spans="5:1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1677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>
      <c r="M31" s="738"/>
      <c r="N31" s="738"/>
      <c r="O31" s="7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1706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>
      <c r="M31" s="738"/>
      <c r="N31" s="738"/>
      <c r="O31" s="7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1723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38"/>
      <c r="N31" s="738"/>
      <c r="O31" s="7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40" t="s">
        <v>1754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38"/>
      <c r="N31" s="738"/>
      <c r="O31" s="7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40" t="s">
        <v>1786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40" t="s">
        <v>1796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40" t="s">
        <v>1804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1824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1824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6"/>
      <c r="N5" s="747"/>
      <c r="O5" s="748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1840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1840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6"/>
      <c r="N5" s="747"/>
      <c r="O5" s="74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6"/>
      <c r="N5" s="747"/>
      <c r="O5" s="74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6"/>
      <c r="N5" s="747"/>
      <c r="O5" s="74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1846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6"/>
      <c r="N5" s="747"/>
      <c r="O5" s="74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1849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1849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6"/>
      <c r="N5" s="747"/>
      <c r="O5" s="74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D31" s="102" t="s">
        <v>1132</v>
      </c>
      <c r="E31" s="102"/>
      <c r="F31" s="79"/>
      <c r="G31" s="79"/>
      <c r="H31" s="79"/>
      <c r="I31" s="79"/>
      <c r="J31" s="79"/>
      <c r="K31" s="149"/>
      <c r="M31" s="738"/>
      <c r="N31" s="738"/>
      <c r="O31" s="738"/>
    </row>
    <row r="32" spans="2:22">
      <c r="D32" s="103" t="s">
        <v>728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1819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1851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1851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6"/>
      <c r="N5" s="747"/>
      <c r="O5" s="74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1855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6"/>
      <c r="N5" s="747"/>
      <c r="O5" s="74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1858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1858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6"/>
      <c r="N5" s="747"/>
      <c r="O5" s="74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52"/>
      <c r="D2" s="752"/>
      <c r="E2" s="752"/>
      <c r="F2" s="752"/>
      <c r="G2" s="752"/>
      <c r="H2" s="752"/>
      <c r="I2" s="752"/>
      <c r="J2" s="752"/>
      <c r="K2" s="752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38" t="s">
        <v>1862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6"/>
      <c r="N5" s="747"/>
      <c r="O5" s="74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>
      <c r="B2" s="738" t="s">
        <v>1867</v>
      </c>
      <c r="C2" s="738"/>
      <c r="D2" s="738"/>
      <c r="E2" s="738"/>
      <c r="F2" s="738"/>
      <c r="G2" s="738"/>
      <c r="H2" s="738"/>
      <c r="I2" s="738"/>
      <c r="J2" s="738"/>
      <c r="K2" s="738"/>
      <c r="L2" s="738"/>
      <c r="M2" s="738"/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9" t="s">
        <v>78</v>
      </c>
      <c r="C4" s="752"/>
      <c r="D4" s="752"/>
      <c r="E4" s="752"/>
      <c r="F4" s="752"/>
      <c r="G4" s="752"/>
      <c r="H4" s="752"/>
      <c r="I4" s="752"/>
      <c r="J4" s="752"/>
      <c r="K4" s="752"/>
      <c r="L4" s="61"/>
      <c r="M4" s="744" t="s">
        <v>1823</v>
      </c>
      <c r="N4" s="745"/>
      <c r="O4" s="745"/>
      <c r="P4" s="745"/>
      <c r="Q4" s="745"/>
      <c r="R4" s="745"/>
      <c r="S4" s="745"/>
      <c r="T4" s="745"/>
      <c r="U4" s="745"/>
      <c r="V4" s="745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6"/>
      <c r="N5" s="747"/>
      <c r="O5" s="74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1871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1881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1884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1961</v>
      </c>
      <c r="G6" s="605" t="s">
        <v>1962</v>
      </c>
      <c r="H6" s="605" t="s">
        <v>1963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1964</v>
      </c>
      <c r="H11" s="689" t="s">
        <v>1500</v>
      </c>
      <c r="I11" s="689" t="s">
        <v>1964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1964</v>
      </c>
      <c r="H12" s="689" t="s">
        <v>1500</v>
      </c>
      <c r="I12" s="689" t="s">
        <v>1964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1964</v>
      </c>
      <c r="H13" s="689" t="s">
        <v>1500</v>
      </c>
      <c r="I13" s="689" t="s">
        <v>1964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1966</v>
      </c>
      <c r="G14" s="587" t="s">
        <v>1967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1966</v>
      </c>
      <c r="G15" s="639" t="s">
        <v>1968</v>
      </c>
      <c r="H15" s="585" t="s">
        <v>1969</v>
      </c>
      <c r="I15" s="627" t="s">
        <v>233</v>
      </c>
      <c r="J15" s="583" t="s">
        <v>1970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1966</v>
      </c>
      <c r="G16" s="639" t="s">
        <v>1968</v>
      </c>
      <c r="H16" s="585" t="s">
        <v>1969</v>
      </c>
      <c r="I16" s="627" t="s">
        <v>259</v>
      </c>
      <c r="J16" s="583" t="s">
        <v>1970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1972</v>
      </c>
      <c r="G17" s="656" t="s">
        <v>1973</v>
      </c>
      <c r="H17" s="585" t="s">
        <v>1969</v>
      </c>
      <c r="I17" s="627" t="s">
        <v>259</v>
      </c>
      <c r="J17" s="583" t="s">
        <v>1970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1974</v>
      </c>
      <c r="G18" s="657" t="s">
        <v>1975</v>
      </c>
      <c r="H18" s="585" t="s">
        <v>1976</v>
      </c>
      <c r="I18" s="627" t="s">
        <v>259</v>
      </c>
      <c r="J18" s="583" t="s">
        <v>1970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1974</v>
      </c>
      <c r="G19" s="657" t="s">
        <v>1977</v>
      </c>
      <c r="H19" s="585" t="s">
        <v>1976</v>
      </c>
      <c r="I19" s="657" t="s">
        <v>1978</v>
      </c>
      <c r="J19" s="583" t="s">
        <v>1970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1979</v>
      </c>
      <c r="G20" s="657" t="s">
        <v>1977</v>
      </c>
      <c r="H20" s="585" t="s">
        <v>1980</v>
      </c>
      <c r="I20" s="657" t="s">
        <v>1981</v>
      </c>
      <c r="J20" s="583" t="s">
        <v>1970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1979</v>
      </c>
      <c r="G21" s="657" t="s">
        <v>1977</v>
      </c>
      <c r="H21" s="585" t="s">
        <v>1980</v>
      </c>
      <c r="I21" s="670" t="s">
        <v>1981</v>
      </c>
      <c r="J21" s="583" t="s">
        <v>1970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1979</v>
      </c>
      <c r="G22" s="657" t="s">
        <v>1977</v>
      </c>
      <c r="H22" s="585" t="s">
        <v>1983</v>
      </c>
      <c r="I22" s="670" t="s">
        <v>1981</v>
      </c>
      <c r="J22" s="583" t="s">
        <v>1984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1985</v>
      </c>
      <c r="G23" s="657" t="s">
        <v>1986</v>
      </c>
      <c r="H23" s="669" t="s">
        <v>1987</v>
      </c>
      <c r="I23" s="670" t="s">
        <v>1988</v>
      </c>
      <c r="J23" s="583" t="s">
        <v>1989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1985</v>
      </c>
      <c r="G24" s="657" t="s">
        <v>1990</v>
      </c>
      <c r="H24" s="669" t="s">
        <v>1991</v>
      </c>
      <c r="I24" s="670" t="s">
        <v>1988</v>
      </c>
      <c r="J24" s="583" t="s">
        <v>1989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1992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1985</v>
      </c>
      <c r="G25" s="657" t="s">
        <v>1993</v>
      </c>
      <c r="H25" s="669" t="s">
        <v>1994</v>
      </c>
      <c r="I25" s="657" t="s">
        <v>1995</v>
      </c>
      <c r="J25" s="583" t="s">
        <v>1989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1985</v>
      </c>
      <c r="G26" s="657" t="s">
        <v>1993</v>
      </c>
      <c r="H26" s="669" t="s">
        <v>1994</v>
      </c>
      <c r="I26" s="657" t="s">
        <v>1996</v>
      </c>
      <c r="J26" s="583" t="s">
        <v>1989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1998</v>
      </c>
      <c r="G27" s="657" t="s">
        <v>1990</v>
      </c>
      <c r="H27" s="585" t="s">
        <v>1994</v>
      </c>
      <c r="I27" s="657" t="s">
        <v>1999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1998</v>
      </c>
      <c r="G28" s="657" t="s">
        <v>2001</v>
      </c>
      <c r="H28" s="585" t="s">
        <v>1991</v>
      </c>
      <c r="I28" s="657" t="s">
        <v>1999</v>
      </c>
      <c r="J28" s="583" t="s">
        <v>1989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2003</v>
      </c>
      <c r="H29" s="585" t="s">
        <v>1991</v>
      </c>
      <c r="I29" s="657" t="s">
        <v>1997</v>
      </c>
      <c r="J29" s="583" t="s">
        <v>1989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2004</v>
      </c>
      <c r="N29" s="643">
        <f>COUNTIF(E7:K44, "*Heng*")/2</f>
        <v>3.5</v>
      </c>
      <c r="O29" s="655" t="s">
        <v>2005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2003</v>
      </c>
      <c r="H30" s="585" t="s">
        <v>2006</v>
      </c>
      <c r="I30" s="657" t="s">
        <v>2007</v>
      </c>
      <c r="J30" s="583" t="s">
        <v>1989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1980</v>
      </c>
      <c r="H31" s="585" t="s">
        <v>2006</v>
      </c>
      <c r="I31" s="657" t="s">
        <v>2007</v>
      </c>
      <c r="J31" s="583" t="s">
        <v>1989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1980</v>
      </c>
      <c r="H32" s="585" t="s">
        <v>2008</v>
      </c>
      <c r="I32" s="657" t="s">
        <v>2007</v>
      </c>
      <c r="J32" s="583" t="s">
        <v>1989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2009</v>
      </c>
      <c r="H33" s="585" t="s">
        <v>2008</v>
      </c>
      <c r="I33" s="657" t="s">
        <v>2007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M47" s="61"/>
      <c r="N47" s="62"/>
      <c r="O47" s="61"/>
    </row>
    <row r="48" spans="1:20">
      <c r="A48" t="s">
        <v>2014</v>
      </c>
      <c r="B48" s="661"/>
      <c r="C48" s="660" t="s">
        <v>2011</v>
      </c>
      <c r="D48" s="61" t="s">
        <v>2015</v>
      </c>
      <c r="M48" s="61"/>
      <c r="N48" s="62"/>
      <c r="O48" s="61"/>
    </row>
    <row r="49" spans="1:15">
      <c r="A49" t="s">
        <v>2016</v>
      </c>
      <c r="B49" s="663"/>
      <c r="C49" s="660" t="s">
        <v>2011</v>
      </c>
      <c r="D49" s="255" t="s">
        <v>2017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2018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2019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2021</v>
      </c>
      <c r="H6" s="605" t="s">
        <v>2021</v>
      </c>
      <c r="I6" s="605" t="s">
        <v>2021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2022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2023</v>
      </c>
      <c r="F11" s="689" t="s">
        <v>2023</v>
      </c>
      <c r="G11" s="689" t="s">
        <v>2023</v>
      </c>
      <c r="H11" s="690" t="s">
        <v>2023</v>
      </c>
      <c r="I11" s="691" t="s">
        <v>2023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2023</v>
      </c>
      <c r="F12" s="689" t="s">
        <v>2023</v>
      </c>
      <c r="G12" s="689" t="s">
        <v>2023</v>
      </c>
      <c r="H12" s="690" t="s">
        <v>2023</v>
      </c>
      <c r="I12" s="691" t="s">
        <v>2023</v>
      </c>
      <c r="J12" s="583" t="s">
        <v>1970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2023</v>
      </c>
      <c r="F13" s="689" t="s">
        <v>2023</v>
      </c>
      <c r="G13" s="689" t="s">
        <v>2023</v>
      </c>
      <c r="H13" s="690" t="s">
        <v>2023</v>
      </c>
      <c r="I13" s="691" t="s">
        <v>2023</v>
      </c>
      <c r="J13" s="583" t="s">
        <v>1970</v>
      </c>
      <c r="K13" s="583" t="s">
        <v>2024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2025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2026</v>
      </c>
      <c r="F14" s="587" t="s">
        <v>2026</v>
      </c>
      <c r="G14" s="675" t="s">
        <v>2027</v>
      </c>
      <c r="H14" s="658" t="s">
        <v>2028</v>
      </c>
      <c r="I14" s="627" t="s">
        <v>2028</v>
      </c>
      <c r="J14" s="583" t="s">
        <v>1970</v>
      </c>
      <c r="K14" s="583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2029</v>
      </c>
      <c r="F15" s="671" t="s">
        <v>2026</v>
      </c>
      <c r="G15" s="677" t="s">
        <v>2030</v>
      </c>
      <c r="H15" s="658" t="s">
        <v>2028</v>
      </c>
      <c r="I15" s="627" t="s">
        <v>2009</v>
      </c>
      <c r="J15" s="583" t="s">
        <v>1970</v>
      </c>
      <c r="K15" s="583" t="s">
        <v>2024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1971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2031</v>
      </c>
      <c r="F16" s="672" t="s">
        <v>2026</v>
      </c>
      <c r="G16" s="677" t="s">
        <v>2030</v>
      </c>
      <c r="H16" s="658" t="s">
        <v>2032</v>
      </c>
      <c r="I16" s="627" t="s">
        <v>2033</v>
      </c>
      <c r="J16" s="583" t="s">
        <v>1970</v>
      </c>
      <c r="K16" s="583" t="s">
        <v>2024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2031</v>
      </c>
      <c r="F17" s="673" t="s">
        <v>2034</v>
      </c>
      <c r="G17" s="677" t="s">
        <v>2030</v>
      </c>
      <c r="H17" s="658" t="s">
        <v>2032</v>
      </c>
      <c r="I17" s="627" t="s">
        <v>2035</v>
      </c>
      <c r="J17" s="583" t="s">
        <v>1970</v>
      </c>
      <c r="K17" s="583" t="s">
        <v>2024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2036</v>
      </c>
      <c r="F18" s="673" t="s">
        <v>2037</v>
      </c>
      <c r="G18" s="677" t="s">
        <v>2030</v>
      </c>
      <c r="H18" s="674" t="s">
        <v>2038</v>
      </c>
      <c r="I18" s="627" t="s">
        <v>2035</v>
      </c>
      <c r="J18" s="583" t="s">
        <v>1970</v>
      </c>
      <c r="K18" s="583" t="s">
        <v>2024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2036</v>
      </c>
      <c r="F19" s="673" t="s">
        <v>2037</v>
      </c>
      <c r="G19" s="677" t="s">
        <v>2039</v>
      </c>
      <c r="H19" s="674" t="s">
        <v>2038</v>
      </c>
      <c r="I19" s="627" t="s">
        <v>2033</v>
      </c>
      <c r="J19" s="583" t="s">
        <v>1970</v>
      </c>
      <c r="K19" s="583" t="s">
        <v>2024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2036</v>
      </c>
      <c r="F20" s="673" t="s">
        <v>2040</v>
      </c>
      <c r="G20" s="677" t="s">
        <v>2039</v>
      </c>
      <c r="H20" s="674" t="s">
        <v>2038</v>
      </c>
      <c r="I20" s="627" t="s">
        <v>2035</v>
      </c>
      <c r="J20" s="583" t="s">
        <v>1970</v>
      </c>
      <c r="K20" s="583" t="s">
        <v>2024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2036</v>
      </c>
      <c r="F21" s="673" t="s">
        <v>2041</v>
      </c>
      <c r="G21" s="677" t="s">
        <v>2039</v>
      </c>
      <c r="H21" s="674" t="s">
        <v>2038</v>
      </c>
      <c r="I21" s="627" t="s">
        <v>2042</v>
      </c>
      <c r="J21" s="583" t="s">
        <v>1970</v>
      </c>
      <c r="K21" s="583" t="s">
        <v>2024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2036</v>
      </c>
      <c r="F22" s="673" t="s">
        <v>2041</v>
      </c>
      <c r="G22" s="677" t="s">
        <v>2043</v>
      </c>
      <c r="H22" s="674" t="s">
        <v>2044</v>
      </c>
      <c r="I22" s="657" t="s">
        <v>2045</v>
      </c>
      <c r="J22" s="583" t="s">
        <v>1970</v>
      </c>
      <c r="K22" s="583" t="s">
        <v>2024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2036</v>
      </c>
      <c r="F23" s="656" t="s">
        <v>2046</v>
      </c>
      <c r="G23" s="676" t="s">
        <v>1984</v>
      </c>
      <c r="H23" s="658" t="s">
        <v>2047</v>
      </c>
      <c r="I23" s="657" t="s">
        <v>2045</v>
      </c>
      <c r="J23" s="583" t="s">
        <v>1970</v>
      </c>
      <c r="K23" s="583" t="s">
        <v>2048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2049</v>
      </c>
      <c r="F24" s="656" t="s">
        <v>2034</v>
      </c>
      <c r="G24" s="657" t="s">
        <v>2050</v>
      </c>
      <c r="H24" s="658" t="s">
        <v>2001</v>
      </c>
      <c r="I24" s="657" t="s">
        <v>2045</v>
      </c>
      <c r="J24" s="583"/>
      <c r="K24" s="583" t="s">
        <v>2048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1965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2051</v>
      </c>
      <c r="F25" s="656" t="s">
        <v>2041</v>
      </c>
      <c r="G25" s="657" t="s">
        <v>2050</v>
      </c>
      <c r="H25" s="658" t="s">
        <v>2052</v>
      </c>
      <c r="I25" s="657" t="s">
        <v>2053</v>
      </c>
      <c r="J25" s="583" t="s">
        <v>1989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2054</v>
      </c>
      <c r="F26" s="656" t="s">
        <v>2034</v>
      </c>
      <c r="G26" s="657" t="s">
        <v>2050</v>
      </c>
      <c r="H26" s="658" t="s">
        <v>2052</v>
      </c>
      <c r="I26" s="657" t="s">
        <v>2055</v>
      </c>
      <c r="J26" s="583" t="s">
        <v>1989</v>
      </c>
      <c r="K26" s="583" t="s">
        <v>2048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2036</v>
      </c>
      <c r="F27" s="657" t="s">
        <v>2028</v>
      </c>
      <c r="G27" s="657" t="s">
        <v>2050</v>
      </c>
      <c r="H27" s="658" t="s">
        <v>2056</v>
      </c>
      <c r="I27" s="657" t="s">
        <v>2057</v>
      </c>
      <c r="J27" s="583" t="s">
        <v>1989</v>
      </c>
      <c r="K27" s="583" t="s">
        <v>2048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2036</v>
      </c>
      <c r="F28" s="657" t="s">
        <v>2058</v>
      </c>
      <c r="G28" s="657" t="s">
        <v>2050</v>
      </c>
      <c r="H28" s="658" t="s">
        <v>2027</v>
      </c>
      <c r="I28" s="657" t="s">
        <v>2059</v>
      </c>
      <c r="J28" s="583" t="s">
        <v>1989</v>
      </c>
      <c r="K28" s="583" t="s">
        <v>2048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1985</v>
      </c>
      <c r="F29" s="657" t="s">
        <v>2058</v>
      </c>
      <c r="G29" s="657" t="s">
        <v>2050</v>
      </c>
      <c r="H29" s="658" t="s">
        <v>2051</v>
      </c>
      <c r="I29" s="657" t="s">
        <v>2060</v>
      </c>
      <c r="J29" s="583" t="s">
        <v>1989</v>
      </c>
      <c r="K29" s="583" t="s">
        <v>2048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2050</v>
      </c>
      <c r="H30" s="658" t="s">
        <v>2051</v>
      </c>
      <c r="I30" s="657" t="s">
        <v>2061</v>
      </c>
      <c r="J30" s="583" t="s">
        <v>1989</v>
      </c>
      <c r="K30" s="583" t="s">
        <v>2048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2064</v>
      </c>
      <c r="H31" s="658" t="s">
        <v>2051</v>
      </c>
      <c r="I31" s="657" t="s">
        <v>2065</v>
      </c>
      <c r="J31" s="583" t="s">
        <v>1989</v>
      </c>
      <c r="K31" s="583" t="s">
        <v>2048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2066</v>
      </c>
      <c r="H32" s="585" t="s">
        <v>1997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2068</v>
      </c>
      <c r="H33" s="585" t="s">
        <v>1997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1984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1984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1984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1984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1984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1984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1984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2079</v>
      </c>
      <c r="H6" s="605" t="s">
        <v>2078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2080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2081</v>
      </c>
      <c r="F11" s="587" t="s">
        <v>2081</v>
      </c>
      <c r="G11" s="587" t="s">
        <v>620</v>
      </c>
      <c r="H11" s="587" t="s">
        <v>2081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2081</v>
      </c>
      <c r="F12" s="587" t="s">
        <v>2081</v>
      </c>
      <c r="G12" s="587" t="s">
        <v>620</v>
      </c>
      <c r="H12" s="587" t="s">
        <v>2081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2082</v>
      </c>
      <c r="F13" s="587" t="s">
        <v>336</v>
      </c>
      <c r="G13" s="587" t="s">
        <v>620</v>
      </c>
      <c r="H13" s="587" t="s">
        <v>2081</v>
      </c>
      <c r="I13" s="627" t="s">
        <v>620</v>
      </c>
      <c r="J13" s="612" t="s">
        <v>1980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2083</v>
      </c>
      <c r="F14" s="587" t="s">
        <v>336</v>
      </c>
      <c r="G14" s="587" t="s">
        <v>620</v>
      </c>
      <c r="H14" s="587" t="s">
        <v>2081</v>
      </c>
      <c r="I14" s="627" t="s">
        <v>620</v>
      </c>
      <c r="J14" s="612" t="s">
        <v>1980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2084</v>
      </c>
      <c r="I15" s="627" t="s">
        <v>620</v>
      </c>
      <c r="J15" s="612" t="s">
        <v>1980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2084</v>
      </c>
      <c r="I16" s="627" t="s">
        <v>2008</v>
      </c>
      <c r="J16" s="612" t="s">
        <v>1980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2084</v>
      </c>
      <c r="I17" s="627" t="s">
        <v>2008</v>
      </c>
      <c r="J17" s="612" t="s">
        <v>1980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2084</v>
      </c>
      <c r="I18" s="627" t="s">
        <v>2085</v>
      </c>
      <c r="J18" s="612" t="s">
        <v>1980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2086</v>
      </c>
      <c r="F19" s="587" t="s">
        <v>1236</v>
      </c>
      <c r="G19" s="627" t="s">
        <v>2087</v>
      </c>
      <c r="H19" s="585" t="s">
        <v>2084</v>
      </c>
      <c r="I19" s="627" t="s">
        <v>2085</v>
      </c>
      <c r="J19" s="612" t="s">
        <v>1980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2086</v>
      </c>
      <c r="F20" s="587" t="s">
        <v>1236</v>
      </c>
      <c r="G20" s="627" t="s">
        <v>2087</v>
      </c>
      <c r="H20" s="585" t="s">
        <v>2084</v>
      </c>
      <c r="I20" s="627" t="s">
        <v>2085</v>
      </c>
      <c r="J20" s="612" t="s">
        <v>1980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2086</v>
      </c>
      <c r="F21" s="587" t="s">
        <v>1236</v>
      </c>
      <c r="G21" s="627" t="s">
        <v>56</v>
      </c>
      <c r="H21" s="585" t="s">
        <v>2084</v>
      </c>
      <c r="I21" s="627" t="s">
        <v>2085</v>
      </c>
      <c r="J21" s="612" t="s">
        <v>1980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2086</v>
      </c>
      <c r="F22" s="587" t="s">
        <v>1236</v>
      </c>
      <c r="G22" s="627" t="s">
        <v>1976</v>
      </c>
      <c r="H22" s="585" t="s">
        <v>2084</v>
      </c>
      <c r="I22" s="627" t="s">
        <v>2085</v>
      </c>
      <c r="J22" s="612" t="s">
        <v>1980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2086</v>
      </c>
      <c r="F23" s="587" t="s">
        <v>232</v>
      </c>
      <c r="G23" s="627" t="s">
        <v>2088</v>
      </c>
      <c r="H23" s="585" t="s">
        <v>2084</v>
      </c>
      <c r="I23" s="627" t="s">
        <v>2085</v>
      </c>
      <c r="J23" s="612" t="s">
        <v>1980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2088</v>
      </c>
      <c r="H24" s="587" t="s">
        <v>1491</v>
      </c>
      <c r="I24" s="627" t="s">
        <v>2085</v>
      </c>
      <c r="J24" s="612" t="s">
        <v>1980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2089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1984</v>
      </c>
      <c r="N25" s="349">
        <f>COUNTIF(E7:K44, "*Ivan*")/2</f>
        <v>20</v>
      </c>
      <c r="O25" s="419" t="s">
        <v>2090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2091</v>
      </c>
      <c r="G26" s="627" t="s">
        <v>2092</v>
      </c>
      <c r="H26" s="587" t="s">
        <v>1491</v>
      </c>
      <c r="I26" s="627" t="s">
        <v>2093</v>
      </c>
      <c r="J26" s="612" t="s">
        <v>1980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1997</v>
      </c>
      <c r="N26" s="349">
        <f>COUNTIF(E7:K44, "*Rahhulann*")/2</f>
        <v>23</v>
      </c>
      <c r="O26" s="419" t="s">
        <v>2090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2094</v>
      </c>
      <c r="H27" s="587" t="s">
        <v>1491</v>
      </c>
      <c r="I27" s="627" t="s">
        <v>2093</v>
      </c>
      <c r="J27" s="612" t="s">
        <v>1980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2000</v>
      </c>
      <c r="N27" s="349">
        <f>COUNTIF(E7:K44, "*Lucas*")/2</f>
        <v>0</v>
      </c>
      <c r="O27" s="419" t="s">
        <v>2090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2094</v>
      </c>
      <c r="H28" s="585" t="s">
        <v>2095</v>
      </c>
      <c r="I28" s="627" t="s">
        <v>2093</v>
      </c>
      <c r="J28" s="612" t="s">
        <v>1980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2002</v>
      </c>
      <c r="N28" s="334">
        <f>COUNTIF(E7:K44, "*Zi Ming*")/2</f>
        <v>0</v>
      </c>
      <c r="O28" s="550" t="s">
        <v>2090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2094</v>
      </c>
      <c r="H29" s="585" t="s">
        <v>2095</v>
      </c>
      <c r="I29" s="627" t="s">
        <v>2093</v>
      </c>
      <c r="J29" s="612" t="s">
        <v>1980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2094</v>
      </c>
      <c r="H30" s="585" t="s">
        <v>2008</v>
      </c>
      <c r="I30" s="628" t="s">
        <v>2051</v>
      </c>
      <c r="J30" s="612" t="s">
        <v>1980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2096</v>
      </c>
      <c r="F31" s="627" t="s">
        <v>232</v>
      </c>
      <c r="G31" s="627" t="s">
        <v>2094</v>
      </c>
      <c r="H31" s="585" t="s">
        <v>2008</v>
      </c>
      <c r="I31" s="628" t="s">
        <v>2051</v>
      </c>
      <c r="J31" s="612" t="s">
        <v>1980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2096</v>
      </c>
      <c r="F32" s="627" t="s">
        <v>232</v>
      </c>
      <c r="G32" s="627" t="s">
        <v>2094</v>
      </c>
      <c r="H32" s="585" t="s">
        <v>2097</v>
      </c>
      <c r="I32" s="628" t="s">
        <v>2051</v>
      </c>
      <c r="J32" s="612" t="s">
        <v>1980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2096</v>
      </c>
      <c r="F33" s="627" t="s">
        <v>2098</v>
      </c>
      <c r="G33" s="627" t="s">
        <v>2094</v>
      </c>
      <c r="H33" s="585" t="s">
        <v>2097</v>
      </c>
      <c r="I33" s="628" t="s">
        <v>2051</v>
      </c>
      <c r="J33" s="612" t="s">
        <v>1980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1980</v>
      </c>
      <c r="J34" s="612" t="s">
        <v>1980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1980</v>
      </c>
      <c r="J35" s="612" t="s">
        <v>1980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1980</v>
      </c>
      <c r="J36" s="612" t="s">
        <v>1980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2099</v>
      </c>
      <c r="I37" s="612" t="s">
        <v>1980</v>
      </c>
      <c r="J37" s="612" t="s">
        <v>1980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2099</v>
      </c>
      <c r="I38" s="612" t="s">
        <v>1984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2100</v>
      </c>
      <c r="I39" s="612" t="s">
        <v>1980</v>
      </c>
      <c r="J39" s="612" t="s">
        <v>1980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2100</v>
      </c>
      <c r="I40" s="612" t="s">
        <v>1980</v>
      </c>
      <c r="J40" s="612" t="s">
        <v>1980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1980</v>
      </c>
      <c r="J41" s="612" t="s">
        <v>1980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1980</v>
      </c>
      <c r="J42" s="612" t="s">
        <v>1980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2101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2042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2042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2042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2042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1985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1985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1985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1985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2008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2008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2008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2008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2008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2008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2008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2008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2008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2008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2008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1984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1984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1984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1984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1984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55" t="s">
        <v>2150</v>
      </c>
      <c r="C60" s="755"/>
      <c r="D60" s="755"/>
      <c r="E60" s="755"/>
    </row>
    <row r="61" spans="1:15">
      <c r="B61" s="755" t="s">
        <v>2151</v>
      </c>
      <c r="C61" s="755"/>
      <c r="D61" s="733"/>
      <c r="E61" s="733"/>
      <c r="F61" s="733"/>
    </row>
    <row r="62" spans="1:15">
      <c r="B62" s="755" t="s">
        <v>2152</v>
      </c>
      <c r="C62" s="755"/>
      <c r="D62" s="755"/>
      <c r="E62" s="755"/>
      <c r="F62" s="755"/>
    </row>
    <row r="63" spans="1:15">
      <c r="B63" s="755" t="s">
        <v>2153</v>
      </c>
      <c r="C63" s="755"/>
      <c r="D63" s="755"/>
      <c r="E63" s="755"/>
      <c r="F63" s="755"/>
    </row>
    <row r="64" spans="1:15">
      <c r="B64" s="755" t="s">
        <v>2154</v>
      </c>
      <c r="C64" s="755"/>
      <c r="D64" s="755"/>
      <c r="E64" s="755"/>
      <c r="F64" s="75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2155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2027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2046</v>
      </c>
      <c r="I18" s="452" t="s">
        <v>2027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2046</v>
      </c>
      <c r="I19" s="452" t="s">
        <v>2046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2046</v>
      </c>
      <c r="I20" s="452" t="s">
        <v>2046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2046</v>
      </c>
      <c r="I21" s="452" t="s">
        <v>2046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2046</v>
      </c>
      <c r="I22" s="452" t="s">
        <v>2046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2046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1976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1976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2090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2090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2195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2199</v>
      </c>
      <c r="F11" s="706" t="s">
        <v>2199</v>
      </c>
      <c r="G11" s="706" t="s">
        <v>2199</v>
      </c>
      <c r="H11" s="706" t="s">
        <v>2199</v>
      </c>
      <c r="I11" s="706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2199</v>
      </c>
      <c r="F12" s="706" t="s">
        <v>2199</v>
      </c>
      <c r="G12" s="706" t="s">
        <v>2199</v>
      </c>
      <c r="H12" s="706" t="s">
        <v>2199</v>
      </c>
      <c r="I12" s="706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2199</v>
      </c>
      <c r="F13" s="706" t="s">
        <v>2199</v>
      </c>
      <c r="G13" s="706" t="s">
        <v>2199</v>
      </c>
      <c r="H13" s="706" t="s">
        <v>2199</v>
      </c>
      <c r="I13" s="706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7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7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7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1984</v>
      </c>
      <c r="F17" s="515" t="s">
        <v>2204</v>
      </c>
      <c r="G17" s="515" t="s">
        <v>2205</v>
      </c>
      <c r="H17" s="261" t="s">
        <v>2046</v>
      </c>
      <c r="I17" s="707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7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7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7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7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7" t="s">
        <v>2212</v>
      </c>
      <c r="J22" s="458" t="s">
        <v>1984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7" t="s">
        <v>2216</v>
      </c>
      <c r="J23" s="458" t="s">
        <v>1984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7" t="s">
        <v>2216</v>
      </c>
      <c r="J24" s="458" t="s">
        <v>1984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7" t="s">
        <v>2160</v>
      </c>
      <c r="J25" s="458" t="s">
        <v>1984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7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7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7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1979</v>
      </c>
      <c r="F29" s="452" t="s">
        <v>2219</v>
      </c>
      <c r="G29" s="452" t="s">
        <v>2125</v>
      </c>
      <c r="H29" s="704" t="s">
        <v>2157</v>
      </c>
      <c r="I29" s="707" t="s">
        <v>1997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7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7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7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7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2225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2227</v>
      </c>
      <c r="F11" s="706" t="s">
        <v>2227</v>
      </c>
      <c r="G11" s="706" t="s">
        <v>2227</v>
      </c>
      <c r="H11" s="706" t="s">
        <v>2227</v>
      </c>
      <c r="I11" s="706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2227</v>
      </c>
      <c r="F12" s="706" t="s">
        <v>2227</v>
      </c>
      <c r="G12" s="706" t="s">
        <v>2227</v>
      </c>
      <c r="H12" s="706" t="s">
        <v>2227</v>
      </c>
      <c r="I12" s="706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2227</v>
      </c>
      <c r="F13" s="706" t="s">
        <v>2227</v>
      </c>
      <c r="G13" s="706" t="s">
        <v>2227</v>
      </c>
      <c r="H13" s="706" t="s">
        <v>2227</v>
      </c>
      <c r="I13" s="706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2051</v>
      </c>
      <c r="H18" s="261" t="s">
        <v>2046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2046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2046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1999</v>
      </c>
      <c r="H22" s="561" t="s">
        <v>2232</v>
      </c>
      <c r="I22" s="452" t="s">
        <v>2135</v>
      </c>
      <c r="J22" s="458" t="s">
        <v>929</v>
      </c>
      <c r="K22" s="460" t="s">
        <v>1984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2033</v>
      </c>
      <c r="J23" s="458" t="s">
        <v>929</v>
      </c>
      <c r="K23" s="460" t="s">
        <v>1984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2009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A15" zoomScale="92" zoomScaleNormal="115" workbookViewId="0">
      <selection activeCell="P10" sqref="P1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2252</v>
      </c>
      <c r="F11" s="708" t="s">
        <v>2252</v>
      </c>
      <c r="G11" s="708" t="s">
        <v>2252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2252</v>
      </c>
      <c r="F12" s="708" t="s">
        <v>2252</v>
      </c>
      <c r="G12" s="708" t="s">
        <v>2252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2252</v>
      </c>
      <c r="F13" s="708" t="s">
        <v>2252</v>
      </c>
      <c r="G13" s="708" t="s">
        <v>2252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9" t="s">
        <v>2253</v>
      </c>
      <c r="F14" s="709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9" t="s">
        <v>2253</v>
      </c>
      <c r="F15" s="709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9" t="s">
        <v>2253</v>
      </c>
      <c r="F16" s="709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9" t="s">
        <v>2253</v>
      </c>
      <c r="F17" s="709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9" t="s">
        <v>2256</v>
      </c>
      <c r="F18" s="709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9" t="s">
        <v>2256</v>
      </c>
      <c r="F19" s="709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9" t="s">
        <v>2256</v>
      </c>
      <c r="F20" s="709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9" t="s">
        <v>2258</v>
      </c>
      <c r="F21" s="709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9" t="s">
        <v>2256</v>
      </c>
      <c r="F22" s="709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9" t="s">
        <v>2260</v>
      </c>
      <c r="F23" s="709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9" t="s">
        <v>2263</v>
      </c>
      <c r="F24" s="709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9" t="s">
        <v>2263</v>
      </c>
      <c r="F25" s="709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9" t="s">
        <v>2062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9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9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9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9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9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9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9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2252</v>
      </c>
      <c r="I11" s="708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2252</v>
      </c>
      <c r="I12" s="708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2252</v>
      </c>
      <c r="I13" s="708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2046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2046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2046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2046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2028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1999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1" t="s">
        <v>2277</v>
      </c>
      <c r="Q31" s="711" t="s">
        <v>2278</v>
      </c>
      <c r="R31" s="63" t="s">
        <v>2279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1">
        <f>SUM(N6:N31)*5</f>
        <v>682.5</v>
      </c>
      <c r="Q32" s="711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1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1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1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1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zoomScale="105" zoomScaleNormal="115" workbookViewId="0">
      <selection activeCell="K27" sqref="K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2287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2289</v>
      </c>
      <c r="F11" s="708" t="s">
        <v>2289</v>
      </c>
      <c r="G11" s="708" t="s">
        <v>2289</v>
      </c>
      <c r="H11" s="708" t="s">
        <v>2289</v>
      </c>
      <c r="I11" s="708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2289</v>
      </c>
      <c r="F12" s="708" t="s">
        <v>2289</v>
      </c>
      <c r="G12" s="708" t="s">
        <v>2289</v>
      </c>
      <c r="H12" s="708" t="s">
        <v>2289</v>
      </c>
      <c r="I12" s="708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2289</v>
      </c>
      <c r="F13" s="708" t="s">
        <v>2289</v>
      </c>
      <c r="G13" s="708" t="s">
        <v>2289</v>
      </c>
      <c r="H13" s="708" t="s">
        <v>2289</v>
      </c>
      <c r="I13" s="708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711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4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5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1" t="s">
        <v>2277</v>
      </c>
      <c r="Q31" s="711" t="s">
        <v>1206</v>
      </c>
      <c r="R31" s="63" t="s">
        <v>2279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1">
        <f>SUM(N6:N31)*5</f>
        <v>665</v>
      </c>
      <c r="Q32" s="711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abSelected="1" topLeftCell="N1" zoomScale="115" zoomScaleNormal="115" workbookViewId="0">
      <selection activeCell="I28" sqref="I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2334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2342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12.5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2173</v>
      </c>
      <c r="F11" s="708" t="s">
        <v>2173</v>
      </c>
      <c r="G11" s="708" t="s">
        <v>2173</v>
      </c>
      <c r="H11" s="708" t="s">
        <v>2173</v>
      </c>
      <c r="I11" s="708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2173</v>
      </c>
      <c r="F12" s="708" t="s">
        <v>2173</v>
      </c>
      <c r="G12" s="708" t="s">
        <v>2173</v>
      </c>
      <c r="H12" s="708" t="s">
        <v>2173</v>
      </c>
      <c r="I12" s="708" t="s">
        <v>2173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2173</v>
      </c>
      <c r="F13" s="708" t="s">
        <v>2173</v>
      </c>
      <c r="G13" s="708" t="s">
        <v>2173</v>
      </c>
      <c r="H13" s="708" t="s">
        <v>2173</v>
      </c>
      <c r="I13" s="708" t="s">
        <v>2173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452" t="s">
        <v>2184</v>
      </c>
      <c r="I14" s="452" t="s">
        <v>2247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452" t="s">
        <v>2184</v>
      </c>
      <c r="I15" s="452" t="s">
        <v>2184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515" t="s">
        <v>70</v>
      </c>
      <c r="I16" s="515" t="s">
        <v>2201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515" t="s">
        <v>70</v>
      </c>
      <c r="I17" s="515" t="s">
        <v>2201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1945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703" t="s">
        <v>2046</v>
      </c>
      <c r="I18" s="515" t="s">
        <v>2201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2344</v>
      </c>
      <c r="F19" s="705" t="s">
        <v>2345</v>
      </c>
      <c r="G19" s="452" t="s">
        <v>2051</v>
      </c>
      <c r="H19" s="703" t="s">
        <v>2046</v>
      </c>
      <c r="I19" s="515" t="s">
        <v>1997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2344</v>
      </c>
      <c r="F20" s="705" t="s">
        <v>2346</v>
      </c>
      <c r="G20" s="452" t="s">
        <v>2051</v>
      </c>
      <c r="H20" s="703" t="s">
        <v>2046</v>
      </c>
      <c r="I20" s="515" t="s">
        <v>1997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16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2344</v>
      </c>
      <c r="F21" s="705" t="s">
        <v>2164</v>
      </c>
      <c r="G21" s="452" t="s">
        <v>2347</v>
      </c>
      <c r="H21" s="703" t="s">
        <v>2046</v>
      </c>
      <c r="I21" s="515" t="s">
        <v>1997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2344</v>
      </c>
      <c r="F22" s="705" t="s">
        <v>2062</v>
      </c>
      <c r="G22" s="452" t="s">
        <v>2347</v>
      </c>
      <c r="H22" s="703" t="s">
        <v>2244</v>
      </c>
      <c r="I22" s="515" t="s">
        <v>1997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2347</v>
      </c>
      <c r="H23" s="703" t="s">
        <v>1969</v>
      </c>
      <c r="I23" s="452" t="s">
        <v>1997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2348</v>
      </c>
      <c r="F24" s="338" t="s">
        <v>2132</v>
      </c>
      <c r="G24" s="452" t="s">
        <v>2182</v>
      </c>
      <c r="H24" s="703" t="s">
        <v>1969</v>
      </c>
      <c r="I24" s="694" t="s">
        <v>1997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2349</v>
      </c>
      <c r="F25" s="338" t="s">
        <v>2350</v>
      </c>
      <c r="G25" s="515" t="s">
        <v>2351</v>
      </c>
      <c r="H25" s="703" t="s">
        <v>1969</v>
      </c>
      <c r="I25" s="70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2349</v>
      </c>
      <c r="F26" s="338" t="s">
        <v>2350</v>
      </c>
      <c r="G26" s="515" t="s">
        <v>2351</v>
      </c>
      <c r="H26" s="703" t="s">
        <v>1969</v>
      </c>
      <c r="I26" s="70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2352</v>
      </c>
      <c r="F27" s="338" t="s">
        <v>2353</v>
      </c>
      <c r="G27" s="705" t="s">
        <v>2324</v>
      </c>
      <c r="H27" s="515" t="s">
        <v>2354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2355</v>
      </c>
      <c r="F28" s="338" t="s">
        <v>2353</v>
      </c>
      <c r="G28" s="705" t="s">
        <v>2356</v>
      </c>
      <c r="H28" s="515" t="s">
        <v>2354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15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2355</v>
      </c>
      <c r="F29" s="338" t="s">
        <v>2350</v>
      </c>
      <c r="G29" s="705" t="s">
        <v>2356</v>
      </c>
      <c r="H29" s="515" t="s">
        <v>2354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2355</v>
      </c>
      <c r="F30" s="338" t="s">
        <v>2350</v>
      </c>
      <c r="G30" s="705" t="s">
        <v>2356</v>
      </c>
      <c r="H30" s="515" t="s">
        <v>2354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2355</v>
      </c>
      <c r="F31" s="338" t="s">
        <v>2350</v>
      </c>
      <c r="G31" s="705" t="s">
        <v>2356</v>
      </c>
      <c r="H31" s="515" t="s">
        <v>2354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2355</v>
      </c>
      <c r="F32" s="338" t="s">
        <v>2350</v>
      </c>
      <c r="G32" s="705" t="s">
        <v>2356</v>
      </c>
      <c r="H32" s="515" t="s">
        <v>2357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18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2299</v>
      </c>
      <c r="F33" s="515" t="s">
        <v>2350</v>
      </c>
      <c r="G33" s="705" t="s">
        <v>2356</v>
      </c>
      <c r="H33" s="515" t="s">
        <v>2358</v>
      </c>
      <c r="I33" s="515" t="s">
        <v>2299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topLeftCell="A2"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2359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2360</v>
      </c>
      <c r="F5" s="223" t="s">
        <v>2361</v>
      </c>
      <c r="G5" s="223" t="s">
        <v>2362</v>
      </c>
      <c r="H5" s="223" t="s">
        <v>2363</v>
      </c>
      <c r="I5" s="223" t="s">
        <v>2364</v>
      </c>
      <c r="J5" s="223" t="s">
        <v>2365</v>
      </c>
      <c r="K5" s="223" t="s">
        <v>2366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2367</v>
      </c>
      <c r="F6" s="282" t="s">
        <v>2367</v>
      </c>
      <c r="G6" s="282" t="s">
        <v>2367</v>
      </c>
      <c r="H6" s="282" t="s">
        <v>2367</v>
      </c>
      <c r="I6" s="282" t="s">
        <v>2367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2368</v>
      </c>
      <c r="F5" s="223" t="s">
        <v>2369</v>
      </c>
      <c r="G5" s="223" t="s">
        <v>2370</v>
      </c>
      <c r="H5" s="223" t="s">
        <v>2371</v>
      </c>
      <c r="I5" s="223" t="s">
        <v>2372</v>
      </c>
      <c r="J5" s="223" t="s">
        <v>2373</v>
      </c>
      <c r="K5" s="223">
        <v>45300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2374</v>
      </c>
      <c r="F6" s="282" t="s">
        <v>2374</v>
      </c>
      <c r="G6" s="282" t="s">
        <v>2374</v>
      </c>
      <c r="H6" s="282" t="s">
        <v>2374</v>
      </c>
      <c r="I6" s="282" t="s">
        <v>2374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13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11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11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11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11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11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11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11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711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11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11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11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11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12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11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11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11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11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711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711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711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711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711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711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711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11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1">
        <f>SUM('5 Aug 2024  '!N32,'12 Aug 2024  '!N32,'19 Aug 2024'!N32,'26 Aug 2024'!N32)</f>
        <v>90</v>
      </c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2024-08-11T15:57:17Z</dcterms:modified>
  <cp:category/>
  <cp:contentStatus/>
</cp:coreProperties>
</file>