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1228" documentId="101_{C41BB324-3EAE-5148-95F2-E4AD19BF45B2}" xr6:coauthVersionLast="47" xr6:coauthVersionMax="47" xr10:uidLastSave="{87F1C5C8-1FFA-5A4F-87C2-41FCAB50CD90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4" l="1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31" i="115"/>
  <c r="N30" i="115"/>
  <c r="N30" i="113"/>
  <c r="N30" i="112"/>
  <c r="N30" i="132"/>
  <c r="N28" i="115"/>
  <c r="N27" i="115"/>
  <c r="N26" i="115"/>
  <c r="N25" i="115"/>
  <c r="N24" i="115"/>
  <c r="N23" i="115"/>
  <c r="N22" i="115"/>
  <c r="N21" i="115"/>
  <c r="N20" i="115"/>
  <c r="N19" i="115"/>
  <c r="N18" i="115"/>
  <c r="N17" i="115"/>
  <c r="N16" i="115"/>
  <c r="N15" i="115"/>
  <c r="N14" i="115"/>
  <c r="N13" i="115"/>
  <c r="N12" i="115"/>
  <c r="N11" i="115"/>
  <c r="N10" i="115"/>
  <c r="N9" i="115"/>
  <c r="N8" i="115"/>
  <c r="N7" i="115"/>
  <c r="N6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5"/>
  <c r="Q27" i="115"/>
  <c r="P27" i="115"/>
  <c r="Q26" i="115"/>
  <c r="P26" i="115"/>
  <c r="Q25" i="115"/>
  <c r="P25" i="115"/>
  <c r="Q24" i="115"/>
  <c r="P24" i="115"/>
  <c r="Q23" i="115"/>
  <c r="P23" i="115"/>
  <c r="Q22" i="115"/>
  <c r="P22" i="115"/>
  <c r="Q21" i="115"/>
  <c r="P21" i="115"/>
  <c r="Q20" i="115"/>
  <c r="P20" i="115"/>
  <c r="Q19" i="115"/>
  <c r="P19" i="115"/>
  <c r="Q18" i="115"/>
  <c r="P18" i="115"/>
  <c r="Q17" i="115"/>
  <c r="P17" i="115"/>
  <c r="Q16" i="115"/>
  <c r="P16" i="115"/>
  <c r="Q15" i="115"/>
  <c r="P15" i="115"/>
  <c r="Q14" i="115"/>
  <c r="P14" i="115"/>
  <c r="Q13" i="115"/>
  <c r="P13" i="115"/>
  <c r="Q12" i="115"/>
  <c r="P12" i="115"/>
  <c r="Q11" i="115"/>
  <c r="P11" i="115"/>
  <c r="Q10" i="115"/>
  <c r="P10" i="115"/>
  <c r="Q9" i="115"/>
  <c r="P9" i="115"/>
  <c r="Q8" i="115"/>
  <c r="P8" i="115"/>
  <c r="Q7" i="115"/>
  <c r="P7" i="115"/>
  <c r="Q6" i="115"/>
  <c r="P6" i="115"/>
  <c r="P28" i="114"/>
  <c r="Q27" i="114"/>
  <c r="P27" i="114"/>
  <c r="Q26" i="114"/>
  <c r="P26" i="114"/>
  <c r="Q25" i="114"/>
  <c r="P25" i="114"/>
  <c r="Q24" i="114"/>
  <c r="P24" i="114"/>
  <c r="Q23" i="114"/>
  <c r="P23" i="114"/>
  <c r="Q22" i="114"/>
  <c r="P22" i="114"/>
  <c r="Q21" i="114"/>
  <c r="P21" i="114"/>
  <c r="Q20" i="114"/>
  <c r="P20" i="114"/>
  <c r="Q19" i="114"/>
  <c r="P19" i="114"/>
  <c r="Q18" i="114"/>
  <c r="P18" i="114"/>
  <c r="Q17" i="114"/>
  <c r="P17" i="114"/>
  <c r="Q16" i="114"/>
  <c r="P16" i="114"/>
  <c r="Q15" i="114"/>
  <c r="P15" i="114"/>
  <c r="Q14" i="114"/>
  <c r="P14" i="114"/>
  <c r="Q13" i="114"/>
  <c r="P13" i="114"/>
  <c r="Q12" i="114"/>
  <c r="P12" i="114"/>
  <c r="Q11" i="114"/>
  <c r="P11" i="114"/>
  <c r="Q10" i="114"/>
  <c r="P10" i="114"/>
  <c r="Q9" i="114"/>
  <c r="P9" i="114"/>
  <c r="Q8" i="114"/>
  <c r="P8" i="114"/>
  <c r="Q7" i="114"/>
  <c r="P7" i="114"/>
  <c r="Q6" i="114"/>
  <c r="P6" i="114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  <c r="P6" i="113"/>
  <c r="Q6" i="113"/>
  <c r="P7" i="113"/>
  <c r="Q7" i="113"/>
  <c r="P8" i="113"/>
  <c r="Q8" i="113"/>
  <c r="P9" i="113"/>
  <c r="Q9" i="113"/>
  <c r="P10" i="113"/>
  <c r="Q10" i="113"/>
  <c r="P11" i="113"/>
  <c r="Q11" i="113"/>
  <c r="P12" i="113"/>
  <c r="Q12" i="113"/>
  <c r="P13" i="113"/>
  <c r="Q13" i="113"/>
  <c r="P14" i="113"/>
  <c r="Q14" i="113"/>
  <c r="P15" i="113"/>
  <c r="Q15" i="113"/>
  <c r="P16" i="113"/>
  <c r="Q16" i="113"/>
  <c r="P17" i="113"/>
  <c r="Q17" i="113"/>
  <c r="P18" i="113"/>
  <c r="Q18" i="113"/>
  <c r="P19" i="113"/>
  <c r="Q19" i="113"/>
  <c r="P20" i="113"/>
  <c r="Q20" i="113"/>
  <c r="P21" i="113"/>
  <c r="Q21" i="113"/>
  <c r="P22" i="113"/>
  <c r="Q22" i="113"/>
  <c r="P23" i="113"/>
  <c r="Q23" i="113"/>
  <c r="P24" i="113"/>
  <c r="Q24" i="113"/>
  <c r="P25" i="113"/>
  <c r="Q25" i="113"/>
  <c r="P26" i="113"/>
  <c r="Q26" i="113"/>
  <c r="P27" i="113"/>
  <c r="Q27" i="113"/>
  <c r="P28" i="1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<sst xmlns="http://schemas.openxmlformats.org/spreadsheetml/2006/main" count="28469" uniqueCount="2672">
  <si>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</si>
  <si>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</si>
  <si>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</si>
  <si>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</si>
  <si>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</si>
  <si>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</si>
  <si>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</si>
  <si>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</si>
  <si>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</si>
  <si>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</si>
  <si>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</si>
  <si>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</si>
  <si>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</si>
  <si>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</si>
  <si>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</si>
  <si>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</si>
  <si>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</si>
  <si>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</si>
  <si>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</si>
  <si>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</si>
  <si>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</si>
  <si>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</si>
  <si>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</si>
  <si>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</si>
  <si>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</si>
  <si>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</si>
  <si>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</si>
  <si>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</si>
  <si>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</si>
  <si>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</si>
  <si>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</si>
  <si>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</si>
  <si>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</si>
  <si>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</si>
  <si>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</si>
  <si>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</si>
  <si>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</si>
  <si>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</si>
  <si>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</si>
  <si>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</si>
  <si>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</si>
  <si>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</si>
  <si>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</si>
  <si>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</si>
  <si>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</si>
  <si>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</si>
  <si>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</si>
  <si>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</si>
  <si>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</si>
  <si>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</si>
  <si>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</si>
  <si>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</si>
  <si>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</si>
  <si>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</si>
  <si>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</si>
  <si>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</si>
  <si>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</si>
  <si>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</si>
  <si>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</si>
  <si>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</si>
  <si>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</si>
  <si>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</si>
  <si>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</si>
  <si>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</si>
  <si>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</si>
  <si>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</si>
  <si>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</si>
  <si>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</si>
  <si>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</si>
  <si>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</si>
  <si>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</si>
  <si>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</si>
  <si>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</si>
  <si>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</si>
  <si>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</si>
  <si>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</si>
  <si>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</si>
  <si>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</si>
  <si>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</si>
  <si>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</si>
  <si>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</si>
  <si>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</si>
  <si>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</si>
  <si>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</si>
  <si>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</si>
  <si>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</si>
  <si>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</si>
  <si>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</si>
  <si>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</si>
  <si>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</si>
  <si>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</si>
  <si>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</si>
  <si>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</si>
  <si>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</si>
  <si>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</si>
  <si>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</si>
  <si>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</si>
  <si>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</si>
  <si>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</si>
  <si>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</si>
  <si>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</si>
  <si>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</si>
  <si>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</si>
  <si>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</si>
  <si>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</si>
  <si>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</si>
  <si>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</si>
  <si>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</si>
  <si>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</si>
  <si>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</si>
  <si>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</si>
  <si>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</si>
  <si>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</si>
  <si>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</si>
  <si>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</si>
  <si>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</si>
  <si>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</si>
  <si>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</si>
  <si>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</si>
  <si>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</si>
  <si>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</si>
  <si>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</si>
  <si>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</si>
  <si>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</si>
  <si>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</si>
  <si>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</si>
  <si>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</si>
  <si>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</si>
  <si>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</si>
  <si>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</si>
  <si>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</si>
  <si>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</si>
  <si>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</si>
  <si>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</si>
  <si>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</si>
  <si>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</si>
  <si>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</si>
  <si>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</si>
  <si>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</si>
  <si>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</si>
  <si>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</si>
  <si>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</si>
  <si>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</si>
  <si>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</si>
  <si>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</si>
  <si>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</si>
  <si>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</si>
  <si>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</si>
  <si>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</si>
  <si>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</si>
  <si>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</si>
  <si>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</si>
  <si>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</si>
  <si>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</si>
  <si>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</si>
  <si>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</si>
  <si>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</si>
  <si>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</si>
  <si>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</si>
  <si>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</si>
  <si>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</si>
  <si>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</si>
  <si>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</si>
  <si>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</si>
  <si>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</si>
  <si>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</si>
  <si>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</si>
  <si>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</si>
  <si>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</si>
  <si>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</si>
  <si>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</si>
  <si>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</si>
  <si>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</si>
  <si>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</si>
  <si>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</si>
  <si>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</si>
  <si>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</si>
  <si>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</si>
  <si>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</si>
  <si>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</si>
  <si>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</si>
  <si>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</si>
  <si>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</si>
  <si>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</si>
  <si>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</si>
  <si>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Below shown which column you</t>
  </si>
  <si>
    <t>29/10/2024</t>
  </si>
  <si>
    <t>30/10/2024</t>
  </si>
  <si>
    <t>31/10/2024</t>
  </si>
  <si>
    <t>need to add 30min gap(after 6hr)</t>
  </si>
  <si>
    <t>Penalty or not(Auto Generate)</t>
  </si>
  <si>
    <t>Penalty Amount (RM)</t>
  </si>
  <si>
    <t>Vanness</t>
  </si>
  <si>
    <t>weekend</t>
  </si>
  <si>
    <t>Assignment + Study Week</t>
  </si>
  <si>
    <t>Internship untill Nov</t>
  </si>
  <si>
    <t>exam</t>
  </si>
  <si>
    <t>Foo</t>
  </si>
  <si>
    <t>Ivan</t>
  </si>
  <si>
    <t>Lucas</t>
  </si>
  <si>
    <t>Zi Ming</t>
  </si>
  <si>
    <t>Heng</t>
  </si>
  <si>
    <t>Phay</t>
  </si>
  <si>
    <t>Jonathan</t>
  </si>
  <si>
    <t>Suki</t>
  </si>
  <si>
    <t>Paul</t>
  </si>
  <si>
    <t>boss</t>
  </si>
  <si>
    <t>please fill in 5hr minimum before</t>
  </si>
  <si>
    <t>11.50pm</t>
  </si>
  <si>
    <t>Gold</t>
  </si>
  <si>
    <t>=</t>
  </si>
  <si>
    <t>Morning Duty</t>
  </si>
  <si>
    <t>Blue</t>
  </si>
  <si>
    <t>event (can +1 ppl)</t>
  </si>
  <si>
    <t>Grey</t>
  </si>
  <si>
    <t>event (can +2 ppl)</t>
  </si>
  <si>
    <t>Green</t>
  </si>
  <si>
    <t>trainee (can +1ppl)</t>
  </si>
  <si>
    <t>Cyan</t>
  </si>
  <si>
    <t>event &amp; trainee (can +2 ppl)</t>
  </si>
  <si>
    <t>After Normal Day</t>
  </si>
  <si>
    <t>Shaun, Foo, Maxwell, Michael, Ivan</t>
  </si>
  <si>
    <t>29/4/2024 - 5/5/2024</t>
  </si>
  <si>
    <t>Below shown whic column you</t>
  </si>
  <si>
    <t>need to add 30min gap</t>
  </si>
  <si>
    <t>YZ &amp; YB</t>
  </si>
  <si>
    <t>YZ, YB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</si>
  <si>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</si>
  <si>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</si>
  <si>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</si>
  <si>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</si>
  <si>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</si>
  <si>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</si>
  <si>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</si>
  <si>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</si>
  <si>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</si>
  <si>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</si>
  <si>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</si>
  <si>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</si>
  <si>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</si>
  <si>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</si>
  <si>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</si>
  <si>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</si>
  <si>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</si>
  <si>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</si>
  <si>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</si>
  <si>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</si>
  <si>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</si>
  <si>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</si>
  <si>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</si>
  <si>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</si>
  <si>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</si>
  <si>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</si>
  <si>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</si>
  <si>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</si>
  <si>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</si>
  <si>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</si>
  <si>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</si>
  <si>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</si>
  <si>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</si>
  <si>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</si>
  <si>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</si>
  <si>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</si>
  <si>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</si>
  <si>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</si>
  <si>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</si>
  <si>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</si>
  <si>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</si>
  <si>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</si>
  <si>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</si>
  <si>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</si>
  <si>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</si>
  <si>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</si>
  <si>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</si>
  <si>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</si>
  <si>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</si>
  <si>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</si>
  <si>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</si>
  <si>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</si>
  <si>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</si>
  <si>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</si>
  <si>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</si>
  <si>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</si>
  <si>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</si>
  <si>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</si>
  <si>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</si>
  <si>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</si>
  <si>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</si>
  <si>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</si>
  <si>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</si>
  <si>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</si>
  <si>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</si>
  <si>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</si>
  <si>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</si>
  <si>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</si>
  <si>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</si>
  <si>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</si>
  <si>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</si>
  <si>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</si>
  <si>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</si>
  <si>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</si>
  <si>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</si>
  <si>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</si>
  <si>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</si>
  <si>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</si>
  <si>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</si>
  <si>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</si>
  <si>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</si>
  <si>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</si>
  <si>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</si>
  <si>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</si>
  <si>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</si>
  <si>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</si>
  <si>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</si>
  <si>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</si>
  <si>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</si>
  <si>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</si>
  <si>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</si>
  <si>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</si>
  <si>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</si>
  <si>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</si>
  <si>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</si>
  <si>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</si>
  <si>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</si>
  <si>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</si>
  <si>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</si>
  <si>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</si>
  <si>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</si>
  <si>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</si>
  <si>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</si>
  <si>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</si>
  <si>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</si>
  <si>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</si>
  <si>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</si>
  <si>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</si>
  <si>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</si>
  <si>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</si>
  <si>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</si>
  <si>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</si>
  <si>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</si>
  <si>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</si>
  <si>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</si>
  <si>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</si>
  <si>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</si>
  <si>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</si>
  <si>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</si>
  <si>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</si>
  <si>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</si>
  <si>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</si>
  <si>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</si>
  <si>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</si>
  <si>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</si>
  <si>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</si>
  <si>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</si>
  <si>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</si>
  <si>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</si>
  <si>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</si>
  <si>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</si>
  <si>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</si>
  <si>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</si>
  <si>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</si>
  <si>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</si>
  <si>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</si>
  <si>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</si>
  <si>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</si>
  <si>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</si>
  <si>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</si>
  <si>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</si>
  <si>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</si>
  <si>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</si>
  <si>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</si>
  <si>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</si>
  <si>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</si>
  <si>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</si>
  <si>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</si>
  <si>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</si>
  <si>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</si>
  <si>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</si>
  <si>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</si>
  <si>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</si>
  <si>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</si>
  <si>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</si>
  <si>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</si>
  <si>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</si>
  <si>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</si>
  <si>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</si>
  <si>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</si>
  <si>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</si>
  <si>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</si>
  <si>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</si>
  <si>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</si>
  <si>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</si>
  <si>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</si>
  <si>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</si>
  <si>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</si>
  <si>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</si>
  <si>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</si>
  <si>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</si>
  <si>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</si>
  <si>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</si>
  <si>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</si>
  <si>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</si>
  <si>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</si>
  <si>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</si>
  <si>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</si>
  <si>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</si>
  <si>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</si>
  <si>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</si>
  <si>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</si>
  <si>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</si>
  <si>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</si>
  <si>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</si>
  <si>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</si>
  <si>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</si>
  <si>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</si>
  <si>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</si>
  <si>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</si>
  <si>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</si>
  <si>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</si>
  <si>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</si>
  <si>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</si>
  <si>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</si>
  <si>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</si>
  <si>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</si>
  <si>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</si>
  <si>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</si>
  <si>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</si>
  <si>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</si>
  <si>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</si>
  <si>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</si>
  <si>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</si>
  <si>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</si>
  <si>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</si>
  <si>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</si>
  <si>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</si>
  <si>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</si>
  <si>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</si>
  <si>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</si>
  <si>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</si>
  <si>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</si>
  <si>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</si>
  <si>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</si>
  <si>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</si>
  <si>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</si>
  <si>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</si>
  <si>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</si>
  <si>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</si>
  <si>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</si>
  <si>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</si>
  <si>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</si>
  <si>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</si>
  <si>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</si>
  <si>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</si>
  <si>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</si>
  <si>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</si>
  <si>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</si>
  <si>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</si>
  <si>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</si>
  <si>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</si>
  <si>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</si>
  <si>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</si>
  <si>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</si>
  <si>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</si>
  <si>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</si>
  <si>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</si>
  <si>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</si>
  <si>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</si>
  <si>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</si>
  <si>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</si>
  <si>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</si>
  <si>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</si>
  <si>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</si>
  <si>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</si>
  <si>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</si>
  <si>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</si>
  <si>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</si>
  <si>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</si>
  <si>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</si>
  <si>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</si>
  <si>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</si>
  <si>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</si>
  <si>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</si>
  <si>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</si>
  <si>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</si>
  <si>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</si>
  <si>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</si>
  <si>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</si>
  <si>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</si>
  <si>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</si>
  <si>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</si>
  <si>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</si>
  <si>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</si>
  <si>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</si>
  <si>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</si>
  <si>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</si>
  <si>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</si>
  <si>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</si>
  <si>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</si>
  <si>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</si>
  <si>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</si>
  <si>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</si>
  <si>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</si>
  <si>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</si>
  <si>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</si>
  <si>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</si>
  <si>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</si>
  <si>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</si>
  <si>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</si>
  <si>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</si>
  <si>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</si>
  <si>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</si>
  <si>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</si>
  <si>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</si>
  <si>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</si>
  <si>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</si>
  <si>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</si>
  <si>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</si>
  <si>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</si>
  <si>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</si>
  <si>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</si>
  <si>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</si>
  <si>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</si>
  <si>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</si>
  <si>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</si>
  <si>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</si>
  <si>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</si>
  <si>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</si>
  <si>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</si>
  <si>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</si>
  <si>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</si>
  <si>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</si>
  <si>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</si>
  <si>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</si>
  <si>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</si>
  <si>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</si>
  <si>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</si>
  <si>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</si>
  <si>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</si>
  <si>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</si>
  <si>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</si>
  <si>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</si>
  <si>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</si>
  <si>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</si>
  <si>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</si>
  <si>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</si>
  <si>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</si>
  <si>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</si>
  <si>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</si>
  <si>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</si>
  <si>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</si>
  <si>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</si>
  <si>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</si>
  <si>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</si>
  <si>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</si>
  <si>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</si>
  <si>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</si>
  <si>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</si>
  <si>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</si>
  <si>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</si>
  <si>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</si>
  <si>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</si>
  <si>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</si>
  <si>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</si>
  <si>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</si>
  <si>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</si>
  <si>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</si>
  <si>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</si>
  <si>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</si>
  <si>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</si>
  <si>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</si>
  <si>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</si>
  <si>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</si>
  <si>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</si>
  <si>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</si>
  <si>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</si>
  <si>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</si>
  <si>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</si>
  <si>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</si>
  <si>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</si>
  <si>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</si>
  <si>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</si>
  <si>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</si>
  <si>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</si>
  <si>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</si>
  <si>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</si>
  <si>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</si>
  <si>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</si>
  <si>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</si>
  <si>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</si>
  <si>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</si>
  <si>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</si>
  <si>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</si>
  <si>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</si>
  <si>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</si>
  <si>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</si>
  <si>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</si>
  <si>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</si>
  <si>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</si>
  <si>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</si>
  <si>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</si>
  <si>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</si>
  <si>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</si>
  <si>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</si>
  <si>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</si>
  <si>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</si>
  <si>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</si>
  <si>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</si>
  <si>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</si>
  <si>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</si>
  <si>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</si>
  <si>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</si>
  <si>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</si>
  <si>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</si>
  <si>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</si>
  <si>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</si>
  <si>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</si>
  <si>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</si>
  <si>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</si>
  <si>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</si>
  <si>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</si>
  <si>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</si>
  <si>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</si>
  <si>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</si>
  <si>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</si>
  <si>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</si>
  <si>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</si>
  <si>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</si>
  <si>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</si>
  <si>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</si>
  <si>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</si>
  <si>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</si>
  <si>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</si>
  <si>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</si>
  <si>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</si>
  <si>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</si>
  <si>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</si>
  <si>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</si>
  <si>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</si>
  <si>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</si>
  <si>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</si>
  <si>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</si>
  <si>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</si>
  <si>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</si>
  <si>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</si>
  <si>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</si>
  <si>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</si>
  <si>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</si>
  <si>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</si>
  <si>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</si>
  <si>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</si>
  <si>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</si>
  <si>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</si>
  <si>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</si>
  <si>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</si>
  <si>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</si>
  <si>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</si>
  <si>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</si>
  <si>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</si>
  <si>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</si>
  <si>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</si>
  <si>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</si>
  <si>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</si>
  <si>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</si>
  <si>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</si>
  <si>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</si>
  <si>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</si>
  <si>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</si>
  <si>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</si>
  <si>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</si>
  <si>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</si>
  <si>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</si>
  <si>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</si>
  <si>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</si>
  <si>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</si>
  <si>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</si>
  <si>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</si>
  <si>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</si>
  <si>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</si>
  <si>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</si>
  <si>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</si>
  <si>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</si>
  <si>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</si>
  <si>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</si>
  <si>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</si>
  <si>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</si>
  <si>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</si>
  <si>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</si>
  <si>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</si>
  <si>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</si>
  <si>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</si>
  <si>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</si>
  <si>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</si>
  <si>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</si>
  <si>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</si>
  <si>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</si>
  <si>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</si>
  <si>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</si>
  <si>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</si>
  <si>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</si>
  <si>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</si>
  <si>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</si>
  <si>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</si>
  <si>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</si>
  <si>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</si>
  <si>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</si>
  <si>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</si>
  <si>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</si>
  <si>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</si>
  <si>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</si>
  <si>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</si>
  <si>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</si>
  <si>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</si>
  <si>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</si>
  <si>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</si>
  <si>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</si>
  <si>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</si>
  <si>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</si>
  <si>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</si>
  <si>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</si>
  <si>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</si>
  <si>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</si>
  <si>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</si>
  <si>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</si>
  <si>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</si>
  <si>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</si>
  <si>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</si>
  <si>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</si>
  <si>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</si>
  <si>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</si>
  <si>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</si>
  <si>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</si>
  <si>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</si>
  <si>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</si>
  <si>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</si>
  <si>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</si>
  <si>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</si>
  <si>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</si>
  <si>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</si>
  <si>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</si>
  <si>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</si>
  <si>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</si>
  <si>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</si>
  <si>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</si>
  <si>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</si>
  <si>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</si>
  <si>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</si>
  <si>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</si>
  <si>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</si>
  <si>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</si>
  <si>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</si>
  <si>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</si>
  <si>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</si>
  <si>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</si>
  <si>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</si>
  <si>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</si>
  <si>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</si>
  <si>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</si>
  <si>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</si>
  <si>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</si>
  <si>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</si>
  <si>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</si>
  <si>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</si>
  <si>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</si>
  <si>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</si>
  <si>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</si>
  <si>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</si>
  <si>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</si>
  <si>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</si>
  <si>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</si>
  <si>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</si>
  <si>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</si>
  <si>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</si>
  <si>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</si>
  <si>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</si>
  <si>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</si>
  <si>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</si>
  <si>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</si>
  <si>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</si>
  <si>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</si>
  <si>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</si>
  <si>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</si>
  <si>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</si>
  <si>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</si>
  <si>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</si>
  <si>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</si>
  <si>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</si>
  <si>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</si>
  <si>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</si>
  <si>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</si>
  <si>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</si>
  <si>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</si>
  <si>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</si>
  <si>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</si>
  <si>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</si>
  <si>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</si>
  <si>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</si>
  <si>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</si>
  <si>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</si>
  <si>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</si>
  <si>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</si>
  <si>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</si>
  <si>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</si>
  <si>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</si>
  <si>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</si>
  <si>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</si>
  <si>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</si>
  <si>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</si>
  <si>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</si>
  <si>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</si>
  <si>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</si>
  <si>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</si>
  <si>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</si>
  <si>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</si>
  <si>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</si>
  <si>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</si>
  <si>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</si>
  <si>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</si>
  <si>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</si>
  <si>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</si>
  <si>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</si>
  <si>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</si>
  <si>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</si>
  <si>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</si>
  <si>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</si>
  <si>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</si>
  <si>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</si>
  <si>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</si>
  <si>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</si>
  <si>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</si>
  <si>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</si>
  <si>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</si>
  <si>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</si>
  <si>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</si>
  <si>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</si>
  <si>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</si>
  <si>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</si>
  <si>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</si>
  <si>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</si>
  <si>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</si>
  <si>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</si>
  <si>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</si>
  <si>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</si>
  <si>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</si>
  <si>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</si>
  <si>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</si>
  <si>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</si>
  <si>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</si>
  <si>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</si>
  <si>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</si>
  <si>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</si>
  <si>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</si>
  <si>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</si>
  <si>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</si>
  <si>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</si>
  <si>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</si>
  <si>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</si>
  <si>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</si>
  <si>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</si>
  <si>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</si>
  <si>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</si>
  <si>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</si>
  <si>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</si>
  <si>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</si>
  <si>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</si>
  <si>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</si>
  <si>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</si>
  <si>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</si>
  <si>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</si>
  <si>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</si>
  <si>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</si>
  <si>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</si>
  <si>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</si>
  <si>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</si>
  <si>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</si>
  <si>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</si>
  <si>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</si>
  <si>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</si>
  <si>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</si>
  <si>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</si>
  <si>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</si>
  <si>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</si>
  <si>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</si>
  <si>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</si>
  <si>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</si>
  <si>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</si>
  <si>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</si>
  <si>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</si>
  <si>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</si>
  <si>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</si>
  <si>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</si>
  <si>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</si>
  <si>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</si>
  <si>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</si>
  <si>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</si>
  <si>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</si>
  <si>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</si>
  <si>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</si>
  <si>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</si>
  <si>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</si>
  <si>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</si>
  <si>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</si>
  <si>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</si>
  <si>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</si>
  <si>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</si>
  <si>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</si>
  <si>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</si>
  <si>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</si>
  <si>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</si>
  <si>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</si>
  <si>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</si>
  <si>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</si>
  <si>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</si>
  <si>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</si>
  <si>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</si>
  <si>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</si>
  <si>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</si>
  <si>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</si>
  <si>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</si>
  <si>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</si>
  <si>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</si>
  <si>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</si>
  <si>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</si>
  <si>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</si>
  <si>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</si>
  <si>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</si>
  <si>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</si>
  <si>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</si>
  <si>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</si>
  <si>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</si>
  <si>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</si>
  <si>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</si>
  <si>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</si>
  <si>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</si>
  <si>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</si>
  <si>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</si>
  <si>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</si>
  <si>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</si>
  <si>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</si>
  <si>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</si>
  <si>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</si>
  <si>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</si>
  <si>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</si>
  <si>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</si>
  <si>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</si>
  <si>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</si>
  <si>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</si>
  <si>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</si>
  <si>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</si>
  <si>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</si>
  <si>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</si>
  <si>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</si>
  <si>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</si>
  <si>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</si>
  <si>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</si>
  <si>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</si>
  <si>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</si>
  <si>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</si>
  <si>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</si>
  <si>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</si>
  <si>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</si>
  <si>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</si>
  <si>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</si>
  <si>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</si>
  <si>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</si>
  <si>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</si>
  <si>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</si>
  <si>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</si>
  <si>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</si>
  <si>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</si>
  <si>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</si>
  <si>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</si>
  <si>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</si>
  <si>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</si>
  <si>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</si>
  <si>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</si>
  <si>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</si>
  <si>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</si>
  <si>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</si>
  <si>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</si>
  <si>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</si>
  <si>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</si>
  <si>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</si>
  <si>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</si>
  <si>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</si>
  <si>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</si>
  <si>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</si>
  <si>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</si>
  <si>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</si>
  <si>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</si>
  <si>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</si>
  <si>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</si>
  <si>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</si>
  <si>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</si>
  <si>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</si>
  <si>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</si>
  <si>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</si>
  <si>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</si>
  <si>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</si>
  <si>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</si>
  <si>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</si>
  <si>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</si>
  <si>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</si>
  <si>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</si>
  <si>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</si>
  <si>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</si>
  <si>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</si>
  <si>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</si>
  <si>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</si>
  <si>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</si>
  <si>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</si>
  <si>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</si>
  <si>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</si>
  <si>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</si>
  <si>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</si>
  <si>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</si>
  <si>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</si>
  <si>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</si>
  <si>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</si>
  <si>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</si>
  <si>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</si>
  <si>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</si>
  <si>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</si>
  <si>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</si>
  <si>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</si>
  <si>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</si>
  <si>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</si>
  <si>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</si>
  <si>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</si>
  <si>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</si>
  <si>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</si>
  <si>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</si>
  <si>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</si>
  <si>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</si>
  <si>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</si>
  <si>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</si>
  <si>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</si>
  <si>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</si>
  <si>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</si>
  <si>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</si>
  <si>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</si>
  <si>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</si>
  <si>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</si>
  <si>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</si>
  <si>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</si>
  <si>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</si>
  <si>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</si>
  <si>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</si>
  <si>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</si>
  <si>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</si>
  <si>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</si>
  <si>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</si>
  <si>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</si>
  <si>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</si>
  <si>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</si>
  <si>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</si>
  <si>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</si>
  <si>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</si>
  <si>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</si>
  <si>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</si>
  <si>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</si>
  <si>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</si>
  <si>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</si>
  <si>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</si>
  <si>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</si>
  <si>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</si>
  <si>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</si>
  <si>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</si>
  <si>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</si>
  <si>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</si>
  <si>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</si>
  <si>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</si>
  <si>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</si>
  <si>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</si>
  <si>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</si>
  <si>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</si>
  <si>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</si>
  <si>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</si>
  <si>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</si>
  <si>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</si>
  <si>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</si>
  <si>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</si>
  <si>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</si>
  <si>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</si>
  <si>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</si>
  <si>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</si>
  <si>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</si>
  <si>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</si>
  <si>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</si>
  <si>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</si>
  <si>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</si>
  <si>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</si>
  <si>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</si>
  <si>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</si>
  <si>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</si>
  <si>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</si>
  <si>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</si>
  <si>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</si>
  <si>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</si>
  <si>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</si>
  <si>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</si>
  <si>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</si>
  <si>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</si>
  <si>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</si>
  <si>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</si>
  <si>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</si>
  <si>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</si>
  <si>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</si>
  <si>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</si>
  <si>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</si>
  <si>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</si>
  <si>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</si>
  <si>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</si>
  <si>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</si>
  <si>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</si>
  <si>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</si>
  <si>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</si>
  <si>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</si>
  <si>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</si>
  <si>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</si>
  <si>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</si>
  <si>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</si>
  <si>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</si>
  <si>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</si>
  <si>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</si>
  <si>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</si>
  <si>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</si>
  <si>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</si>
  <si>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</si>
  <si>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</si>
  <si>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</si>
  <si>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</si>
  <si>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</si>
  <si>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</si>
  <si>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</si>
  <si>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</si>
  <si>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</si>
  <si>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</si>
  <si>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</si>
  <si>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</si>
  <si>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</si>
  <si>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</si>
  <si>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</si>
  <si>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</si>
  <si>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</si>
  <si>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</si>
  <si>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</si>
  <si>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</si>
  <si>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</si>
  <si>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</si>
  <si>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</si>
  <si>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</si>
  <si>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</si>
  <si>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</si>
  <si>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</si>
  <si>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</si>
  <si>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</si>
  <si>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</si>
  <si>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</si>
  <si>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</si>
  <si>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</si>
  <si>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</si>
  <si>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</si>
  <si>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</si>
  <si>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</si>
  <si>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</si>
  <si>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</si>
  <si>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</si>
  <si>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</si>
  <si>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</si>
  <si>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</si>
  <si>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</si>
  <si>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</si>
  <si>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</si>
  <si>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</si>
  <si>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</si>
  <si>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</si>
  <si>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</si>
  <si>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</si>
  <si>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</si>
  <si>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</si>
  <si>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</si>
  <si>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</si>
  <si>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</si>
  <si>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</si>
  <si>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</si>
  <si>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</si>
  <si>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</si>
  <si>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</si>
  <si>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</si>
  <si>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</si>
  <si>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</si>
  <si>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</si>
  <si>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</si>
  <si>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</si>
  <si>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</si>
  <si>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</si>
  <si>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</si>
  <si>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</si>
  <si>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</si>
  <si>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</si>
  <si>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</si>
  <si>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</si>
  <si>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</si>
  <si>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</si>
  <si>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</si>
  <si>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</si>
  <si>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</si>
  <si>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</si>
  <si>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</si>
  <si>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</si>
  <si>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</si>
  <si>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</si>
  <si>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</si>
  <si>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</si>
  <si>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</si>
  <si>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</si>
  <si>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</si>
  <si>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</si>
  <si>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</si>
  <si>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</si>
  <si>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</si>
  <si>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</si>
  <si>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</si>
  <si>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</si>
  <si>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</si>
  <si>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</si>
  <si>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</si>
  <si>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</si>
  <si>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</si>
  <si>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</si>
  <si>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</si>
  <si>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</si>
  <si>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</si>
  <si>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</si>
  <si>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</si>
  <si>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</si>
  <si>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</si>
  <si>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</si>
  <si>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</si>
  <si>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</si>
  <si>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</si>
  <si>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</si>
  <si>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</si>
  <si>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</si>
  <si>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</si>
  <si>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</si>
  <si>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</si>
  <si>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</si>
  <si>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</si>
  <si>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</si>
  <si>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</si>
  <si>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</si>
  <si>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</si>
  <si>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</si>
  <si>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</si>
  <si>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</si>
  <si>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</si>
  <si>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</si>
  <si>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</si>
  <si>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</si>
  <si>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</si>
  <si>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</si>
  <si>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</si>
  <si>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</si>
  <si>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</si>
  <si>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</si>
  <si>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</si>
  <si>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</si>
  <si>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</si>
  <si>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</si>
  <si>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</si>
  <si>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</si>
  <si>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</si>
  <si>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</si>
  <si>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</si>
  <si>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</si>
  <si>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</si>
  <si>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</si>
  <si>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</si>
  <si>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</si>
  <si>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</si>
  <si>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</si>
  <si>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</si>
  <si>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</si>
  <si>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</si>
  <si>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</si>
  <si>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</si>
  <si>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</si>
  <si>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</si>
  <si>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</si>
  <si>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</si>
  <si>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</si>
  <si>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</si>
  <si>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</si>
  <si>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</si>
  <si>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</si>
  <si>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</si>
  <si>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</si>
  <si>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</si>
  <si>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</si>
  <si>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</si>
  <si>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</si>
  <si>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</si>
  <si>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</si>
  <si>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</si>
  <si>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</si>
  <si>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</si>
  <si>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</si>
  <si>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</si>
  <si>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</si>
  <si>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</si>
  <si>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</si>
  <si>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</si>
  <si>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</si>
  <si>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</si>
  <si>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</si>
  <si>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</si>
  <si>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</si>
  <si>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</si>
  <si>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</si>
  <si>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</si>
  <si>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</si>
  <si>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</si>
  <si>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</si>
  <si>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</si>
  <si>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</si>
  <si>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</si>
  <si>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</si>
  <si>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</si>
  <si>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</si>
  <si>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</si>
  <si>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</si>
  <si>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</si>
  <si>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</si>
  <si>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</si>
  <si>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</si>
  <si>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</si>
  <si>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</si>
  <si>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</si>
  <si>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</si>
  <si>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</si>
  <si>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</si>
  <si>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</si>
  <si>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</si>
  <si>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</si>
  <si>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</si>
  <si>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</si>
  <si>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</si>
  <si>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</si>
  <si>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</si>
  <si>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</si>
  <si>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</si>
  <si>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</si>
  <si>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</si>
  <si>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</si>
  <si>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</si>
  <si>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</si>
  <si>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</si>
  <si>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</si>
  <si>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</si>
  <si>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</si>
  <si>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</si>
  <si>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</si>
  <si>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</si>
  <si>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</si>
  <si>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</si>
  <si>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</si>
  <si>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</si>
  <si>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</si>
  <si>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</si>
  <si>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</si>
  <si>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</si>
  <si>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</si>
  <si>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</si>
  <si>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</si>
  <si>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</si>
  <si>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</si>
  <si>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</si>
  <si>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</si>
  <si>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</si>
  <si>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</si>
  <si>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</si>
  <si>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</si>
  <si>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</si>
  <si>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</si>
  <si>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</si>
  <si>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</si>
  <si>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</si>
  <si>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</si>
  <si>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</si>
  <si>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</si>
  <si>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</si>
  <si>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</si>
  <si>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</si>
  <si>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</si>
  <si>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</si>
  <si>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</si>
  <si>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</si>
  <si>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</si>
  <si>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</si>
  <si>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</si>
  <si>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</si>
  <si>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</si>
  <si>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</si>
  <si>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</si>
  <si>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</si>
  <si>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</si>
  <si>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</si>
  <si>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</si>
  <si>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</si>
  <si>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</si>
  <si>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</si>
  <si>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</si>
  <si>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</si>
  <si>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</si>
  <si>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</si>
  <si>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</si>
  <si>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</si>
  <si>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</si>
  <si>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</si>
  <si>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</si>
  <si>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</si>
  <si>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</si>
  <si>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</si>
  <si>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</si>
  <si>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</si>
  <si>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</si>
  <si>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</si>
  <si>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</si>
  <si>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</si>
  <si>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</si>
  <si>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</si>
  <si>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</si>
  <si>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</si>
  <si>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</si>
  <si>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</si>
  <si>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</si>
  <si>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</si>
  <si>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</si>
  <si>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</si>
  <si>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</si>
  <si>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</si>
  <si>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</si>
  <si>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</si>
  <si>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</si>
  <si>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</si>
  <si>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</si>
  <si>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</si>
  <si>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</si>
  <si>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</si>
  <si>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</si>
  <si>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</si>
  <si>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</si>
  <si>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</si>
  <si>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</si>
  <si>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</si>
  <si>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</si>
  <si>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</si>
  <si>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</si>
  <si>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</si>
  <si>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</si>
  <si>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</si>
  <si>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</si>
  <si>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</si>
  <si>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</si>
  <si>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</si>
  <si>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</si>
  <si>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</si>
  <si>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</si>
  <si>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</si>
  <si>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</si>
  <si>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</si>
  <si>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</si>
  <si>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</si>
  <si>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</si>
  <si>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</si>
  <si>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</si>
  <si>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</si>
  <si>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</si>
  <si>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</si>
  <si>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</si>
  <si>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</si>
  <si>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</si>
  <si>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</si>
  <si>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</si>
  <si>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</si>
  <si>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</si>
  <si>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</si>
  <si>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</si>
  <si>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</si>
  <si>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</si>
  <si>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</si>
  <si>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</si>
  <si>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</si>
  <si>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</si>
  <si>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</si>
  <si>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</si>
  <si>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</si>
  <si>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</si>
  <si>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</si>
  <si>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</si>
  <si>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</si>
  <si>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</si>
  <si>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</si>
  <si>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</si>
  <si>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</si>
  <si>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</si>
  <si>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</si>
  <si>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</si>
  <si>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</si>
  <si>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</si>
  <si>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</si>
  <si>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</si>
  <si>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</si>
  <si>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</si>
  <si>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</si>
  <si>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</si>
  <si>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</si>
  <si>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</si>
  <si>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</si>
  <si>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</si>
  <si>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</si>
  <si>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</si>
  <si>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</si>
  <si>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</si>
  <si>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</si>
  <si>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</si>
  <si>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</si>
  <si>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</si>
  <si>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</si>
  <si>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</si>
  <si>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</si>
  <si>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</si>
  <si>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</si>
  <si>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</si>
  <si>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</si>
  <si>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</si>
  <si>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</si>
  <si>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</si>
  <si>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</si>
  <si>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</si>
  <si>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</si>
  <si>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</si>
  <si>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</si>
  <si>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</si>
  <si>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</si>
  <si>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</si>
  <si>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</si>
  <si>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</si>
  <si>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</si>
  <si>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</si>
  <si>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</si>
  <si>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</si>
  <si>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</si>
  <si>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</si>
  <si>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</si>
  <si>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</si>
  <si>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</si>
  <si>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</si>
  <si>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</si>
  <si>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</si>
  <si>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</si>
  <si>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</si>
  <si>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</si>
  <si>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</si>
  <si>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</si>
  <si>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</si>
  <si>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</si>
  <si>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</si>
  <si>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</si>
  <si>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</si>
  <si>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</si>
  <si>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</si>
  <si>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</si>
  <si>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</si>
  <si>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</si>
  <si>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</si>
  <si>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</si>
  <si>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</si>
  <si>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</si>
  <si>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</si>
  <si>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</si>
  <si>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</si>
  <si>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</si>
  <si>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</si>
  <si>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</si>
  <si>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</si>
  <si>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</si>
  <si>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</si>
  <si>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</si>
  <si>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</si>
  <si>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</si>
  <si>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</si>
  <si>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</si>
  <si>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</si>
  <si>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</si>
  <si>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</si>
  <si>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</si>
  <si>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</si>
  <si>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</si>
  <si>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</si>
  <si>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</si>
  <si>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</si>
  <si>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</si>
  <si>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</si>
  <si>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</si>
  <si>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</si>
  <si>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</si>
  <si>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</si>
  <si>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</si>
  <si>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</si>
  <si>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</si>
  <si>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</si>
  <si>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</si>
  <si>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</si>
  <si>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</si>
  <si>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</si>
  <si>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</si>
  <si>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</si>
  <si>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</si>
  <si>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</si>
  <si>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</si>
  <si>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</si>
  <si>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</si>
  <si>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</si>
  <si>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</si>
  <si>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</si>
  <si>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</si>
  <si>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</si>
  <si>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</si>
  <si>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</si>
  <si>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</si>
  <si>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</si>
  <si>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</si>
  <si>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</si>
  <si>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</si>
  <si>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</si>
  <si>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</si>
  <si>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</si>
  <si>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</si>
  <si>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</si>
  <si>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</si>
  <si>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</si>
  <si>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</si>
  <si>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</si>
  <si>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</si>
  <si>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</si>
  <si>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</si>
  <si>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</si>
  <si>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</si>
  <si>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</si>
  <si>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</si>
  <si>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</si>
  <si>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</si>
  <si>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</si>
  <si>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</si>
  <si>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</si>
  <si>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</si>
  <si>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</si>
  <si>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</si>
  <si>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</si>
  <si>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</si>
  <si>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</si>
  <si>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</si>
  <si>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</si>
  <si>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</si>
  <si>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</si>
  <si>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</si>
  <si>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</si>
  <si>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</si>
  <si>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</si>
  <si>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</si>
  <si>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</si>
  <si>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</si>
  <si>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</si>
  <si>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</si>
  <si>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</si>
  <si>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</si>
  <si>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</si>
  <si>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</si>
  <si>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</si>
  <si>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</si>
  <si>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</si>
  <si>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</si>
  <si>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</si>
  <si>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</si>
  <si>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</si>
  <si>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</si>
  <si>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</si>
  <si>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</si>
  <si>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</si>
  <si>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</si>
  <si>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</si>
  <si>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</si>
  <si>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</si>
  <si>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</si>
  <si>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</si>
  <si>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</si>
  <si>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</si>
  <si>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</si>
  <si>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</si>
  <si>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</si>
  <si>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</si>
  <si>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</si>
  <si>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</si>
  <si>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</si>
  <si>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</si>
  <si>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</si>
  <si>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</si>
  <si>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</si>
  <si>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</si>
  <si>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</si>
  <si>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</si>
  <si>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</si>
  <si>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</si>
  <si>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</si>
  <si>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</si>
  <si>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</si>
  <si>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</si>
  <si>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</si>
  <si>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</si>
  <si>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</si>
  <si>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</si>
  <si>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</si>
  <si>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</si>
  <si>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</si>
  <si>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</si>
  <si>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</si>
  <si>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</si>
  <si>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</si>
  <si>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</si>
  <si>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</si>
  <si>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</si>
  <si>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</si>
  <si>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</si>
  <si>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</si>
  <si>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</si>
  <si>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</si>
  <si>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</si>
  <si>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</si>
  <si>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</si>
  <si>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</si>
  <si>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</si>
  <si>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</si>
  <si>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</si>
  <si>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</si>
  <si>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</si>
  <si>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</si>
  <si>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</si>
  <si>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</si>
  <si>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</si>
  <si>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</si>
  <si>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</si>
  <si>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</si>
  <si>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</si>
  <si>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</si>
  <si>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</si>
  <si>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</si>
  <si>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</si>
  <si>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</si>
  <si>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</si>
  <si>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</si>
  <si>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</si>
  <si>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</si>
  <si>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</si>
  <si>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</si>
  <si>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</si>
  <si>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</si>
  <si>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</si>
  <si>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</si>
  <si>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</si>
  <si>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</si>
  <si>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</si>
  <si>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</si>
  <si>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</si>
  <si>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</si>
  <si>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</si>
  <si>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</si>
  <si>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</si>
  <si>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</si>
  <si>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</si>
  <si>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</si>
  <si>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</si>
  <si>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</si>
  <si>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</si>
  <si>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</si>
  <si>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</si>
  <si>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</si>
  <si>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</si>
  <si>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</si>
  <si>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</si>
  <si>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</si>
  <si>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</si>
  <si>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</si>
  <si>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</si>
  <si>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</si>
  <si>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</si>
  <si>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</si>
  <si>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</si>
  <si>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</si>
  <si>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</si>
  <si>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</si>
  <si>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</si>
  <si>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</si>
  <si>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</si>
  <si>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</si>
  <si>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</si>
  <si>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</si>
  <si>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</si>
  <si>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</si>
  <si>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</si>
  <si>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</si>
  <si>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</si>
  <si>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</si>
  <si>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</si>
  <si>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</si>
  <si>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</si>
  <si>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</si>
  <si>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</si>
  <si>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</si>
  <si>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</si>
  <si>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</si>
  <si>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</si>
  <si>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</si>
  <si>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</si>
  <si>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</si>
  <si>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</si>
  <si>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</si>
  <si>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</si>
  <si>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</si>
  <si>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</si>
  <si>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</si>
  <si>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</si>
  <si>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</si>
  <si>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</si>
  <si>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</si>
  <si>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</si>
  <si>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</si>
  <si>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</si>
  <si>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</si>
  <si>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</si>
  <si>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</si>
  <si>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</si>
  <si>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</si>
  <si>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</si>
  <si>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</si>
  <si>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</si>
  <si>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</si>
  <si>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</si>
  <si>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</si>
  <si>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</si>
  <si>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</si>
  <si>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</si>
  <si>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</si>
  <si>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</si>
  <si>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</si>
  <si>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</si>
  <si>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</si>
  <si>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</si>
  <si>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</si>
  <si>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</si>
  <si>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</si>
  <si>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</si>
  <si>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</si>
  <si>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</si>
  <si>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</si>
  <si>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</si>
  <si>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</si>
  <si>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</si>
  <si>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</si>
  <si>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</si>
  <si>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</si>
  <si>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</si>
  <si>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</si>
  <si>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</si>
  <si>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</si>
  <si>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</si>
  <si>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</si>
  <si>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</si>
  <si>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</si>
  <si>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</si>
  <si>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</si>
  <si>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</si>
  <si>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</si>
  <si>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</si>
  <si>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</si>
  <si>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</si>
  <si>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</si>
  <si>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</si>
  <si>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</si>
  <si>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</si>
  <si>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</si>
  <si>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</si>
  <si>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</si>
  <si>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</si>
  <si>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</si>
  <si>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</si>
  <si>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</si>
  <si>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</si>
  <si>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</si>
  <si>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</si>
  <si>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Shaun &amp; Qi An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</si>
  <si>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</si>
  <si>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</si>
  <si>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</si>
  <si>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</si>
  <si>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</si>
  <si>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</si>
  <si>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</si>
  <si>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</si>
  <si>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</si>
  <si>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</si>
  <si>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</si>
  <si>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</si>
  <si>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</si>
  <si>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</si>
  <si>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</si>
  <si>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</si>
  <si>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</si>
  <si>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</si>
  <si>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</si>
  <si>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</si>
  <si>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</si>
  <si>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</si>
  <si>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</si>
  <si>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</si>
  <si>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</si>
  <si>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</si>
  <si>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</si>
  <si>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</si>
  <si>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</si>
  <si>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</si>
  <si>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</si>
  <si>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</si>
  <si>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</si>
  <si>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</si>
  <si>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</si>
  <si>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</si>
  <si>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</si>
  <si>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</si>
  <si>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</si>
  <si>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</si>
  <si>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</si>
  <si>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</si>
  <si>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</si>
  <si>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</si>
  <si>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</si>
  <si>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</si>
  <si>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</si>
  <si>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</si>
  <si>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</si>
  <si>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</si>
  <si>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</si>
  <si>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</si>
  <si>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</si>
  <si>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</si>
  <si>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</si>
  <si>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</si>
  <si>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</si>
  <si>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</si>
  <si>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</si>
  <si>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</si>
  <si>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</si>
  <si>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</si>
  <si>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</si>
  <si>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</si>
  <si>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</si>
  <si>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</si>
  <si>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</si>
  <si>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</si>
  <si>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</si>
  <si>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</si>
  <si>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</si>
  <si>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Foo, Wei Jun, QiAn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</si>
  <si>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</si>
  <si>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</si>
  <si>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</si>
  <si>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</si>
  <si>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</si>
  <si>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</si>
  <si>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</si>
  <si>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</si>
  <si>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</si>
  <si>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</si>
  <si>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</si>
  <si>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</si>
  <si>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</si>
  <si>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</si>
  <si>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</si>
  <si>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</si>
  <si>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</si>
  <si>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</si>
  <si>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</si>
  <si>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</si>
  <si>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</si>
  <si>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</si>
  <si>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</si>
  <si>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</si>
  <si>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</si>
  <si>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</si>
  <si>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</si>
  <si>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</si>
  <si>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</si>
  <si>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</si>
  <si>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</si>
  <si>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</si>
  <si>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</si>
  <si>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</si>
  <si>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</si>
  <si>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</si>
  <si>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</si>
  <si>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</si>
  <si>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</si>
  <si>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</si>
  <si>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</si>
  <si>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</si>
  <si>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New part-timer</t>
  </si>
  <si>
    <t>QiAn,Wei Jun, YB</t>
  </si>
  <si>
    <t>QiAn,Rahhulann,Ivan</t>
  </si>
  <si>
    <t>Rahhulann,Ivan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</si>
  <si>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</si>
  <si>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</si>
  <si>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</si>
  <si>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</si>
  <si>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</si>
  <si>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</si>
  <si>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</si>
  <si>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</si>
  <si>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</si>
  <si>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</si>
  <si>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</si>
  <si>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</si>
  <si>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</si>
  <si>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</si>
  <si>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</si>
  <si>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</si>
  <si>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</si>
  <si>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</si>
  <si>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</si>
  <si>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</si>
  <si>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</si>
  <si>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</si>
  <si>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</si>
  <si>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</si>
  <si>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</si>
  <si>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</si>
  <si>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</si>
  <si>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</si>
  <si>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</si>
  <si>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</si>
  <si>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</si>
  <si>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</si>
  <si>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</si>
  <si>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</si>
  <si>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</si>
  <si>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</si>
  <si>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</si>
  <si>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</si>
  <si>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</si>
  <si>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</si>
  <si>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</si>
  <si>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</si>
  <si>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</si>
  <si>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</si>
  <si>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</si>
  <si>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</si>
  <si>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</si>
  <si>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</si>
  <si>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</si>
  <si>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</si>
  <si>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</si>
  <si>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</si>
  <si>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</si>
  <si>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</si>
  <si>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</si>
  <si>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</si>
  <si>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</si>
  <si>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</si>
  <si>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</si>
  <si>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</si>
  <si>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</si>
  <si>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</si>
  <si>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</si>
  <si>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</si>
  <si>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</si>
  <si>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</si>
  <si>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</si>
  <si>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</si>
  <si>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</si>
  <si>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</si>
  <si>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</si>
  <si>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</si>
  <si>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</si>
  <si>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</si>
  <si>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</si>
  <si>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</si>
  <si>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</si>
  <si>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</si>
  <si>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</si>
  <si>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</si>
  <si>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</si>
  <si>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</si>
  <si>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</si>
  <si>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</si>
  <si>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</si>
  <si>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</si>
  <si>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</si>
  <si>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</si>
  <si>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</si>
  <si>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</si>
  <si>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</si>
  <si>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</si>
  <si>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</si>
  <si>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</si>
  <si>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</si>
  <si>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</si>
  <si>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</si>
  <si>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</si>
  <si>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</si>
  <si>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</si>
  <si>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</si>
  <si>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</si>
  <si>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</si>
  <si>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</si>
  <si>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</si>
  <si>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</si>
  <si>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</si>
  <si>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</si>
  <si>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</si>
  <si>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</si>
  <si>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</si>
  <si>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</si>
  <si>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</si>
  <si>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</si>
  <si>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</si>
  <si>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</si>
  <si>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</si>
  <si>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</si>
  <si>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</si>
  <si>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</si>
  <si>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</si>
  <si>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</si>
  <si>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</si>
  <si>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</si>
  <si>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</si>
  <si>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</si>
  <si>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</si>
  <si>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</si>
  <si>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</si>
  <si>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</si>
  <si>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Wei Yen,Heng</t>
  </si>
  <si>
    <t>Rahhulann, Marlon,Ivan,Phay,Heng</t>
  </si>
  <si>
    <t>Rahhulann, Marlon,Heng, Jia Leong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</si>
  <si>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</si>
  <si>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</si>
  <si>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</si>
  <si>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</si>
  <si>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</si>
  <si>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</si>
  <si>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</si>
  <si>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</si>
  <si>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</si>
  <si>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</si>
  <si>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</si>
  <si>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</si>
  <si>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</si>
  <si>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</si>
  <si>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</si>
  <si>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</si>
  <si>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</si>
  <si>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</si>
  <si>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</si>
  <si>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</si>
  <si>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</si>
  <si>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</si>
  <si>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</si>
  <si>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</si>
  <si>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</si>
  <si>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</si>
  <si>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</si>
  <si>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</si>
  <si>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</si>
  <si>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</si>
  <si>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</si>
  <si>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</si>
  <si>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</si>
  <si>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</si>
  <si>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</si>
  <si>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</si>
  <si>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</si>
  <si>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</si>
  <si>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</si>
  <si>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</si>
  <si>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</si>
  <si>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</si>
  <si>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</si>
  <si>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</si>
  <si>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</si>
  <si>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</si>
  <si>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</si>
  <si>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</si>
  <si>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</si>
  <si>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</si>
  <si>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</si>
  <si>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</si>
  <si>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</si>
  <si>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</si>
  <si>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</si>
  <si>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</si>
  <si>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</si>
  <si>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</si>
  <si>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</si>
  <si>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</si>
  <si>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</si>
  <si>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</si>
  <si>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</si>
  <si>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</si>
  <si>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</si>
  <si>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</si>
  <si>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</si>
  <si>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</si>
  <si>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</si>
  <si>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</si>
  <si>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</si>
  <si>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</si>
  <si>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</si>
  <si>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</si>
  <si>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</si>
  <si>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</si>
  <si>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</si>
  <si>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</si>
  <si>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</si>
  <si>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</si>
  <si>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</si>
  <si>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</si>
  <si>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</si>
  <si>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</si>
  <si>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</si>
  <si>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</si>
  <si>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</si>
  <si>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</si>
  <si>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</si>
  <si>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</si>
  <si>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</si>
  <si>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</si>
  <si>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</si>
  <si>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</si>
  <si>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</si>
  <si>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</si>
  <si>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</si>
  <si>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</si>
  <si>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</si>
  <si>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</si>
  <si>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</si>
  <si>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</si>
  <si>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</si>
  <si>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</si>
  <si>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</si>
  <si>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</si>
  <si>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</si>
  <si>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</si>
  <si>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</si>
  <si>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</si>
  <si>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</si>
  <si>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</si>
  <si>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</si>
  <si>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</si>
  <si>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</si>
  <si>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</si>
  <si>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</si>
  <si>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</si>
  <si>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</si>
  <si>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</si>
  <si>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</si>
  <si>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</si>
  <si>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</si>
  <si>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</si>
  <si>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</si>
  <si>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</si>
  <si>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</si>
  <si>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</si>
  <si>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</si>
  <si>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</si>
  <si>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</si>
  <si>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</si>
  <si>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</si>
  <si>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</si>
  <si>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</si>
  <si>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</si>
  <si>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</si>
  <si>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</si>
  <si>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</si>
  <si>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</si>
  <si>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</si>
  <si>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</si>
  <si>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</si>
  <si>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</si>
  <si>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</si>
  <si>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</si>
  <si>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</si>
  <si>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</si>
  <si>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</si>
  <si>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</si>
  <si>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</si>
  <si>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</si>
  <si>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</si>
  <si>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</si>
  <si>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</si>
  <si>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</si>
  <si>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</si>
  <si>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</si>
  <si>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</si>
  <si>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</si>
  <si>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</si>
  <si>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</si>
  <si>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</si>
  <si>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</si>
  <si>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</si>
  <si>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</si>
  <si>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</si>
  <si>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</si>
  <si>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</si>
  <si>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</si>
  <si>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</si>
  <si>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</si>
  <si>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</si>
  <si>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</si>
  <si>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</si>
  <si>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</si>
  <si>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</si>
  <si>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</si>
  <si>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</si>
  <si>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</si>
  <si>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</si>
  <si>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</si>
  <si>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</si>
  <si>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</si>
  <si>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</si>
  <si>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</si>
  <si>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</si>
  <si>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</si>
  <si>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</si>
  <si>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</si>
  <si>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</si>
  <si>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</si>
  <si>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</si>
  <si>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</si>
  <si>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</si>
  <si>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</si>
  <si>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</si>
  <si>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</si>
  <si>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</si>
  <si>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</si>
  <si>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</si>
  <si>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</si>
  <si>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</si>
  <si>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</si>
  <si>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</si>
  <si>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</si>
  <si>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</si>
  <si>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</si>
  <si>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</si>
  <si>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</si>
  <si>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</si>
  <si>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</si>
  <si>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</si>
  <si>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</si>
  <si>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</si>
  <si>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</si>
  <si>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</si>
  <si>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</si>
  <si>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</si>
  <si>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</si>
  <si>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</si>
  <si>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</si>
  <si>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</si>
  <si>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</si>
  <si>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</si>
  <si>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</si>
  <si>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</si>
  <si>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</si>
  <si>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</si>
  <si>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</si>
  <si>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</si>
  <si>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</si>
  <si>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</si>
  <si>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</si>
  <si>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</si>
  <si>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</si>
  <si>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</si>
  <si>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</si>
  <si>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</si>
  <si>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</si>
  <si>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</si>
  <si>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</si>
  <si>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</si>
  <si>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</si>
  <si>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</si>
  <si>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</si>
  <si>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</si>
  <si>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</si>
  <si>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</si>
  <si>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</si>
  <si>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</si>
  <si>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</si>
  <si>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</si>
  <si>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</si>
  <si>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</si>
  <si>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</si>
  <si>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</si>
  <si>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</si>
  <si>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</si>
  <si>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</si>
  <si>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</si>
  <si>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</si>
  <si>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</si>
  <si>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</si>
  <si>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</si>
  <si>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</si>
  <si>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</si>
  <si>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</si>
  <si>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</si>
  <si>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</si>
  <si>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</si>
  <si>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</si>
  <si>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</si>
  <si>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</si>
  <si>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</si>
  <si>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</si>
  <si>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</si>
  <si>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</si>
  <si>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</si>
  <si>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</si>
  <si>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</si>
  <si>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</si>
  <si>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</si>
  <si>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</si>
  <si>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</si>
  <si>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</si>
  <si>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</si>
  <si>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</si>
  <si>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</si>
  <si>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</si>
  <si>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</si>
  <si>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</si>
  <si>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</si>
  <si>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</si>
  <si>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</si>
  <si>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</si>
  <si>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</si>
  <si>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</si>
  <si>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</si>
  <si>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</si>
  <si>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</si>
  <si>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</si>
  <si>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</si>
  <si>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</si>
  <si>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</si>
  <si>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</si>
  <si>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</si>
  <si>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</si>
  <si>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</si>
  <si>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</si>
  <si>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</si>
  <si>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</si>
  <si>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</si>
  <si>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</si>
  <si>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</si>
  <si>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</si>
  <si>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</si>
  <si>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</si>
  <si>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</si>
  <si>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</si>
  <si>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</si>
  <si>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</si>
  <si>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</si>
  <si>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</si>
  <si>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</si>
  <si>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</si>
  <si>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</si>
  <si>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</si>
  <si>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</si>
  <si>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</si>
  <si>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</si>
  <si>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</si>
  <si>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</si>
  <si>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</si>
  <si>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</si>
  <si>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</si>
  <si>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</si>
  <si>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</si>
  <si>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</si>
  <si>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</si>
  <si>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</si>
  <si>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</si>
  <si>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</si>
  <si>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</si>
  <si>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</si>
  <si>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</si>
  <si>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</si>
  <si>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</si>
  <si>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</si>
  <si>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</si>
  <si>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</si>
  <si>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</si>
  <si>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</si>
  <si>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</si>
  <si>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</si>
  <si>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</si>
  <si>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</si>
  <si>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</si>
  <si>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</si>
  <si>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</si>
  <si>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</si>
  <si>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</si>
  <si>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</si>
  <si>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</si>
  <si>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</si>
  <si>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</si>
  <si>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</si>
  <si>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</si>
  <si>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</si>
  <si>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</si>
  <si>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</si>
  <si>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</si>
  <si>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</si>
  <si>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</si>
  <si>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</si>
  <si>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</si>
  <si>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</si>
  <si>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</si>
  <si>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</si>
  <si>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</si>
  <si>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</si>
  <si>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</si>
  <si>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</si>
  <si>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</si>
  <si>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</si>
  <si>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</si>
  <si>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</si>
  <si>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</si>
  <si>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</si>
  <si>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</si>
  <si>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</si>
  <si>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</si>
  <si>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</si>
  <si>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</si>
  <si>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</si>
  <si>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</si>
  <si>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</si>
  <si>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</si>
  <si>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</si>
  <si>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</si>
  <si>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</si>
  <si>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</si>
  <si>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</si>
  <si>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</si>
  <si>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</si>
  <si>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</si>
  <si>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</si>
  <si>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</si>
  <si>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</si>
  <si>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</si>
  <si>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</si>
  <si>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</si>
  <si>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</si>
  <si>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</si>
  <si>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</si>
  <si>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</si>
  <si>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</si>
  <si>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</si>
  <si>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</si>
  <si>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</si>
  <si>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</si>
  <si>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</si>
  <si>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</si>
  <si>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</si>
  <si>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</si>
  <si>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</si>
  <si>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</si>
  <si>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</si>
  <si>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</si>
  <si>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</si>
  <si>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</si>
  <si>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</si>
  <si>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</si>
  <si>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</si>
  <si>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</si>
  <si>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</si>
  <si>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</si>
  <si>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</si>
  <si>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</si>
  <si>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</si>
  <si>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</si>
  <si>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</si>
  <si>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</si>
  <si>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</si>
  <si>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</si>
  <si>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</si>
  <si>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</si>
  <si>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</si>
  <si>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</si>
  <si>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</si>
  <si>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</si>
  <si>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</si>
  <si>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</si>
  <si>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</si>
  <si>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</si>
  <si>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</si>
  <si>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</si>
  <si>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</si>
  <si>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</si>
  <si>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</si>
  <si>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</si>
  <si>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</si>
  <si>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</si>
  <si>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</si>
  <si>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</si>
  <si>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</si>
  <si>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</si>
  <si>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</si>
  <si>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</si>
  <si>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</si>
  <si>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</si>
  <si>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</si>
  <si>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</si>
  <si>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</si>
  <si>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</si>
  <si>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</si>
  <si>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</si>
  <si>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</si>
  <si>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</si>
  <si>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</si>
  <si>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</si>
  <si>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</si>
  <si>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</si>
  <si>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</si>
  <si>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</si>
  <si>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</si>
  <si>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</si>
  <si>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</si>
  <si>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</si>
  <si>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</si>
  <si>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</si>
  <si>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</si>
  <si>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</si>
  <si>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</si>
  <si>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</si>
  <si>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</si>
  <si>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</si>
  <si>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</si>
  <si>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</si>
  <si>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</si>
  <si>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</si>
  <si>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</si>
  <si>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</si>
  <si>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</si>
  <si>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</si>
  <si>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Vijay, Alex, Suki</t>
  </si>
  <si>
    <t>Alex, Vijay,Suki</t>
  </si>
  <si>
    <t>Alex, Vijay, Wei Yen, Suki</t>
  </si>
  <si>
    <t>Wei Jun,QiAn, Vijay, Alex</t>
  </si>
  <si>
    <t>Alex, Wei Yen, Vijay, 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</si>
  <si>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</si>
  <si>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</si>
  <si>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</si>
  <si>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</si>
  <si>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</si>
  <si>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</si>
  <si>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</si>
  <si>
    <t>QiAn, Wei Yen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</si>
</sst>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0" borderId="0" xfId="0" applyFont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14"/>
      <c r="H2" s="814"/>
      <c r="I2" s="814"/>
      <c r="J2" s="814"/>
      <c r="K2" s="814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9">
        <v>2024</v>
      </c>
      <c r="D4" s="820"/>
      <c r="E4" s="820"/>
      <c r="F4" s="820"/>
      <c r="G4" s="820"/>
      <c r="H4" s="820"/>
      <c r="I4" s="820"/>
      <c r="J4" s="820"/>
      <c r="K4" s="820"/>
      <c r="L4" s="820"/>
      <c r="M4" s="820"/>
      <c r="N4" s="820"/>
      <c r="O4" s="820"/>
      <c r="P4" s="820"/>
      <c r="Q4" s="820"/>
      <c r="R4" s="820"/>
      <c r="S4" s="820"/>
      <c r="T4" s="820"/>
      <c r="U4" s="820"/>
      <c r="V4" s="820"/>
      <c r="W4" s="820"/>
      <c r="X4" s="820"/>
      <c r="Y4" s="820"/>
      <c r="Z4" s="820"/>
      <c r="AA4" s="820"/>
      <c r="AB4" s="820"/>
      <c r="AC4" s="820"/>
      <c r="AD4" s="820"/>
      <c r="AE4" s="820"/>
      <c r="AF4" s="820"/>
      <c r="AG4" s="820"/>
      <c r="AH4" s="820"/>
      <c r="AI4" s="820"/>
      <c r="AJ4" s="820"/>
      <c r="AK4" s="820"/>
      <c r="AL4" s="820"/>
      <c r="AM4" s="820"/>
      <c r="AN4" s="820"/>
      <c r="AO4" s="820"/>
      <c r="AP4" s="820"/>
      <c r="AQ4" s="820"/>
      <c r="AR4" s="820"/>
      <c r="AS4" s="820"/>
      <c r="AT4" s="820"/>
      <c r="AU4" s="820"/>
      <c r="AV4" s="820"/>
      <c r="AW4" s="820"/>
      <c r="AX4" s="820"/>
      <c r="AY4" s="820"/>
      <c r="AZ4" s="820"/>
      <c r="BA4" s="820"/>
      <c r="BB4" s="820"/>
      <c r="BC4" s="821"/>
    </row>
    <row r="5" spans="1:55" x14ac:dyDescent="0.2">
      <c r="A5" s="473"/>
      <c r="B5" s="474" t="s">
        <v>1</v>
      </c>
      <c r="C5" s="822" t="s">
        <v>2</v>
      </c>
      <c r="D5" s="822"/>
      <c r="E5" s="822"/>
      <c r="F5" s="822"/>
      <c r="G5" s="822"/>
      <c r="H5" s="822"/>
      <c r="I5" s="822"/>
      <c r="J5" s="822"/>
      <c r="K5" s="822"/>
      <c r="L5" s="822"/>
      <c r="M5" s="822"/>
      <c r="N5" s="822"/>
      <c r="O5" s="823"/>
      <c r="P5" s="824" t="s">
        <v>3</v>
      </c>
      <c r="Q5" s="824"/>
      <c r="R5" s="824"/>
      <c r="S5" s="824"/>
      <c r="T5" s="824"/>
      <c r="U5" s="824"/>
      <c r="V5" s="824"/>
      <c r="W5" s="824"/>
      <c r="X5" s="824"/>
      <c r="Y5" s="824"/>
      <c r="Z5" s="824"/>
      <c r="AA5" s="824"/>
      <c r="AB5" s="825"/>
      <c r="AC5" s="824" t="s">
        <v>4</v>
      </c>
      <c r="AD5" s="824"/>
      <c r="AE5" s="824"/>
      <c r="AF5" s="824"/>
      <c r="AG5" s="824"/>
      <c r="AH5" s="824"/>
      <c r="AI5" s="824"/>
      <c r="AJ5" s="824"/>
      <c r="AK5" s="824"/>
      <c r="AL5" s="824"/>
      <c r="AM5" s="824"/>
      <c r="AN5" s="824"/>
      <c r="AO5" s="825"/>
      <c r="AP5" s="824" t="s">
        <v>5</v>
      </c>
      <c r="AQ5" s="824"/>
      <c r="AR5" s="824"/>
      <c r="AS5" s="824"/>
      <c r="AT5" s="824"/>
      <c r="AU5" s="824"/>
      <c r="AV5" s="824"/>
      <c r="AW5" s="824"/>
      <c r="AX5" s="824"/>
      <c r="AY5" s="824"/>
      <c r="AZ5" s="824"/>
      <c r="BA5" s="824"/>
      <c r="BB5" s="825"/>
      <c r="BC5" s="485" t="s">
        <v>1</v>
      </c>
    </row>
    <row r="6" spans="1:55" x14ac:dyDescent="0.2">
      <c r="A6" s="473"/>
      <c r="B6" s="475" t="s">
        <v>1</v>
      </c>
      <c r="C6" s="815" t="s">
        <v>6</v>
      </c>
      <c r="D6" s="815"/>
      <c r="E6" s="815"/>
      <c r="F6" s="815"/>
      <c r="G6" s="816"/>
      <c r="H6" s="817" t="s">
        <v>7</v>
      </c>
      <c r="I6" s="817"/>
      <c r="J6" s="817"/>
      <c r="K6" s="818"/>
      <c r="L6" s="817" t="s">
        <v>8</v>
      </c>
      <c r="M6" s="817"/>
      <c r="N6" s="817"/>
      <c r="O6" s="818"/>
      <c r="P6" s="817" t="s">
        <v>9</v>
      </c>
      <c r="Q6" s="817"/>
      <c r="R6" s="817"/>
      <c r="S6" s="817"/>
      <c r="T6" s="818"/>
      <c r="U6" s="817" t="s">
        <v>10</v>
      </c>
      <c r="V6" s="817"/>
      <c r="W6" s="817"/>
      <c r="X6" s="818"/>
      <c r="Y6" s="817" t="s">
        <v>11</v>
      </c>
      <c r="Z6" s="817"/>
      <c r="AA6" s="817"/>
      <c r="AB6" s="818"/>
      <c r="AC6" s="817" t="s">
        <v>12</v>
      </c>
      <c r="AD6" s="817"/>
      <c r="AE6" s="817"/>
      <c r="AF6" s="817"/>
      <c r="AG6" s="818"/>
      <c r="AH6" s="817" t="s">
        <v>13</v>
      </c>
      <c r="AI6" s="817"/>
      <c r="AJ6" s="817"/>
      <c r="AK6" s="818"/>
      <c r="AL6" s="817" t="s">
        <v>14</v>
      </c>
      <c r="AM6" s="817"/>
      <c r="AN6" s="817"/>
      <c r="AO6" s="817"/>
      <c r="AP6" s="818"/>
      <c r="AQ6" s="817" t="s">
        <v>15</v>
      </c>
      <c r="AR6" s="817"/>
      <c r="AS6" s="817"/>
      <c r="AT6" s="818"/>
      <c r="AU6" s="817" t="s">
        <v>16</v>
      </c>
      <c r="AV6" s="817"/>
      <c r="AW6" s="817"/>
      <c r="AX6" s="818"/>
      <c r="AY6" s="815" t="s">
        <v>17</v>
      </c>
      <c r="AZ6" s="815"/>
      <c r="BA6" s="815"/>
      <c r="BB6" s="81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6" t="s">
        <v>76</v>
      </c>
      <c r="B1" s="826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177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opLeftCell="I5" zoomScale="115" zoomScaleNormal="115" workbookViewId="0">
      <selection activeCell="N31" sqref="N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0.66796875" bestFit="1" customWidth="1"/>
    <col min="8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45</v>
      </c>
      <c r="F5" s="223" t="s">
        <v>186</v>
      </c>
      <c r="G5" s="223" t="s">
        <v>187</v>
      </c>
      <c r="H5" s="223" t="s">
        <v>188</v>
      </c>
      <c r="I5" s="223">
        <v>45302</v>
      </c>
      <c r="J5" s="223">
        <v>45333</v>
      </c>
      <c r="K5" s="223">
        <v>45362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0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0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812">
        <f>SUM(N6:N28)</f>
        <v>0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813">
        <f>SUM('1 October 2024'!N30,'7 October 2024 '!N30, '14 October 2024 '!N30, '21 October 2024  '!N30, '28 Oct 2024 '!N30)</f>
        <v>896</v>
      </c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G50" t="s">
        <v>207</v>
      </c>
      <c r="H50" s="577">
        <v>45592</v>
      </c>
      <c r="I50" t="s">
        <v>208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E52" s="660" t="s">
        <v>209</v>
      </c>
      <c r="F52" s="662"/>
      <c r="G52" s="217" t="s">
        <v>210</v>
      </c>
      <c r="H52" t="s">
        <v>211</v>
      </c>
      <c r="M52" s="61"/>
      <c r="N52" s="62"/>
      <c r="O52" s="61"/>
    </row>
    <row r="53" spans="2:15" x14ac:dyDescent="0.2">
      <c r="E53" s="660" t="s">
        <v>212</v>
      </c>
      <c r="F53" s="659"/>
      <c r="G53" s="217" t="s">
        <v>210</v>
      </c>
      <c r="H53" s="255" t="s">
        <v>213</v>
      </c>
      <c r="M53" s="61"/>
      <c r="N53" s="62"/>
      <c r="O53" s="61"/>
    </row>
    <row r="54" spans="2:15" x14ac:dyDescent="0.2">
      <c r="E54" s="660" t="s">
        <v>214</v>
      </c>
      <c r="F54" s="678"/>
      <c r="G54" s="217"/>
      <c r="H54" s="255" t="s">
        <v>215</v>
      </c>
      <c r="M54" s="61"/>
      <c r="N54" s="62"/>
      <c r="O54" s="61"/>
    </row>
    <row r="55" spans="2:15" x14ac:dyDescent="0.2">
      <c r="B55" s="810"/>
      <c r="E55" s="660" t="s">
        <v>216</v>
      </c>
      <c r="F55" s="661"/>
      <c r="G55" s="660" t="s">
        <v>210</v>
      </c>
      <c r="H55" s="61" t="s">
        <v>217</v>
      </c>
    </row>
    <row r="56" spans="2:15" x14ac:dyDescent="0.2">
      <c r="E56" s="660" t="s">
        <v>218</v>
      </c>
      <c r="F56" s="663"/>
      <c r="G56" s="660" t="s">
        <v>210</v>
      </c>
      <c r="H56" s="255" t="s">
        <v>219</v>
      </c>
    </row>
    <row r="59" spans="2:15" x14ac:dyDescent="0.2">
      <c r="F59" s="150"/>
      <c r="H59" t="s">
        <v>133</v>
      </c>
    </row>
    <row r="60" spans="2:15" x14ac:dyDescent="0.2">
      <c r="F60" s="180"/>
      <c r="H60" t="s">
        <v>134</v>
      </c>
    </row>
    <row r="61" spans="2:15" x14ac:dyDescent="0.2">
      <c r="F61" s="90"/>
      <c r="H61" t="s">
        <v>220</v>
      </c>
    </row>
    <row r="63" spans="2:15" x14ac:dyDescent="0.2">
      <c r="F63" s="127" t="s">
        <v>136</v>
      </c>
    </row>
    <row r="64" spans="2:15" x14ac:dyDescent="0.2">
      <c r="F64" s="387" t="s">
        <v>138</v>
      </c>
      <c r="H64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01" priority="8">
      <formula>AND(ISNUMBER(N6), N6&gt;=5, NOT(ISBLANK(O6)))</formula>
    </cfRule>
    <cfRule type="expression" dxfId="500" priority="9">
      <formula>AND(ISNUMBER(N6), N6&gt;=5)</formula>
    </cfRule>
    <cfRule type="expression" dxfId="499" priority="10">
      <formula>AND(ISNUMBER(N6), N6&lt;5, NOT(ISBLANK(O6)))</formula>
    </cfRule>
    <cfRule type="expression" dxfId="498" priority="11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226</v>
      </c>
      <c r="I12" s="515" t="s">
        <v>226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226</v>
      </c>
      <c r="I13" s="515" t="s">
        <v>226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227</v>
      </c>
      <c r="I16" s="515" t="s">
        <v>54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227</v>
      </c>
      <c r="I17" s="515" t="s">
        <v>54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227</v>
      </c>
      <c r="I18" s="515" t="s">
        <v>54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227</v>
      </c>
      <c r="I19" s="452" t="s">
        <v>54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227</v>
      </c>
      <c r="I20" s="452" t="s">
        <v>54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228</v>
      </c>
      <c r="I21" s="452" t="s">
        <v>229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228</v>
      </c>
      <c r="I22" s="452" t="s">
        <v>229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230</v>
      </c>
      <c r="I23" s="452" t="s">
        <v>231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232</v>
      </c>
      <c r="I24" s="452" t="s">
        <v>231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232</v>
      </c>
      <c r="I25" s="575" t="s">
        <v>233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232</v>
      </c>
      <c r="I26" s="575" t="s">
        <v>233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234</v>
      </c>
      <c r="I27" s="575" t="s">
        <v>233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234</v>
      </c>
      <c r="I28" s="575" t="s">
        <v>233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235</v>
      </c>
      <c r="I29" s="575" t="s">
        <v>236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235</v>
      </c>
      <c r="I30" s="575" t="s">
        <v>236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235</v>
      </c>
      <c r="I31" s="575" t="s">
        <v>236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237</v>
      </c>
      <c r="I32" s="575" t="s">
        <v>236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237</v>
      </c>
      <c r="I33" s="575" t="s">
        <v>110</v>
      </c>
      <c r="J33" s="458" t="s">
        <v>192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238</v>
      </c>
      <c r="I34" s="537" t="s">
        <v>239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238</v>
      </c>
      <c r="I35" s="537" t="s">
        <v>239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238</v>
      </c>
      <c r="I36" s="537" t="s">
        <v>239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240</v>
      </c>
      <c r="I37" s="537" t="s">
        <v>239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240</v>
      </c>
      <c r="I38" s="537" t="s">
        <v>239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238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238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241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241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247</v>
      </c>
      <c r="F12" s="515" t="s">
        <v>247</v>
      </c>
      <c r="G12" s="515" t="s">
        <v>247</v>
      </c>
      <c r="H12" s="515" t="s">
        <v>247</v>
      </c>
      <c r="I12" s="515" t="s">
        <v>247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247</v>
      </c>
      <c r="F13" s="515" t="s">
        <v>247</v>
      </c>
      <c r="G13" s="515" t="s">
        <v>247</v>
      </c>
      <c r="H13" s="515" t="s">
        <v>247</v>
      </c>
      <c r="I13" s="515" t="s">
        <v>247</v>
      </c>
      <c r="J13" s="458" t="s">
        <v>192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247</v>
      </c>
      <c r="F14" s="515" t="s">
        <v>248</v>
      </c>
      <c r="G14" s="515" t="s">
        <v>57</v>
      </c>
      <c r="H14" s="515" t="s">
        <v>54</v>
      </c>
      <c r="I14" s="452" t="s">
        <v>57</v>
      </c>
      <c r="J14" s="458" t="s">
        <v>192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247</v>
      </c>
      <c r="F15" s="515" t="s">
        <v>249</v>
      </c>
      <c r="G15" s="515" t="s">
        <v>54</v>
      </c>
      <c r="H15" s="515" t="s">
        <v>54</v>
      </c>
      <c r="I15" s="452" t="s">
        <v>57</v>
      </c>
      <c r="J15" s="458" t="s">
        <v>192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247</v>
      </c>
      <c r="F16" s="515" t="s">
        <v>249</v>
      </c>
      <c r="G16" s="515" t="s">
        <v>250</v>
      </c>
      <c r="H16" s="515" t="s">
        <v>54</v>
      </c>
      <c r="I16" s="452" t="s">
        <v>57</v>
      </c>
      <c r="J16" s="458" t="s">
        <v>192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247</v>
      </c>
      <c r="F17" s="515" t="s">
        <v>249</v>
      </c>
      <c r="G17" s="515" t="s">
        <v>250</v>
      </c>
      <c r="H17" s="515" t="s">
        <v>54</v>
      </c>
      <c r="I17" s="452" t="s">
        <v>251</v>
      </c>
      <c r="J17" s="458" t="s">
        <v>192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252</v>
      </c>
      <c r="G18" s="515" t="s">
        <v>250</v>
      </c>
      <c r="H18" s="561" t="s">
        <v>253</v>
      </c>
      <c r="I18" s="452" t="s">
        <v>251</v>
      </c>
      <c r="J18" s="458" t="s">
        <v>192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252</v>
      </c>
      <c r="G19" s="515" t="s">
        <v>250</v>
      </c>
      <c r="H19" s="561" t="s">
        <v>254</v>
      </c>
      <c r="I19" s="452" t="s">
        <v>255</v>
      </c>
      <c r="J19" s="458" t="s">
        <v>192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257</v>
      </c>
      <c r="G20" s="515" t="s">
        <v>250</v>
      </c>
      <c r="H20" s="561" t="s">
        <v>254</v>
      </c>
      <c r="I20" s="452" t="s">
        <v>255</v>
      </c>
      <c r="J20" s="458" t="s">
        <v>192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256</v>
      </c>
      <c r="F21" s="515" t="s">
        <v>252</v>
      </c>
      <c r="G21" s="515" t="s">
        <v>54</v>
      </c>
      <c r="H21" s="561" t="s">
        <v>258</v>
      </c>
      <c r="I21" s="452" t="s">
        <v>259</v>
      </c>
      <c r="J21" s="458" t="s">
        <v>192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260</v>
      </c>
      <c r="G22" s="515" t="s">
        <v>54</v>
      </c>
      <c r="H22" s="561" t="s">
        <v>258</v>
      </c>
      <c r="I22" s="452" t="s">
        <v>261</v>
      </c>
      <c r="J22" s="458" t="s">
        <v>192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263</v>
      </c>
      <c r="G23" s="515" t="s">
        <v>54</v>
      </c>
      <c r="H23" s="561" t="s">
        <v>258</v>
      </c>
      <c r="I23" s="452" t="s">
        <v>261</v>
      </c>
      <c r="J23" s="458" t="s">
        <v>192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256</v>
      </c>
      <c r="F24" s="515" t="s">
        <v>263</v>
      </c>
      <c r="G24" s="515" t="s">
        <v>54</v>
      </c>
      <c r="H24" s="561" t="s">
        <v>264</v>
      </c>
      <c r="I24" s="452" t="s">
        <v>261</v>
      </c>
      <c r="J24" s="458" t="s">
        <v>192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265</v>
      </c>
      <c r="F25" s="515" t="s">
        <v>266</v>
      </c>
      <c r="G25" s="515" t="s">
        <v>197</v>
      </c>
      <c r="H25" s="561" t="s">
        <v>267</v>
      </c>
      <c r="I25" s="452" t="s">
        <v>261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266</v>
      </c>
      <c r="G26" s="452" t="s">
        <v>250</v>
      </c>
      <c r="H26" s="561" t="s">
        <v>268</v>
      </c>
      <c r="I26" s="452" t="s">
        <v>269</v>
      </c>
      <c r="J26" s="458" t="s">
        <v>192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270</v>
      </c>
      <c r="G27" s="452" t="s">
        <v>250</v>
      </c>
      <c r="H27" s="561" t="s">
        <v>268</v>
      </c>
      <c r="I27" s="452" t="s">
        <v>269</v>
      </c>
      <c r="J27" s="458" t="s">
        <v>192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228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192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228</v>
      </c>
      <c r="F29" s="515" t="s">
        <v>228</v>
      </c>
      <c r="G29" s="452" t="s">
        <v>54</v>
      </c>
      <c r="H29" s="561" t="s">
        <v>273</v>
      </c>
      <c r="I29" s="306" t="s">
        <v>163</v>
      </c>
      <c r="J29" s="458" t="s">
        <v>192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228</v>
      </c>
      <c r="F30" s="515" t="s">
        <v>228</v>
      </c>
      <c r="G30" s="452" t="s">
        <v>54</v>
      </c>
      <c r="H30" s="561" t="s">
        <v>273</v>
      </c>
      <c r="I30" s="306" t="s">
        <v>163</v>
      </c>
      <c r="J30" s="458" t="s">
        <v>192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274</v>
      </c>
      <c r="F31" s="515" t="s">
        <v>228</v>
      </c>
      <c r="G31" s="452" t="s">
        <v>54</v>
      </c>
      <c r="H31" s="561" t="s">
        <v>273</v>
      </c>
      <c r="I31" s="306" t="s">
        <v>163</v>
      </c>
      <c r="J31" s="458" t="s">
        <v>192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274</v>
      </c>
      <c r="F32" s="515" t="s">
        <v>228</v>
      </c>
      <c r="G32" s="452" t="s">
        <v>54</v>
      </c>
      <c r="H32" s="561" t="s">
        <v>273</v>
      </c>
      <c r="I32" s="306" t="s">
        <v>163</v>
      </c>
      <c r="J32" s="458" t="s">
        <v>192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274</v>
      </c>
      <c r="F33" s="515" t="s">
        <v>228</v>
      </c>
      <c r="G33" s="452" t="s">
        <v>54</v>
      </c>
      <c r="H33" s="561" t="s">
        <v>275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258</v>
      </c>
      <c r="F12" s="515" t="s">
        <v>258</v>
      </c>
      <c r="G12" s="515" t="s">
        <v>258</v>
      </c>
      <c r="H12" s="515" t="s">
        <v>258</v>
      </c>
      <c r="I12" s="515" t="s">
        <v>258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258</v>
      </c>
      <c r="G13" s="515" t="s">
        <v>258</v>
      </c>
      <c r="H13" s="515" t="s">
        <v>258</v>
      </c>
      <c r="I13" s="515" t="s">
        <v>258</v>
      </c>
      <c r="J13" s="583" t="s">
        <v>280</v>
      </c>
      <c r="K13" s="459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227</v>
      </c>
      <c r="F14" s="515" t="s">
        <v>67</v>
      </c>
      <c r="G14" s="515" t="s">
        <v>281</v>
      </c>
      <c r="H14" s="585" t="s">
        <v>258</v>
      </c>
      <c r="I14" s="515" t="s">
        <v>258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227</v>
      </c>
      <c r="F15" s="515" t="s">
        <v>67</v>
      </c>
      <c r="G15" s="515" t="s">
        <v>281</v>
      </c>
      <c r="H15" s="585" t="s">
        <v>258</v>
      </c>
      <c r="I15" s="515" t="s">
        <v>258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227</v>
      </c>
      <c r="F16" s="452" t="s">
        <v>67</v>
      </c>
      <c r="G16" s="515" t="s">
        <v>281</v>
      </c>
      <c r="H16" s="585" t="s">
        <v>258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227</v>
      </c>
      <c r="F17" s="515" t="s">
        <v>282</v>
      </c>
      <c r="G17" s="515" t="s">
        <v>281</v>
      </c>
      <c r="H17" s="585" t="s">
        <v>258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282</v>
      </c>
      <c r="G18" s="515" t="s">
        <v>283</v>
      </c>
      <c r="H18" s="585" t="s">
        <v>163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285</v>
      </c>
      <c r="F19" s="515" t="s">
        <v>282</v>
      </c>
      <c r="G19" s="515" t="s">
        <v>281</v>
      </c>
      <c r="H19" s="585" t="s">
        <v>163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285</v>
      </c>
      <c r="F20" s="515" t="s">
        <v>282</v>
      </c>
      <c r="G20" s="515" t="s">
        <v>281</v>
      </c>
      <c r="H20" s="585" t="s">
        <v>163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192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197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192</v>
      </c>
      <c r="K31" s="459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192</v>
      </c>
      <c r="K32" s="459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192</v>
      </c>
      <c r="K33" s="459" t="s">
        <v>192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319</v>
      </c>
      <c r="F34" s="586" t="s">
        <v>320</v>
      </c>
      <c r="G34" s="538" t="s">
        <v>318</v>
      </c>
      <c r="H34" s="538"/>
      <c r="I34" s="537" t="s">
        <v>110</v>
      </c>
      <c r="J34" s="583" t="s">
        <v>192</v>
      </c>
      <c r="K34" s="459" t="s">
        <v>192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225</v>
      </c>
      <c r="F6" s="282" t="s">
        <v>225</v>
      </c>
      <c r="G6" s="282" t="s">
        <v>225</v>
      </c>
      <c r="H6" s="282" t="s">
        <v>225</v>
      </c>
      <c r="I6" s="282" t="s">
        <v>225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226</v>
      </c>
      <c r="F12" s="515" t="s">
        <v>226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226</v>
      </c>
      <c r="F13" s="515" t="s">
        <v>226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226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226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226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256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265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265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265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227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332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252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252</v>
      </c>
      <c r="F15" s="515" t="s">
        <v>336</v>
      </c>
      <c r="G15" s="515" t="s">
        <v>252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252</v>
      </c>
      <c r="F16" s="515" t="s">
        <v>336</v>
      </c>
      <c r="G16" s="515" t="s">
        <v>252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337</v>
      </c>
      <c r="F17" s="515" t="s">
        <v>336</v>
      </c>
      <c r="G17" s="515" t="s">
        <v>252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334</v>
      </c>
      <c r="F18" s="515" t="s">
        <v>336</v>
      </c>
      <c r="G18" s="452" t="s">
        <v>258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334</v>
      </c>
      <c r="F19" s="515" t="s">
        <v>336</v>
      </c>
      <c r="G19" s="452" t="s">
        <v>258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262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262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262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192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192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192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192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192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192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192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192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192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192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192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192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192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192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192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376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386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251</v>
      </c>
      <c r="F12" s="515" t="s">
        <v>66</v>
      </c>
      <c r="G12" s="515" t="s">
        <v>251</v>
      </c>
      <c r="H12" s="515" t="s">
        <v>251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251</v>
      </c>
      <c r="F13" s="515" t="s">
        <v>66</v>
      </c>
      <c r="G13" s="515" t="s">
        <v>251</v>
      </c>
      <c r="H13" s="515" t="s">
        <v>251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265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265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256</v>
      </c>
      <c r="F18" s="515" t="s">
        <v>388</v>
      </c>
      <c r="G18" s="452" t="s">
        <v>365</v>
      </c>
      <c r="H18" s="561" t="s">
        <v>258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256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256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256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256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265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265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265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407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231</v>
      </c>
      <c r="F7" s="515" t="s">
        <v>231</v>
      </c>
      <c r="G7" s="515" t="s">
        <v>231</v>
      </c>
      <c r="H7" s="515" t="s">
        <v>231</v>
      </c>
      <c r="I7" s="452" t="s">
        <v>231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231</v>
      </c>
      <c r="F8" s="515" t="s">
        <v>231</v>
      </c>
      <c r="G8" s="452" t="s">
        <v>231</v>
      </c>
      <c r="H8" s="515" t="s">
        <v>231</v>
      </c>
      <c r="I8" s="452" t="s">
        <v>231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226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226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226</v>
      </c>
      <c r="F12" s="515" t="s">
        <v>395</v>
      </c>
      <c r="G12" s="452" t="s">
        <v>380</v>
      </c>
      <c r="H12" s="452" t="s">
        <v>226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226</v>
      </c>
      <c r="F13" s="515" t="s">
        <v>395</v>
      </c>
      <c r="G13" s="452" t="s">
        <v>231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226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226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226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251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226</v>
      </c>
      <c r="F18" s="452" t="s">
        <v>251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226</v>
      </c>
      <c r="F19" s="452" t="s">
        <v>251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226</v>
      </c>
      <c r="F20" s="452" t="s">
        <v>251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226</v>
      </c>
      <c r="F21" s="452" t="s">
        <v>251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226</v>
      </c>
      <c r="F22" s="452" t="s">
        <v>251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226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454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231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231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231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231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231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231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245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245</v>
      </c>
      <c r="M50" s="61"/>
    </row>
    <row r="51" spans="2:13" x14ac:dyDescent="0.2">
      <c r="B51" s="387" t="s">
        <v>138</v>
      </c>
      <c r="D51" t="s">
        <v>493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245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494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539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540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539</v>
      </c>
      <c r="M50" s="61"/>
      <c r="N50" s="62"/>
    </row>
    <row r="51" spans="2:14" x14ac:dyDescent="0.2">
      <c r="B51" s="387" t="s">
        <v>138</v>
      </c>
      <c r="D51" t="s">
        <v>493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599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630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629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660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684</v>
      </c>
      <c r="F19" s="452" t="s">
        <v>252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262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230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230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230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230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31"/>
      <c r="D42" s="831"/>
      <c r="E42" s="831"/>
      <c r="F42" s="831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689</v>
      </c>
      <c r="M50" s="61"/>
      <c r="N50" s="62"/>
      <c r="O50" s="61"/>
    </row>
    <row r="51" spans="2:15" x14ac:dyDescent="0.2">
      <c r="B51" s="387" t="s">
        <v>138</v>
      </c>
      <c r="D51" t="s">
        <v>493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690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2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698</v>
      </c>
      <c r="F7" s="452" t="s">
        <v>699</v>
      </c>
      <c r="G7" s="452" t="s">
        <v>698</v>
      </c>
      <c r="H7" s="833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698</v>
      </c>
      <c r="F8" s="452" t="s">
        <v>699</v>
      </c>
      <c r="G8" s="452" t="s">
        <v>698</v>
      </c>
      <c r="H8" s="833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698</v>
      </c>
      <c r="F9" s="452" t="s">
        <v>699</v>
      </c>
      <c r="G9" s="452" t="s">
        <v>698</v>
      </c>
      <c r="H9" s="833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698</v>
      </c>
      <c r="F10" s="452" t="s">
        <v>699</v>
      </c>
      <c r="G10" s="452" t="s">
        <v>698</v>
      </c>
      <c r="H10" s="833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698</v>
      </c>
      <c r="F11" s="452" t="s">
        <v>699</v>
      </c>
      <c r="G11" s="452" t="s">
        <v>698</v>
      </c>
      <c r="H11" s="833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698</v>
      </c>
      <c r="F12" s="452" t="s">
        <v>701</v>
      </c>
      <c r="G12" s="306" t="s">
        <v>698</v>
      </c>
      <c r="H12" s="833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353</v>
      </c>
      <c r="F13" s="452" t="s">
        <v>680</v>
      </c>
      <c r="G13" s="452" t="s">
        <v>698</v>
      </c>
      <c r="H13" s="833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353</v>
      </c>
      <c r="F14" s="452" t="s">
        <v>681</v>
      </c>
      <c r="G14" s="452" t="s">
        <v>698</v>
      </c>
      <c r="H14" s="833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353</v>
      </c>
      <c r="F15" s="452" t="s">
        <v>681</v>
      </c>
      <c r="G15" s="452" t="s">
        <v>56</v>
      </c>
      <c r="H15" s="833"/>
      <c r="I15" s="306" t="s">
        <v>247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702</v>
      </c>
      <c r="F16" s="452" t="s">
        <v>681</v>
      </c>
      <c r="G16" s="452" t="s">
        <v>56</v>
      </c>
      <c r="H16" s="833"/>
      <c r="I16" s="306" t="s">
        <v>247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703</v>
      </c>
      <c r="F17" s="452" t="s">
        <v>343</v>
      </c>
      <c r="G17" s="452" t="s">
        <v>329</v>
      </c>
      <c r="H17" s="833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343</v>
      </c>
      <c r="F18" s="452" t="s">
        <v>699</v>
      </c>
      <c r="G18" s="452" t="s">
        <v>329</v>
      </c>
      <c r="H18" s="833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343</v>
      </c>
      <c r="F19" s="452" t="s">
        <v>699</v>
      </c>
      <c r="G19" s="452" t="s">
        <v>329</v>
      </c>
      <c r="H19" s="833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343</v>
      </c>
      <c r="F20" s="452" t="s">
        <v>705</v>
      </c>
      <c r="G20" s="452" t="s">
        <v>329</v>
      </c>
      <c r="H20" s="833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343</v>
      </c>
      <c r="F21" s="452" t="s">
        <v>705</v>
      </c>
      <c r="G21" s="452" t="s">
        <v>329</v>
      </c>
      <c r="H21" s="833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699</v>
      </c>
      <c r="F22" s="452" t="s">
        <v>706</v>
      </c>
      <c r="G22" s="452" t="s">
        <v>329</v>
      </c>
      <c r="H22" s="833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699</v>
      </c>
      <c r="F23" s="452" t="s">
        <v>706</v>
      </c>
      <c r="G23" s="452" t="s">
        <v>707</v>
      </c>
      <c r="H23" s="833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252</v>
      </c>
      <c r="F24" s="452" t="s">
        <v>706</v>
      </c>
      <c r="G24" s="452" t="s">
        <v>708</v>
      </c>
      <c r="H24" s="833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252</v>
      </c>
      <c r="F25" s="452" t="s">
        <v>710</v>
      </c>
      <c r="G25" s="452" t="s">
        <v>711</v>
      </c>
      <c r="H25" s="833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252</v>
      </c>
      <c r="F26" s="452" t="s">
        <v>712</v>
      </c>
      <c r="G26" s="452" t="s">
        <v>711</v>
      </c>
      <c r="H26" s="833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252</v>
      </c>
      <c r="F27" s="452" t="s">
        <v>712</v>
      </c>
      <c r="G27" s="452" t="s">
        <v>711</v>
      </c>
      <c r="H27" s="834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714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736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262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262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713</v>
      </c>
      <c r="M49" s="61"/>
      <c r="N49" s="62"/>
      <c r="O49" s="61"/>
    </row>
    <row r="50" spans="2:15" x14ac:dyDescent="0.2">
      <c r="B50" s="387" t="s">
        <v>138</v>
      </c>
      <c r="D50" t="s">
        <v>493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751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251</v>
      </c>
      <c r="F7" s="452" t="s">
        <v>722</v>
      </c>
      <c r="G7" s="306" t="s">
        <v>251</v>
      </c>
      <c r="H7" s="306" t="s">
        <v>251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251</v>
      </c>
      <c r="F8" s="452" t="s">
        <v>722</v>
      </c>
      <c r="G8" s="306" t="s">
        <v>251</v>
      </c>
      <c r="H8" s="306" t="s">
        <v>251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251</v>
      </c>
      <c r="F9" s="452" t="s">
        <v>722</v>
      </c>
      <c r="G9" s="306" t="s">
        <v>251</v>
      </c>
      <c r="H9" s="306" t="s">
        <v>251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251</v>
      </c>
      <c r="F10" s="452" t="s">
        <v>722</v>
      </c>
      <c r="G10" s="306" t="s">
        <v>251</v>
      </c>
      <c r="H10" s="306" t="s">
        <v>251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251</v>
      </c>
      <c r="F11" s="452" t="s">
        <v>722</v>
      </c>
      <c r="G11" s="306" t="s">
        <v>421</v>
      </c>
      <c r="H11" s="452" t="s">
        <v>251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251</v>
      </c>
      <c r="F12" s="452" t="s">
        <v>722</v>
      </c>
      <c r="G12" s="306" t="s">
        <v>421</v>
      </c>
      <c r="H12" s="452" t="s">
        <v>251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251</v>
      </c>
      <c r="F13" s="452"/>
      <c r="G13" s="306" t="s">
        <v>421</v>
      </c>
      <c r="H13" s="452" t="s">
        <v>251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251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251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379</v>
      </c>
      <c r="F17" s="452" t="s">
        <v>67</v>
      </c>
      <c r="G17" s="452" t="s">
        <v>259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771</v>
      </c>
      <c r="F18" s="452"/>
      <c r="G18" s="452" t="s">
        <v>259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781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779</v>
      </c>
    </row>
    <row r="49" spans="2:15" x14ac:dyDescent="0.2">
      <c r="B49" s="387" t="s">
        <v>138</v>
      </c>
      <c r="D49" t="s">
        <v>780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722</v>
      </c>
      <c r="F11" s="452" t="s">
        <v>56</v>
      </c>
      <c r="G11" s="306" t="s">
        <v>258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835</v>
      </c>
    </row>
    <row r="49" spans="2:15" x14ac:dyDescent="0.2">
      <c r="B49" s="387" t="s">
        <v>138</v>
      </c>
      <c r="D49" t="s">
        <v>836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859</v>
      </c>
    </row>
    <row r="49" spans="2:15" x14ac:dyDescent="0.2">
      <c r="B49" s="387" t="s">
        <v>138</v>
      </c>
      <c r="D49" t="s">
        <v>860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861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870</v>
      </c>
      <c r="F7" s="452" t="s">
        <v>871</v>
      </c>
      <c r="G7" s="306" t="s">
        <v>258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871</v>
      </c>
      <c r="F8" s="452" t="s">
        <v>874</v>
      </c>
      <c r="G8" s="306" t="s">
        <v>258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871</v>
      </c>
      <c r="F9" s="452" t="s">
        <v>874</v>
      </c>
      <c r="G9" s="306" t="s">
        <v>258</v>
      </c>
      <c r="H9" s="306" t="s">
        <v>67</v>
      </c>
      <c r="I9" s="372" t="s">
        <v>872</v>
      </c>
      <c r="J9" s="393" t="s">
        <v>873</v>
      </c>
      <c r="K9" s="300" t="s">
        <v>192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874</v>
      </c>
      <c r="F10" s="452" t="s">
        <v>874</v>
      </c>
      <c r="G10" s="306" t="s">
        <v>258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874</v>
      </c>
      <c r="F17" s="466" t="s">
        <v>881</v>
      </c>
      <c r="G17" s="306" t="s">
        <v>258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874</v>
      </c>
      <c r="F18" s="466" t="s">
        <v>881</v>
      </c>
      <c r="G18" s="306" t="s">
        <v>258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885</v>
      </c>
    </row>
    <row r="49" spans="2:15" x14ac:dyDescent="0.2">
      <c r="B49" s="387" t="s">
        <v>138</v>
      </c>
      <c r="D49" t="s">
        <v>886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887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441</v>
      </c>
      <c r="H8" s="336" t="s">
        <v>441</v>
      </c>
      <c r="I8" s="306" t="s">
        <v>192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262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441</v>
      </c>
      <c r="H9" s="336" t="s">
        <v>192</v>
      </c>
      <c r="I9" s="306" t="s">
        <v>192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280</v>
      </c>
      <c r="H10" s="336" t="s">
        <v>441</v>
      </c>
      <c r="I10" s="306" t="s">
        <v>192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280</v>
      </c>
      <c r="H11" s="336" t="s">
        <v>897</v>
      </c>
      <c r="I11" s="306" t="s">
        <v>192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280</v>
      </c>
      <c r="H12" s="336" t="s">
        <v>898</v>
      </c>
      <c r="I12" s="306" t="s">
        <v>192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280</v>
      </c>
      <c r="H13" s="336" t="s">
        <v>898</v>
      </c>
      <c r="I13" s="306" t="s">
        <v>192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899</v>
      </c>
      <c r="F14" s="308"/>
      <c r="G14" s="306" t="s">
        <v>280</v>
      </c>
      <c r="H14" s="336" t="s">
        <v>898</v>
      </c>
      <c r="I14" s="306" t="s">
        <v>192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280</v>
      </c>
      <c r="H15" s="336" t="s">
        <v>898</v>
      </c>
      <c r="I15" s="306" t="s">
        <v>192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900</v>
      </c>
      <c r="H16" s="336" t="s">
        <v>898</v>
      </c>
      <c r="I16" s="306" t="s">
        <v>192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901</v>
      </c>
      <c r="H17" s="372" t="s">
        <v>902</v>
      </c>
      <c r="I17" s="306" t="s">
        <v>192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901</v>
      </c>
      <c r="H18" s="372" t="s">
        <v>902</v>
      </c>
      <c r="I18" s="306" t="s">
        <v>192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192</v>
      </c>
      <c r="H19" s="372" t="s">
        <v>903</v>
      </c>
      <c r="I19" s="306" t="s">
        <v>192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192</v>
      </c>
      <c r="H20" s="372" t="s">
        <v>903</v>
      </c>
      <c r="I20" s="306" t="s">
        <v>192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901</v>
      </c>
      <c r="H21" s="372" t="s">
        <v>903</v>
      </c>
      <c r="I21" s="306" t="s">
        <v>192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901</v>
      </c>
      <c r="H22" s="372" t="s">
        <v>903</v>
      </c>
      <c r="I22" s="306" t="s">
        <v>192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901</v>
      </c>
      <c r="H23" s="372" t="s">
        <v>903</v>
      </c>
      <c r="I23" s="306" t="s">
        <v>192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901</v>
      </c>
      <c r="H24" s="372" t="s">
        <v>903</v>
      </c>
      <c r="I24" s="306" t="s">
        <v>192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900</v>
      </c>
      <c r="H25" s="372" t="s">
        <v>903</v>
      </c>
      <c r="I25" s="306" t="s">
        <v>192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900</v>
      </c>
      <c r="H26" s="372" t="s">
        <v>902</v>
      </c>
      <c r="I26" s="306" t="s">
        <v>192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909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441</v>
      </c>
      <c r="F7" s="306" t="s">
        <v>441</v>
      </c>
      <c r="G7" s="306" t="s">
        <v>192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441</v>
      </c>
      <c r="G11" s="306" t="s">
        <v>192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914</v>
      </c>
      <c r="F12" s="306" t="s">
        <v>441</v>
      </c>
      <c r="G12" s="306" t="s">
        <v>192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914</v>
      </c>
      <c r="F13" s="306" t="s">
        <v>441</v>
      </c>
      <c r="G13" s="306" t="s">
        <v>192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925</v>
      </c>
      <c r="G26" s="306" t="s">
        <v>919</v>
      </c>
      <c r="H26" s="372" t="s">
        <v>192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926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192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930</v>
      </c>
      <c r="F8" s="306" t="s">
        <v>251</v>
      </c>
      <c r="G8" s="306" t="s">
        <v>66</v>
      </c>
      <c r="H8" s="306" t="s">
        <v>931</v>
      </c>
      <c r="I8" s="306" t="s">
        <v>441</v>
      </c>
      <c r="J8" s="393"/>
      <c r="K8" s="300" t="s">
        <v>192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192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192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251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192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192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192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192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192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192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192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192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192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192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943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192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192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956</v>
      </c>
      <c r="F11" s="306" t="s">
        <v>959</v>
      </c>
      <c r="G11" s="306" t="s">
        <v>192</v>
      </c>
      <c r="H11" s="372" t="s">
        <v>58</v>
      </c>
      <c r="I11" s="306" t="s">
        <v>192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956</v>
      </c>
      <c r="F12" s="306" t="s">
        <v>959</v>
      </c>
      <c r="G12" s="306" t="s">
        <v>192</v>
      </c>
      <c r="H12" s="372" t="s">
        <v>58</v>
      </c>
      <c r="I12" s="306" t="s">
        <v>192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956</v>
      </c>
      <c r="F13" s="306" t="s">
        <v>959</v>
      </c>
      <c r="G13" s="306" t="s">
        <v>192</v>
      </c>
      <c r="H13" s="372" t="s">
        <v>58</v>
      </c>
      <c r="I13" s="306" t="s">
        <v>192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960</v>
      </c>
      <c r="F14" s="306" t="s">
        <v>959</v>
      </c>
      <c r="G14" s="306" t="s">
        <v>192</v>
      </c>
      <c r="H14" s="372" t="s">
        <v>58</v>
      </c>
      <c r="I14" s="306" t="s">
        <v>192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192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907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972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192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441</v>
      </c>
      <c r="F10" s="306"/>
      <c r="G10" s="306" t="s">
        <v>192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441</v>
      </c>
      <c r="F11" s="306" t="s">
        <v>722</v>
      </c>
      <c r="G11" s="306" t="s">
        <v>192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722</v>
      </c>
      <c r="G12" s="306" t="s">
        <v>192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998</v>
      </c>
    </row>
    <row r="49" spans="2:15" x14ac:dyDescent="0.2">
      <c r="B49" s="387" t="s">
        <v>138</v>
      </c>
      <c r="D49" t="s">
        <v>908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999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1004</v>
      </c>
      <c r="F7" s="306" t="s">
        <v>192</v>
      </c>
      <c r="G7" s="306" t="s">
        <v>1005</v>
      </c>
      <c r="H7" s="336" t="s">
        <v>192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1006</v>
      </c>
      <c r="F8" s="306" t="s">
        <v>192</v>
      </c>
      <c r="G8" s="306" t="s">
        <v>1005</v>
      </c>
      <c r="H8" s="336" t="s">
        <v>192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1006</v>
      </c>
      <c r="F9" s="306" t="s">
        <v>192</v>
      </c>
      <c r="G9" s="306" t="s">
        <v>903</v>
      </c>
      <c r="H9" s="336" t="s">
        <v>192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984</v>
      </c>
      <c r="F10" s="306" t="s">
        <v>192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192</v>
      </c>
      <c r="F11" s="306" t="s">
        <v>192</v>
      </c>
      <c r="G11" s="306" t="s">
        <v>1008</v>
      </c>
      <c r="H11" s="372" t="s">
        <v>228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192</v>
      </c>
      <c r="F12" s="306" t="s">
        <v>56</v>
      </c>
      <c r="G12" s="306" t="s">
        <v>1008</v>
      </c>
      <c r="H12" s="372" t="s">
        <v>228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192</v>
      </c>
      <c r="F13" s="306" t="s">
        <v>56</v>
      </c>
      <c r="G13" s="306" t="s">
        <v>1008</v>
      </c>
      <c r="H13" s="372" t="s">
        <v>228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984</v>
      </c>
      <c r="F14" s="306" t="s">
        <v>56</v>
      </c>
      <c r="G14" s="306" t="s">
        <v>1008</v>
      </c>
      <c r="H14" s="372" t="s">
        <v>228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903</v>
      </c>
      <c r="H15" s="372" t="s">
        <v>228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953</v>
      </c>
      <c r="F19" s="306" t="s">
        <v>1011</v>
      </c>
      <c r="G19" s="306" t="s">
        <v>684</v>
      </c>
      <c r="H19" s="336" t="s">
        <v>192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722</v>
      </c>
      <c r="F22" s="306" t="s">
        <v>1016</v>
      </c>
      <c r="G22" s="306" t="s">
        <v>684</v>
      </c>
      <c r="H22" s="372" t="s">
        <v>192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722</v>
      </c>
      <c r="F23" s="306" t="s">
        <v>1016</v>
      </c>
      <c r="G23" s="306" t="s">
        <v>684</v>
      </c>
      <c r="H23" s="372" t="s">
        <v>192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722</v>
      </c>
      <c r="F24" s="306" t="s">
        <v>1017</v>
      </c>
      <c r="G24" s="306" t="s">
        <v>684</v>
      </c>
      <c r="H24" s="372" t="s">
        <v>192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1018</v>
      </c>
      <c r="F25" s="306" t="s">
        <v>1019</v>
      </c>
      <c r="G25" s="306" t="s">
        <v>1020</v>
      </c>
      <c r="H25" s="372" t="s">
        <v>192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1019</v>
      </c>
      <c r="G26" s="306" t="s">
        <v>1021</v>
      </c>
      <c r="H26" s="372" t="s">
        <v>192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1022</v>
      </c>
      <c r="G27" s="306" t="s">
        <v>1021</v>
      </c>
      <c r="H27" s="372" t="s">
        <v>192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31"/>
      <c r="D40" s="831"/>
      <c r="E40" s="831"/>
      <c r="F40" s="831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1023</v>
      </c>
    </row>
    <row r="49" spans="2:15" x14ac:dyDescent="0.2">
      <c r="B49" s="387" t="s">
        <v>138</v>
      </c>
      <c r="D49" t="s">
        <v>1024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1025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192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192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192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1031</v>
      </c>
      <c r="F19" s="306" t="s">
        <v>1042</v>
      </c>
      <c r="G19" s="306" t="s">
        <v>226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1031</v>
      </c>
      <c r="F20" s="306" t="s">
        <v>1044</v>
      </c>
      <c r="G20" s="306" t="s">
        <v>226</v>
      </c>
      <c r="H20" s="336" t="s">
        <v>1041</v>
      </c>
      <c r="I20" s="306" t="s">
        <v>192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192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726</v>
      </c>
      <c r="F26" s="306" t="s">
        <v>1050</v>
      </c>
      <c r="G26" s="306" t="s">
        <v>1048</v>
      </c>
      <c r="H26" s="372" t="s">
        <v>192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726</v>
      </c>
      <c r="F27" s="306" t="s">
        <v>1051</v>
      </c>
      <c r="G27" s="306" t="s">
        <v>1048</v>
      </c>
      <c r="H27" s="372" t="s">
        <v>192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192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192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192</v>
      </c>
      <c r="F9" s="306" t="s">
        <v>53</v>
      </c>
      <c r="G9" s="306" t="s">
        <v>1065</v>
      </c>
      <c r="H9" s="362"/>
      <c r="I9" s="306" t="s">
        <v>1066</v>
      </c>
      <c r="J9" s="393" t="s">
        <v>192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192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192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192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192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192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192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1024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1085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227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1095</v>
      </c>
      <c r="G9" s="372" t="s">
        <v>192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1096</v>
      </c>
      <c r="G10" s="372" t="s">
        <v>192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1096</v>
      </c>
      <c r="G11" s="213" t="s">
        <v>192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226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228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228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228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82</v>
      </c>
      <c r="N5" s="421" t="s">
        <v>83</v>
      </c>
      <c r="O5" s="425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192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192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1125</v>
      </c>
      <c r="F9" s="372" t="s">
        <v>1007</v>
      </c>
      <c r="G9" s="302" t="s">
        <v>205</v>
      </c>
      <c r="H9" s="336" t="s">
        <v>984</v>
      </c>
      <c r="I9" s="372" t="s">
        <v>192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1125</v>
      </c>
      <c r="F10" s="336" t="s">
        <v>1126</v>
      </c>
      <c r="G10" s="302" t="s">
        <v>205</v>
      </c>
      <c r="H10" s="336" t="s">
        <v>984</v>
      </c>
      <c r="I10" s="372" t="s">
        <v>192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1125</v>
      </c>
      <c r="F11" s="336" t="s">
        <v>1015</v>
      </c>
      <c r="G11" s="302" t="s">
        <v>1127</v>
      </c>
      <c r="H11" s="336" t="s">
        <v>984</v>
      </c>
      <c r="I11" s="372" t="s">
        <v>192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205</v>
      </c>
      <c r="F12" s="336" t="s">
        <v>58</v>
      </c>
      <c r="G12" s="302" t="s">
        <v>1127</v>
      </c>
      <c r="H12" s="336" t="s">
        <v>984</v>
      </c>
      <c r="I12" s="372" t="s">
        <v>192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205</v>
      </c>
      <c r="F13" s="434" t="s">
        <v>54</v>
      </c>
      <c r="G13" s="302" t="s">
        <v>1127</v>
      </c>
      <c r="H13" s="372" t="s">
        <v>192</v>
      </c>
      <c r="I13" s="372" t="s">
        <v>192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205</v>
      </c>
      <c r="F14" s="435" t="s">
        <v>1128</v>
      </c>
      <c r="G14" s="302" t="s">
        <v>1127</v>
      </c>
      <c r="H14" s="372" t="s">
        <v>192</v>
      </c>
      <c r="I14" s="372" t="s">
        <v>192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205</v>
      </c>
      <c r="F15" s="435" t="s">
        <v>1128</v>
      </c>
      <c r="G15" s="302" t="s">
        <v>54</v>
      </c>
      <c r="H15" s="372" t="s">
        <v>192</v>
      </c>
      <c r="I15" s="372" t="s">
        <v>192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1129</v>
      </c>
      <c r="F16" s="374" t="s">
        <v>1128</v>
      </c>
      <c r="G16" s="355" t="s">
        <v>54</v>
      </c>
      <c r="H16" s="372" t="s">
        <v>1130</v>
      </c>
      <c r="I16" s="372" t="s">
        <v>192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1129</v>
      </c>
      <c r="F17" s="306" t="s">
        <v>1132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1133</v>
      </c>
      <c r="F18" s="374" t="s">
        <v>1128</v>
      </c>
      <c r="G18" s="372" t="s">
        <v>464</v>
      </c>
      <c r="H18" s="372" t="s">
        <v>1134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423</v>
      </c>
      <c r="F19" s="374" t="s">
        <v>1135</v>
      </c>
      <c r="G19" s="372" t="s">
        <v>464</v>
      </c>
      <c r="H19" s="372" t="s">
        <v>1134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1136</v>
      </c>
      <c r="F20" s="374" t="s">
        <v>1137</v>
      </c>
      <c r="G20" s="372" t="s">
        <v>464</v>
      </c>
      <c r="H20" s="372" t="s">
        <v>1134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1136</v>
      </c>
      <c r="F21" s="374" t="s">
        <v>1138</v>
      </c>
      <c r="G21" s="372" t="s">
        <v>464</v>
      </c>
      <c r="H21" s="372" t="s">
        <v>1139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1136</v>
      </c>
      <c r="F22" s="374" t="s">
        <v>1138</v>
      </c>
      <c r="G22" s="437" t="s">
        <v>1140</v>
      </c>
      <c r="H22" s="372" t="s">
        <v>1139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1141</v>
      </c>
      <c r="G23" s="437" t="s">
        <v>1140</v>
      </c>
      <c r="H23" s="372" t="s">
        <v>1139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1141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1142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1143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1143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1055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1145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1146</v>
      </c>
      <c r="F6" s="282" t="s">
        <v>1146</v>
      </c>
      <c r="G6" s="282" t="s">
        <v>1146</v>
      </c>
      <c r="H6" s="282" t="s">
        <v>1146</v>
      </c>
      <c r="I6" s="282" t="s">
        <v>1146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1147</v>
      </c>
      <c r="F7" s="373" t="s">
        <v>1148</v>
      </c>
      <c r="G7" s="372" t="s">
        <v>1149</v>
      </c>
      <c r="H7" s="336" t="s">
        <v>1149</v>
      </c>
      <c r="I7" s="336" t="s">
        <v>1149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1147</v>
      </c>
      <c r="F8" s="306" t="s">
        <v>957</v>
      </c>
      <c r="G8" s="372" t="s">
        <v>1149</v>
      </c>
      <c r="H8" s="372" t="s">
        <v>192</v>
      </c>
      <c r="I8" s="372" t="s">
        <v>192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957</v>
      </c>
      <c r="F9" s="306" t="s">
        <v>1150</v>
      </c>
      <c r="G9" s="372" t="s">
        <v>1151</v>
      </c>
      <c r="H9" s="372" t="s">
        <v>192</v>
      </c>
      <c r="I9" s="372" t="s">
        <v>192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957</v>
      </c>
      <c r="F10" s="306" t="s">
        <v>1150</v>
      </c>
      <c r="G10" s="372" t="s">
        <v>1152</v>
      </c>
      <c r="H10" s="372" t="s">
        <v>192</v>
      </c>
      <c r="I10" s="372" t="s">
        <v>192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957</v>
      </c>
      <c r="F11" s="306" t="s">
        <v>1150</v>
      </c>
      <c r="G11" s="372" t="s">
        <v>1152</v>
      </c>
      <c r="H11" s="372" t="s">
        <v>192</v>
      </c>
      <c r="I11" s="372" t="s">
        <v>192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957</v>
      </c>
      <c r="F12" s="431" t="s">
        <v>58</v>
      </c>
      <c r="G12" s="372" t="s">
        <v>1152</v>
      </c>
      <c r="H12" s="372" t="s">
        <v>192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957</v>
      </c>
      <c r="F13" s="373" t="s">
        <v>58</v>
      </c>
      <c r="G13" s="372" t="s">
        <v>1152</v>
      </c>
      <c r="H13" s="372" t="s">
        <v>192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1153</v>
      </c>
      <c r="F14" s="430" t="s">
        <v>1154</v>
      </c>
      <c r="G14" s="372" t="s">
        <v>1152</v>
      </c>
      <c r="H14" s="372" t="s">
        <v>192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1153</v>
      </c>
      <c r="F15" s="374" t="s">
        <v>56</v>
      </c>
      <c r="G15" s="372" t="s">
        <v>1152</v>
      </c>
      <c r="H15" s="372" t="s">
        <v>192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957</v>
      </c>
      <c r="F16" s="374" t="s">
        <v>1128</v>
      </c>
      <c r="G16" s="372" t="s">
        <v>1130</v>
      </c>
      <c r="H16" s="372" t="s">
        <v>192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1155</v>
      </c>
      <c r="F17" s="374" t="s">
        <v>1128</v>
      </c>
      <c r="G17" s="372" t="s">
        <v>1130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280</v>
      </c>
      <c r="F18" s="374" t="s">
        <v>1128</v>
      </c>
      <c r="G18" s="372" t="s">
        <v>1130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280</v>
      </c>
      <c r="F19" s="374" t="s">
        <v>56</v>
      </c>
      <c r="G19" s="372" t="s">
        <v>1156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280</v>
      </c>
      <c r="F20" s="374" t="s">
        <v>56</v>
      </c>
      <c r="G20" s="372" t="s">
        <v>1156</v>
      </c>
      <c r="H20" s="336" t="s">
        <v>53</v>
      </c>
      <c r="I20" s="336" t="s">
        <v>1157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280</v>
      </c>
      <c r="F21" s="374" t="s">
        <v>722</v>
      </c>
      <c r="G21" s="372" t="s">
        <v>1158</v>
      </c>
      <c r="H21" s="336" t="s">
        <v>53</v>
      </c>
      <c r="I21" s="336" t="s">
        <v>1157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280</v>
      </c>
      <c r="F22" s="374" t="s">
        <v>722</v>
      </c>
      <c r="G22" s="372" t="s">
        <v>1158</v>
      </c>
      <c r="H22" s="336" t="s">
        <v>53</v>
      </c>
      <c r="I22" s="336" t="s">
        <v>1157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1153</v>
      </c>
      <c r="F23" s="374" t="s">
        <v>1160</v>
      </c>
      <c r="G23" s="372" t="s">
        <v>1161</v>
      </c>
      <c r="H23" s="336" t="s">
        <v>53</v>
      </c>
      <c r="I23" s="336" t="s">
        <v>1157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1153</v>
      </c>
      <c r="F24" s="374" t="s">
        <v>1160</v>
      </c>
      <c r="G24" s="372" t="s">
        <v>1162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1153</v>
      </c>
      <c r="F25" s="374" t="s">
        <v>1163</v>
      </c>
      <c r="G25" s="372" t="s">
        <v>1164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1153</v>
      </c>
      <c r="F26" s="374" t="s">
        <v>1163</v>
      </c>
      <c r="G26" s="372" t="s">
        <v>1164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1163</v>
      </c>
      <c r="G27" s="372" t="s">
        <v>1164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1163</v>
      </c>
      <c r="G28" s="372" t="s">
        <v>1164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1167</v>
      </c>
      <c r="F5" s="223" t="s">
        <v>1168</v>
      </c>
      <c r="G5" s="223" t="s">
        <v>1169</v>
      </c>
      <c r="H5" s="360" t="s">
        <v>1170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810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36" t="s">
        <v>1171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1172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1171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1171</v>
      </c>
      <c r="G9" s="374" t="s">
        <v>1009</v>
      </c>
      <c r="H9" s="362"/>
      <c r="I9" s="336" t="s">
        <v>1173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1174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1171</v>
      </c>
      <c r="G10" s="374" t="s">
        <v>1009</v>
      </c>
      <c r="H10" s="362"/>
      <c r="I10" s="336" t="s">
        <v>1173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262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1171</v>
      </c>
      <c r="G11" s="374" t="s">
        <v>1009</v>
      </c>
      <c r="H11" s="362"/>
      <c r="I11" s="336" t="s">
        <v>192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1009</v>
      </c>
      <c r="G12" s="374" t="s">
        <v>1009</v>
      </c>
      <c r="H12" s="388"/>
      <c r="I12" s="336" t="s">
        <v>192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1175</v>
      </c>
      <c r="G13" s="336" t="s">
        <v>1171</v>
      </c>
      <c r="H13" s="388"/>
      <c r="I13" s="336" t="s">
        <v>192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698</v>
      </c>
      <c r="G14" s="336" t="s">
        <v>1171</v>
      </c>
      <c r="H14" s="388"/>
      <c r="I14" s="336" t="s">
        <v>192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698</v>
      </c>
      <c r="G15" s="336" t="s">
        <v>1171</v>
      </c>
      <c r="H15" s="388"/>
      <c r="I15" s="336" t="s">
        <v>1176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228</v>
      </c>
      <c r="F16" s="374" t="s">
        <v>64</v>
      </c>
      <c r="G16" s="336" t="s">
        <v>1171</v>
      </c>
      <c r="H16" s="388"/>
      <c r="I16" s="336" t="s">
        <v>1176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228</v>
      </c>
      <c r="F17" s="374" t="s">
        <v>64</v>
      </c>
      <c r="G17" s="336" t="s">
        <v>1177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228</v>
      </c>
      <c r="F18" s="374" t="s">
        <v>722</v>
      </c>
      <c r="G18" s="336" t="s">
        <v>1177</v>
      </c>
      <c r="H18" s="362"/>
      <c r="I18" s="336" t="s">
        <v>1178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228</v>
      </c>
      <c r="F19" s="374" t="s">
        <v>722</v>
      </c>
      <c r="G19" s="336" t="s">
        <v>1177</v>
      </c>
      <c r="H19" s="388"/>
      <c r="I19" s="336" t="s">
        <v>1179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228</v>
      </c>
      <c r="F20" s="374" t="s">
        <v>1180</v>
      </c>
      <c r="G20" s="336" t="s">
        <v>1177</v>
      </c>
      <c r="H20" s="388"/>
      <c r="I20" s="336" t="s">
        <v>1179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228</v>
      </c>
      <c r="F21" s="374" t="s">
        <v>1180</v>
      </c>
      <c r="G21" s="336" t="s">
        <v>1177</v>
      </c>
      <c r="H21" s="388"/>
      <c r="I21" s="336" t="s">
        <v>1179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1159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722</v>
      </c>
      <c r="F22" s="374" t="s">
        <v>1180</v>
      </c>
      <c r="G22" s="336" t="s">
        <v>1171</v>
      </c>
      <c r="H22" s="388"/>
      <c r="I22" s="336" t="s">
        <v>1179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722</v>
      </c>
      <c r="F23" s="374" t="s">
        <v>1180</v>
      </c>
      <c r="G23" s="372" t="s">
        <v>441</v>
      </c>
      <c r="H23" s="388"/>
      <c r="I23" s="336" t="s">
        <v>1179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722</v>
      </c>
      <c r="F24" s="374" t="s">
        <v>1180</v>
      </c>
      <c r="G24" s="372" t="s">
        <v>441</v>
      </c>
      <c r="H24" s="388"/>
      <c r="I24" s="336" t="s">
        <v>1182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722</v>
      </c>
      <c r="F25" s="374" t="s">
        <v>1180</v>
      </c>
      <c r="G25" s="372" t="s">
        <v>441</v>
      </c>
      <c r="H25" s="388"/>
      <c r="I25" s="336" t="s">
        <v>1183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1184</v>
      </c>
      <c r="G26" s="372" t="s">
        <v>441</v>
      </c>
      <c r="H26" s="388"/>
      <c r="I26" s="372" t="s">
        <v>1182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1184</v>
      </c>
      <c r="G27" s="372" t="s">
        <v>441</v>
      </c>
      <c r="H27" s="388"/>
      <c r="I27" s="372" t="s">
        <v>1182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1184</v>
      </c>
      <c r="G28" s="372" t="s">
        <v>441</v>
      </c>
      <c r="H28" s="388"/>
      <c r="I28" s="372" t="s">
        <v>1182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31"/>
      <c r="D41" s="831"/>
      <c r="E41" s="831"/>
      <c r="F41" s="831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1165</v>
      </c>
    </row>
    <row r="50" spans="2:15" x14ac:dyDescent="0.2">
      <c r="B50" s="387" t="s">
        <v>138</v>
      </c>
      <c r="D50" t="s">
        <v>1117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1185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1186</v>
      </c>
      <c r="F5" s="223" t="s">
        <v>1187</v>
      </c>
      <c r="G5" s="223" t="s">
        <v>1188</v>
      </c>
      <c r="H5" s="223" t="s">
        <v>1189</v>
      </c>
      <c r="I5" s="223" t="s">
        <v>1190</v>
      </c>
      <c r="J5" s="223" t="s">
        <v>1191</v>
      </c>
      <c r="K5" s="223" t="s">
        <v>1192</v>
      </c>
      <c r="L5" s="61"/>
      <c r="M5" s="376" t="s">
        <v>82</v>
      </c>
      <c r="N5" s="404" t="s">
        <v>83</v>
      </c>
      <c r="O5" s="411" t="s">
        <v>810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1200</v>
      </c>
      <c r="F7" s="282" t="s">
        <v>1200</v>
      </c>
      <c r="G7" s="282" t="s">
        <v>1200</v>
      </c>
      <c r="H7" s="282" t="s">
        <v>1200</v>
      </c>
      <c r="I7" s="282" t="s">
        <v>1200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1201</v>
      </c>
      <c r="F8" s="373" t="s">
        <v>55</v>
      </c>
      <c r="G8" s="372" t="s">
        <v>54</v>
      </c>
      <c r="H8" s="412" t="s">
        <v>54</v>
      </c>
      <c r="I8" s="336" t="s">
        <v>1202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1201</v>
      </c>
      <c r="F9" s="373" t="s">
        <v>55</v>
      </c>
      <c r="G9" s="372" t="s">
        <v>54</v>
      </c>
      <c r="H9" s="370" t="s">
        <v>54</v>
      </c>
      <c r="I9" s="336" t="s">
        <v>1202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1201</v>
      </c>
      <c r="F10" s="306" t="s">
        <v>55</v>
      </c>
      <c r="G10" s="372" t="s">
        <v>274</v>
      </c>
      <c r="H10" s="370" t="s">
        <v>54</v>
      </c>
      <c r="I10" s="336" t="s">
        <v>1202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1203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1201</v>
      </c>
      <c r="F11" s="306" t="s">
        <v>1204</v>
      </c>
      <c r="G11" s="372" t="s">
        <v>274</v>
      </c>
      <c r="H11" s="370" t="s">
        <v>54</v>
      </c>
      <c r="I11" s="336" t="s">
        <v>1202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1201</v>
      </c>
      <c r="F12" s="306" t="s">
        <v>1204</v>
      </c>
      <c r="G12" s="372" t="s">
        <v>274</v>
      </c>
      <c r="H12" s="370" t="s">
        <v>54</v>
      </c>
      <c r="I12" s="336" t="s">
        <v>1202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1201</v>
      </c>
      <c r="F13" s="374" t="s">
        <v>1205</v>
      </c>
      <c r="G13" s="372" t="s">
        <v>54</v>
      </c>
      <c r="H13" s="370" t="s">
        <v>54</v>
      </c>
      <c r="I13" s="336" t="s">
        <v>1202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1201</v>
      </c>
      <c r="F14" s="374" t="s">
        <v>1205</v>
      </c>
      <c r="G14" s="372" t="s">
        <v>54</v>
      </c>
      <c r="H14" s="370" t="s">
        <v>54</v>
      </c>
      <c r="I14" s="336" t="s">
        <v>1202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1206</v>
      </c>
      <c r="G15" s="372" t="s">
        <v>54</v>
      </c>
      <c r="H15" s="370" t="s">
        <v>54</v>
      </c>
      <c r="I15" s="336" t="s">
        <v>1202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1206</v>
      </c>
      <c r="G16" s="372" t="s">
        <v>54</v>
      </c>
      <c r="H16" s="370" t="s">
        <v>1207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1208</v>
      </c>
      <c r="G17" s="372" t="s">
        <v>54</v>
      </c>
      <c r="H17" s="370" t="s">
        <v>1207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228</v>
      </c>
      <c r="F18" s="374" t="s">
        <v>1209</v>
      </c>
      <c r="G18" s="372" t="s">
        <v>54</v>
      </c>
      <c r="H18" s="336" t="s">
        <v>1210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228</v>
      </c>
      <c r="F19" s="374" t="s">
        <v>1211</v>
      </c>
      <c r="G19" s="372" t="s">
        <v>54</v>
      </c>
      <c r="H19" s="336" t="s">
        <v>1210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228</v>
      </c>
      <c r="F20" s="374" t="s">
        <v>1211</v>
      </c>
      <c r="G20" s="372" t="s">
        <v>54</v>
      </c>
      <c r="H20" s="336" t="s">
        <v>1210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1159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228</v>
      </c>
      <c r="F21" s="374" t="s">
        <v>1211</v>
      </c>
      <c r="G21" s="372" t="s">
        <v>54</v>
      </c>
      <c r="H21" s="336" t="s">
        <v>1210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1159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1211</v>
      </c>
      <c r="G22" s="372" t="s">
        <v>54</v>
      </c>
      <c r="H22" s="336" t="s">
        <v>1210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1212</v>
      </c>
      <c r="G23" s="372" t="s">
        <v>54</v>
      </c>
      <c r="H23" s="336" t="s">
        <v>1210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1213</v>
      </c>
      <c r="G24" s="370" t="s">
        <v>54</v>
      </c>
      <c r="H24" s="336" t="s">
        <v>1210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1214</v>
      </c>
      <c r="G25" s="370" t="s">
        <v>54</v>
      </c>
      <c r="H25" s="336" t="s">
        <v>1210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1214</v>
      </c>
      <c r="G26" s="370" t="s">
        <v>54</v>
      </c>
      <c r="H26" s="370" t="s">
        <v>1215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1214</v>
      </c>
      <c r="G27" s="372" t="s">
        <v>54</v>
      </c>
      <c r="H27" s="370" t="s">
        <v>1215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1214</v>
      </c>
      <c r="G28" s="372" t="s">
        <v>54</v>
      </c>
      <c r="H28" s="370" t="s">
        <v>1215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1214</v>
      </c>
      <c r="G29" s="372" t="s">
        <v>54</v>
      </c>
      <c r="H29" s="370" t="s">
        <v>1215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1216</v>
      </c>
    </row>
    <row r="51" spans="2:15" x14ac:dyDescent="0.2">
      <c r="B51" s="387" t="s">
        <v>138</v>
      </c>
      <c r="D51" t="s">
        <v>1117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192</v>
      </c>
      <c r="F7" s="282" t="s">
        <v>192</v>
      </c>
      <c r="G7" s="282" t="s">
        <v>192</v>
      </c>
      <c r="H7" s="282" t="s">
        <v>192</v>
      </c>
      <c r="I7" s="282" t="s">
        <v>192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957</v>
      </c>
      <c r="F9" s="373" t="s">
        <v>54</v>
      </c>
      <c r="G9" s="372" t="s">
        <v>192</v>
      </c>
      <c r="H9" s="336" t="s">
        <v>957</v>
      </c>
      <c r="I9" s="372" t="s">
        <v>192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957</v>
      </c>
      <c r="F10" s="306" t="s">
        <v>54</v>
      </c>
      <c r="G10" s="372" t="s">
        <v>192</v>
      </c>
      <c r="H10" s="336" t="s">
        <v>957</v>
      </c>
      <c r="I10" s="372" t="s">
        <v>192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957</v>
      </c>
      <c r="F11" s="306" t="s">
        <v>54</v>
      </c>
      <c r="G11" s="372" t="s">
        <v>192</v>
      </c>
      <c r="H11" s="336" t="s">
        <v>957</v>
      </c>
      <c r="I11" s="372" t="s">
        <v>192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957</v>
      </c>
      <c r="F12" s="306" t="s">
        <v>54</v>
      </c>
      <c r="G12" s="213" t="s">
        <v>192</v>
      </c>
      <c r="H12" s="336" t="s">
        <v>957</v>
      </c>
      <c r="I12" s="372" t="s">
        <v>192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957</v>
      </c>
      <c r="F13" s="374" t="s">
        <v>1218</v>
      </c>
      <c r="G13" s="336" t="s">
        <v>957</v>
      </c>
      <c r="H13" s="372" t="s">
        <v>192</v>
      </c>
      <c r="I13" s="372" t="s">
        <v>192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957</v>
      </c>
      <c r="F14" s="374" t="s">
        <v>1218</v>
      </c>
      <c r="G14" s="336" t="s">
        <v>957</v>
      </c>
      <c r="H14" s="372" t="s">
        <v>192</v>
      </c>
      <c r="I14" s="372" t="s">
        <v>192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192</v>
      </c>
      <c r="F15" s="374" t="s">
        <v>1218</v>
      </c>
      <c r="G15" s="336" t="s">
        <v>957</v>
      </c>
      <c r="H15" s="372" t="s">
        <v>192</v>
      </c>
      <c r="I15" s="372" t="s">
        <v>192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192</v>
      </c>
      <c r="F16" s="374" t="s">
        <v>1218</v>
      </c>
      <c r="G16" s="336" t="s">
        <v>957</v>
      </c>
      <c r="H16" s="372" t="s">
        <v>192</v>
      </c>
      <c r="I16" s="372" t="s">
        <v>192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1219</v>
      </c>
      <c r="F17" s="374" t="s">
        <v>1218</v>
      </c>
      <c r="G17" s="336" t="s">
        <v>957</v>
      </c>
      <c r="H17" s="372" t="s">
        <v>192</v>
      </c>
      <c r="I17" s="372" t="s">
        <v>192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1029</v>
      </c>
      <c r="G19" s="372" t="s">
        <v>192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1029</v>
      </c>
      <c r="G20" s="372" t="s">
        <v>280</v>
      </c>
      <c r="H20" s="372" t="s">
        <v>1221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1029</v>
      </c>
      <c r="G21" s="372" t="s">
        <v>280</v>
      </c>
      <c r="H21" s="372" t="s">
        <v>1221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228</v>
      </c>
      <c r="F22" s="374" t="s">
        <v>1029</v>
      </c>
      <c r="G22" s="372" t="s">
        <v>280</v>
      </c>
      <c r="H22" s="372" t="s">
        <v>1221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1029</v>
      </c>
      <c r="G23" s="372" t="s">
        <v>280</v>
      </c>
      <c r="H23" s="372" t="s">
        <v>1221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1029</v>
      </c>
      <c r="G24" s="372" t="s">
        <v>280</v>
      </c>
      <c r="H24" s="372" t="s">
        <v>1221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228</v>
      </c>
      <c r="F27" s="374" t="s">
        <v>1029</v>
      </c>
      <c r="G27" s="372" t="s">
        <v>280</v>
      </c>
      <c r="H27" s="372" t="s">
        <v>280</v>
      </c>
      <c r="I27" s="372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D52" t="s">
        <v>1223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1224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1225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1226</v>
      </c>
      <c r="G12" s="371" t="s">
        <v>1225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1227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1228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1229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1227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1227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1227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1227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1222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192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192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192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274</v>
      </c>
      <c r="G11" s="336"/>
      <c r="H11" s="358" t="s">
        <v>192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1206</v>
      </c>
      <c r="G16" s="358" t="s">
        <v>1147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1206</v>
      </c>
      <c r="G17" s="358" t="s">
        <v>1147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1206</v>
      </c>
      <c r="G18" s="306" t="s">
        <v>1147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1147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1147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1147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1147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1147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1147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1147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1147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1232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1227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1227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1234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1235</v>
      </c>
      <c r="F5" s="223" t="s">
        <v>1236</v>
      </c>
      <c r="G5" s="223" t="s">
        <v>1237</v>
      </c>
      <c r="H5" s="223" t="s">
        <v>1238</v>
      </c>
      <c r="I5" s="223" t="s">
        <v>1239</v>
      </c>
      <c r="J5" s="223" t="s">
        <v>1240</v>
      </c>
      <c r="K5" s="223" t="s">
        <v>1241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192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192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192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192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192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1227</v>
      </c>
      <c r="G13" s="336" t="s">
        <v>63</v>
      </c>
      <c r="H13" s="358" t="s">
        <v>192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192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192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192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1206</v>
      </c>
      <c r="G17" s="336" t="s">
        <v>63</v>
      </c>
      <c r="H17" s="336" t="s">
        <v>192</v>
      </c>
      <c r="I17" s="336" t="s">
        <v>1242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1206</v>
      </c>
      <c r="G18" s="336" t="s">
        <v>63</v>
      </c>
      <c r="H18" s="336" t="s">
        <v>192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192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1243</v>
      </c>
      <c r="G20" s="336" t="s">
        <v>63</v>
      </c>
      <c r="H20" s="336" t="s">
        <v>192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1243</v>
      </c>
      <c r="G21" s="336" t="s">
        <v>63</v>
      </c>
      <c r="H21" s="358" t="s">
        <v>192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1243</v>
      </c>
      <c r="G22" s="336" t="s">
        <v>63</v>
      </c>
      <c r="H22" s="358" t="s">
        <v>192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1243</v>
      </c>
      <c r="G23" s="336" t="s">
        <v>1244</v>
      </c>
      <c r="H23" s="358" t="s">
        <v>192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1074</v>
      </c>
      <c r="F24" s="358" t="s">
        <v>1245</v>
      </c>
      <c r="G24" s="336" t="s">
        <v>58</v>
      </c>
      <c r="H24" s="358" t="s">
        <v>192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1074</v>
      </c>
      <c r="F25" s="358" t="s">
        <v>1245</v>
      </c>
      <c r="G25" s="336" t="s">
        <v>58</v>
      </c>
      <c r="H25" s="358" t="s">
        <v>192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441</v>
      </c>
      <c r="F26" s="358" t="s">
        <v>1245</v>
      </c>
      <c r="G26" s="336"/>
      <c r="H26" s="358" t="s">
        <v>192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441</v>
      </c>
      <c r="F27" s="358" t="s">
        <v>1245</v>
      </c>
      <c r="G27" s="336"/>
      <c r="H27" s="358" t="s">
        <v>192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192</v>
      </c>
      <c r="F28" s="358" t="s">
        <v>1206</v>
      </c>
      <c r="G28" s="294"/>
      <c r="H28" s="358" t="s">
        <v>1246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192</v>
      </c>
      <c r="F29" s="358" t="s">
        <v>1206</v>
      </c>
      <c r="G29" s="294"/>
      <c r="H29" s="358" t="s">
        <v>1246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1247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1248</v>
      </c>
      <c r="F5" s="223" t="s">
        <v>1249</v>
      </c>
      <c r="G5" s="360" t="s">
        <v>1250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361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1255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1255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1255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1255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1255</v>
      </c>
      <c r="G12" s="362"/>
      <c r="H12" s="358" t="s">
        <v>1244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1255</v>
      </c>
      <c r="G13" s="362"/>
      <c r="H13" s="358" t="s">
        <v>1244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1255</v>
      </c>
      <c r="G14" s="362"/>
      <c r="H14" s="358" t="s">
        <v>1256</v>
      </c>
      <c r="I14" s="358" t="s">
        <v>1257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1255</v>
      </c>
      <c r="G15" s="362"/>
      <c r="H15" s="336" t="s">
        <v>1256</v>
      </c>
      <c r="I15" s="336" t="s">
        <v>1257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1255</v>
      </c>
      <c r="G16" s="362"/>
      <c r="H16" s="336" t="s">
        <v>61</v>
      </c>
      <c r="I16" s="336" t="s">
        <v>1258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1255</v>
      </c>
      <c r="G17" s="362"/>
      <c r="H17" s="336" t="s">
        <v>61</v>
      </c>
      <c r="I17" s="336" t="s">
        <v>1258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659</v>
      </c>
      <c r="G18" s="362"/>
      <c r="H18" s="336" t="s">
        <v>61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659</v>
      </c>
      <c r="G19" s="362"/>
      <c r="H19" s="336" t="s">
        <v>63</v>
      </c>
      <c r="I19" s="336" t="s">
        <v>1259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659</v>
      </c>
      <c r="G20" s="362"/>
      <c r="H20" s="336" t="s">
        <v>63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1260</v>
      </c>
      <c r="F21" s="336" t="s">
        <v>659</v>
      </c>
      <c r="G21" s="362"/>
      <c r="H21" s="358" t="s">
        <v>63</v>
      </c>
      <c r="I21" s="358" t="s">
        <v>1261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1260</v>
      </c>
      <c r="F22" s="358" t="s">
        <v>1262</v>
      </c>
      <c r="G22" s="362"/>
      <c r="H22" s="358" t="s">
        <v>63</v>
      </c>
      <c r="I22" s="358" t="s">
        <v>1261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1260</v>
      </c>
      <c r="F23" s="358" t="s">
        <v>1262</v>
      </c>
      <c r="G23" s="362"/>
      <c r="H23" s="358" t="s">
        <v>63</v>
      </c>
      <c r="I23" s="358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1260</v>
      </c>
      <c r="F24" s="358" t="s">
        <v>1262</v>
      </c>
      <c r="G24" s="362"/>
      <c r="H24" s="358" t="s">
        <v>63</v>
      </c>
      <c r="I24" s="358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1260</v>
      </c>
      <c r="F25" s="358" t="s">
        <v>1262</v>
      </c>
      <c r="G25" s="362"/>
      <c r="H25" s="358" t="s">
        <v>63</v>
      </c>
      <c r="I25" s="358" t="s">
        <v>192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1263</v>
      </c>
      <c r="F26" s="358" t="s">
        <v>1262</v>
      </c>
      <c r="G26" s="362"/>
      <c r="H26" s="358" t="s">
        <v>63</v>
      </c>
      <c r="I26" s="358" t="s">
        <v>192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1263</v>
      </c>
      <c r="F27" s="358" t="s">
        <v>1262</v>
      </c>
      <c r="G27" s="362"/>
      <c r="H27" s="358" t="s">
        <v>63</v>
      </c>
      <c r="I27" s="358" t="s">
        <v>192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1263</v>
      </c>
      <c r="F28" s="358" t="s">
        <v>1262</v>
      </c>
      <c r="G28" s="321"/>
      <c r="H28" s="358" t="s">
        <v>63</v>
      </c>
      <c r="I28" s="358" t="s">
        <v>192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1263</v>
      </c>
      <c r="F29" s="358" t="s">
        <v>1262</v>
      </c>
      <c r="G29" s="321"/>
      <c r="H29" s="358" t="s">
        <v>63</v>
      </c>
      <c r="I29" s="358" t="s">
        <v>192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1264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1265</v>
      </c>
      <c r="I5" s="223" t="s">
        <v>1266</v>
      </c>
      <c r="J5" s="223" t="s">
        <v>1267</v>
      </c>
      <c r="K5" s="223" t="s">
        <v>1268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1219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1269</v>
      </c>
      <c r="F12" s="336" t="s">
        <v>62</v>
      </c>
      <c r="G12" s="336" t="s">
        <v>1269</v>
      </c>
      <c r="H12" s="336" t="s">
        <v>1269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1269</v>
      </c>
      <c r="F13" s="336" t="s">
        <v>62</v>
      </c>
      <c r="G13" s="336" t="s">
        <v>1269</v>
      </c>
      <c r="H13" s="336" t="s">
        <v>1269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1269</v>
      </c>
      <c r="F14" s="336" t="s">
        <v>62</v>
      </c>
      <c r="G14" s="336" t="s">
        <v>1269</v>
      </c>
      <c r="H14" s="336" t="s">
        <v>1269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1269</v>
      </c>
      <c r="F15" s="336" t="s">
        <v>62</v>
      </c>
      <c r="G15" s="336" t="s">
        <v>1269</v>
      </c>
      <c r="H15" s="336" t="s">
        <v>1269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1269</v>
      </c>
      <c r="F16" s="336" t="s">
        <v>62</v>
      </c>
      <c r="G16" s="336" t="s">
        <v>1270</v>
      </c>
      <c r="H16" s="336" t="s">
        <v>1269</v>
      </c>
      <c r="I16" s="336" t="s">
        <v>1271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1270</v>
      </c>
      <c r="H17" s="336" t="s">
        <v>1269</v>
      </c>
      <c r="I17" s="336" t="s">
        <v>1271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1272</v>
      </c>
      <c r="G18" s="336" t="s">
        <v>1270</v>
      </c>
      <c r="H18" s="336" t="s">
        <v>1269</v>
      </c>
      <c r="I18" s="336" t="s">
        <v>1273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1272</v>
      </c>
      <c r="G19" s="336" t="s">
        <v>1270</v>
      </c>
      <c r="H19" s="336" t="s">
        <v>1270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1272</v>
      </c>
      <c r="G20" s="336" t="s">
        <v>1274</v>
      </c>
      <c r="H20" s="336" t="s">
        <v>1270</v>
      </c>
      <c r="I20" s="336" t="s">
        <v>1273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1272</v>
      </c>
      <c r="G21" s="336" t="s">
        <v>1274</v>
      </c>
      <c r="H21" s="336" t="s">
        <v>1270</v>
      </c>
      <c r="I21" s="336" t="s">
        <v>1271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1275</v>
      </c>
      <c r="G22" s="336" t="s">
        <v>1276</v>
      </c>
      <c r="H22" s="336" t="s">
        <v>1272</v>
      </c>
      <c r="I22" s="336" t="s">
        <v>1242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1277</v>
      </c>
      <c r="H23" s="336" t="s">
        <v>1272</v>
      </c>
      <c r="I23" s="336" t="s">
        <v>1278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1279</v>
      </c>
      <c r="G24" s="336" t="s">
        <v>1280</v>
      </c>
      <c r="H24" s="336" t="s">
        <v>1281</v>
      </c>
      <c r="I24" s="336" t="s">
        <v>1278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1279</v>
      </c>
      <c r="G25" s="336" t="s">
        <v>1280</v>
      </c>
      <c r="H25" s="336" t="s">
        <v>1281</v>
      </c>
      <c r="I25" s="336" t="s">
        <v>1278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1279</v>
      </c>
      <c r="G26" s="336" t="s">
        <v>1280</v>
      </c>
      <c r="H26" s="336" t="s">
        <v>1281</v>
      </c>
      <c r="I26" s="336" t="s">
        <v>1278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1279</v>
      </c>
      <c r="G27" s="336" t="s">
        <v>1280</v>
      </c>
      <c r="H27" s="336" t="s">
        <v>1281</v>
      </c>
      <c r="I27" s="336" t="s">
        <v>1282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711</v>
      </c>
      <c r="G28" s="294" t="s">
        <v>711</v>
      </c>
      <c r="H28" s="336" t="s">
        <v>61</v>
      </c>
      <c r="I28" s="336" t="s">
        <v>1278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711</v>
      </c>
      <c r="G29" s="294" t="s">
        <v>711</v>
      </c>
      <c r="H29" s="336" t="s">
        <v>61</v>
      </c>
      <c r="I29" s="336" t="s">
        <v>1278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1283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770</v>
      </c>
      <c r="F8" s="306" t="s">
        <v>1284</v>
      </c>
      <c r="G8" s="306" t="s">
        <v>770</v>
      </c>
      <c r="H8" s="306" t="s">
        <v>192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770</v>
      </c>
      <c r="F9" s="306" t="s">
        <v>1284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770</v>
      </c>
      <c r="F10" s="306" t="s">
        <v>1284</v>
      </c>
      <c r="G10" s="306" t="s">
        <v>1285</v>
      </c>
      <c r="H10" s="306" t="s">
        <v>192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770</v>
      </c>
      <c r="F11" s="306" t="s">
        <v>1284</v>
      </c>
      <c r="G11" s="306"/>
      <c r="H11" s="306" t="s">
        <v>192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1139</v>
      </c>
      <c r="G12" s="336" t="s">
        <v>62</v>
      </c>
      <c r="H12" s="336" t="s">
        <v>192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1139</v>
      </c>
      <c r="G13" s="336" t="s">
        <v>62</v>
      </c>
      <c r="H13" s="336" t="s">
        <v>192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1286</v>
      </c>
      <c r="G14" s="336" t="s">
        <v>62</v>
      </c>
      <c r="H14" s="336" t="s">
        <v>192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1286</v>
      </c>
      <c r="G15" s="336" t="s">
        <v>62</v>
      </c>
      <c r="H15" s="336" t="s">
        <v>192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1288</v>
      </c>
      <c r="G16" s="336" t="s">
        <v>62</v>
      </c>
      <c r="H16" s="336" t="s">
        <v>192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1288</v>
      </c>
      <c r="G17" s="336" t="s">
        <v>1289</v>
      </c>
      <c r="H17" s="336" t="s">
        <v>192</v>
      </c>
      <c r="I17" s="336" t="s">
        <v>192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1288</v>
      </c>
      <c r="G18" s="336" t="s">
        <v>1289</v>
      </c>
      <c r="H18" s="336" t="s">
        <v>192</v>
      </c>
      <c r="I18" s="336" t="s">
        <v>192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1288</v>
      </c>
      <c r="G19" s="336" t="s">
        <v>1289</v>
      </c>
      <c r="H19" s="336" t="s">
        <v>192</v>
      </c>
      <c r="I19" s="336" t="s">
        <v>1290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1288</v>
      </c>
      <c r="G20" s="336" t="s">
        <v>1289</v>
      </c>
      <c r="H20" s="336" t="s">
        <v>192</v>
      </c>
      <c r="I20" s="336" t="s">
        <v>1204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1288</v>
      </c>
      <c r="G21" s="336" t="s">
        <v>1289</v>
      </c>
      <c r="H21" s="336" t="s">
        <v>192</v>
      </c>
      <c r="I21" s="336" t="s">
        <v>1204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1291</v>
      </c>
      <c r="G22" s="336" t="s">
        <v>1289</v>
      </c>
      <c r="H22" s="336" t="s">
        <v>192</v>
      </c>
      <c r="I22" s="355" t="s">
        <v>1290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1292</v>
      </c>
      <c r="G23" s="336" t="s">
        <v>1289</v>
      </c>
      <c r="H23" s="336" t="s">
        <v>192</v>
      </c>
      <c r="I23" s="355" t="s">
        <v>1290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1292</v>
      </c>
      <c r="G24" s="336" t="s">
        <v>1289</v>
      </c>
      <c r="H24" s="336" t="s">
        <v>192</v>
      </c>
      <c r="I24" s="355" t="s">
        <v>1290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1292</v>
      </c>
      <c r="G25" s="336" t="s">
        <v>1289</v>
      </c>
      <c r="H25" s="336" t="s">
        <v>192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1292</v>
      </c>
      <c r="G26" s="336" t="s">
        <v>1293</v>
      </c>
      <c r="H26" s="336" t="s">
        <v>192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1292</v>
      </c>
      <c r="G27" s="336" t="s">
        <v>1293</v>
      </c>
      <c r="H27" s="336" t="s">
        <v>192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1292</v>
      </c>
      <c r="G28" s="336" t="s">
        <v>1293</v>
      </c>
      <c r="H28" s="336" t="s">
        <v>192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1292</v>
      </c>
      <c r="G29" s="294" t="s">
        <v>1293</v>
      </c>
      <c r="H29" s="336" t="s">
        <v>192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1294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1296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1296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1297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1297</v>
      </c>
      <c r="G12" s="306" t="s">
        <v>59</v>
      </c>
      <c r="H12" s="306" t="s">
        <v>59</v>
      </c>
      <c r="I12" s="306" t="s">
        <v>1298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1299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849</v>
      </c>
      <c r="G17" s="306" t="s">
        <v>1273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1272</v>
      </c>
      <c r="F18" s="306" t="s">
        <v>849</v>
      </c>
      <c r="G18" s="306" t="s">
        <v>1273</v>
      </c>
      <c r="H18" s="306" t="s">
        <v>1300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1272</v>
      </c>
      <c r="F19" s="306" t="s">
        <v>849</v>
      </c>
      <c r="G19" s="306" t="s">
        <v>1273</v>
      </c>
      <c r="H19" s="306" t="s">
        <v>1300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1272</v>
      </c>
      <c r="F20" s="306" t="s">
        <v>849</v>
      </c>
      <c r="G20" s="306" t="s">
        <v>1273</v>
      </c>
      <c r="H20" s="306" t="s">
        <v>1300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1272</v>
      </c>
      <c r="F21" s="306" t="s">
        <v>849</v>
      </c>
      <c r="G21" s="306" t="s">
        <v>1273</v>
      </c>
      <c r="H21" s="306" t="s">
        <v>1300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1272</v>
      </c>
      <c r="F22" s="336" t="s">
        <v>1301</v>
      </c>
      <c r="G22" s="306" t="s">
        <v>1273</v>
      </c>
      <c r="H22" s="306" t="s">
        <v>1300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1272</v>
      </c>
      <c r="F23" s="336" t="s">
        <v>1302</v>
      </c>
      <c r="G23" s="306" t="s">
        <v>1273</v>
      </c>
      <c r="H23" s="306" t="s">
        <v>1300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1272</v>
      </c>
      <c r="F24" s="336" t="s">
        <v>1302</v>
      </c>
      <c r="G24" s="306" t="s">
        <v>1227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1272</v>
      </c>
      <c r="F25" s="336" t="s">
        <v>1302</v>
      </c>
      <c r="G25" s="306" t="s">
        <v>1227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1272</v>
      </c>
      <c r="F26" s="336" t="s">
        <v>1302</v>
      </c>
      <c r="G26" s="306" t="s">
        <v>1227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1272</v>
      </c>
      <c r="F27" s="336" t="s">
        <v>1302</v>
      </c>
      <c r="G27" s="306" t="s">
        <v>1227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1302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1263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1304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1018</v>
      </c>
      <c r="F13" s="306" t="s">
        <v>58</v>
      </c>
      <c r="G13" s="306" t="s">
        <v>60</v>
      </c>
      <c r="H13" s="306" t="s">
        <v>1311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1018</v>
      </c>
      <c r="F16" s="306" t="s">
        <v>58</v>
      </c>
      <c r="G16" s="335" t="s">
        <v>60</v>
      </c>
      <c r="H16" s="306" t="s">
        <v>1312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1018</v>
      </c>
      <c r="F18" s="336" t="s">
        <v>1314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1018</v>
      </c>
      <c r="F19" s="336" t="s">
        <v>1314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1018</v>
      </c>
      <c r="F20" s="336" t="s">
        <v>1314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1018</v>
      </c>
      <c r="F21" s="336" t="s">
        <v>1314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1018</v>
      </c>
      <c r="F22" s="336" t="s">
        <v>1315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1316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1317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1317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1243</v>
      </c>
      <c r="F26" s="336" t="s">
        <v>1317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1318</v>
      </c>
      <c r="F27" s="336" t="s">
        <v>1317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1318</v>
      </c>
      <c r="F28" s="336" t="s">
        <v>1319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1318</v>
      </c>
      <c r="F29" s="336" t="s">
        <v>1320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/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1321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1322</v>
      </c>
      <c r="G5" s="223" t="s">
        <v>1323</v>
      </c>
      <c r="H5" s="223" t="s">
        <v>1324</v>
      </c>
      <c r="I5" s="223" t="s">
        <v>1325</v>
      </c>
      <c r="J5" s="223" t="s">
        <v>1326</v>
      </c>
      <c r="K5" s="223" t="s">
        <v>1327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1295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1328</v>
      </c>
      <c r="H8" s="306" t="s">
        <v>1329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1328</v>
      </c>
      <c r="H9" s="306" t="s">
        <v>1329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1328</v>
      </c>
      <c r="H10" s="306" t="s">
        <v>1329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1328</v>
      </c>
      <c r="H11" s="306" t="s">
        <v>1329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1295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770</v>
      </c>
      <c r="G12" s="306" t="s">
        <v>1328</v>
      </c>
      <c r="H12" s="306" t="s">
        <v>1329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770</v>
      </c>
      <c r="G13" s="306" t="s">
        <v>1328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1330</v>
      </c>
      <c r="F14" s="302" t="s">
        <v>770</v>
      </c>
      <c r="G14" s="306" t="s">
        <v>1328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1330</v>
      </c>
      <c r="F15" s="302" t="s">
        <v>770</v>
      </c>
      <c r="G15" s="306" t="s">
        <v>1328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1330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1330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1330</v>
      </c>
      <c r="F18" s="336" t="s">
        <v>59</v>
      </c>
      <c r="G18" s="335" t="s">
        <v>1331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1331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1331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1331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1332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1333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1333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1333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1333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1334</v>
      </c>
      <c r="F27" s="336" t="s">
        <v>1333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1334</v>
      </c>
      <c r="F28" s="336" t="s">
        <v>1335</v>
      </c>
      <c r="G28" s="336" t="s">
        <v>59</v>
      </c>
      <c r="H28" s="336" t="s">
        <v>1336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1334</v>
      </c>
      <c r="F29" s="336" t="s">
        <v>1335</v>
      </c>
      <c r="G29" s="294" t="s">
        <v>59</v>
      </c>
      <c r="H29" s="336" t="s">
        <v>1336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1334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1334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1337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274</v>
      </c>
      <c r="G10" s="306" t="s">
        <v>58</v>
      </c>
      <c r="H10" s="306"/>
      <c r="I10" s="306" t="s">
        <v>1338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274</v>
      </c>
      <c r="G11" s="306"/>
      <c r="H11" s="306"/>
      <c r="I11" s="306" t="s">
        <v>1338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1340</v>
      </c>
      <c r="G14" s="335"/>
      <c r="H14" s="306" t="s">
        <v>1341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1340</v>
      </c>
      <c r="G15" s="335"/>
      <c r="H15" s="306" t="s">
        <v>1341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1342</v>
      </c>
      <c r="I16" s="306" t="s">
        <v>1343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1344</v>
      </c>
      <c r="G17" s="335" t="s">
        <v>64</v>
      </c>
      <c r="H17" s="306" t="s">
        <v>1342</v>
      </c>
      <c r="I17" s="306" t="s">
        <v>1343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1331</v>
      </c>
      <c r="G18" s="335" t="s">
        <v>64</v>
      </c>
      <c r="H18" s="306" t="s">
        <v>1342</v>
      </c>
      <c r="I18" s="336" t="s">
        <v>1345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1331</v>
      </c>
      <c r="G19" s="335" t="s">
        <v>64</v>
      </c>
      <c r="H19" s="306" t="s">
        <v>1342</v>
      </c>
      <c r="I19" s="336" t="s">
        <v>1346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1331</v>
      </c>
      <c r="G20" s="347" t="s">
        <v>64</v>
      </c>
      <c r="H20" s="336" t="s">
        <v>1347</v>
      </c>
      <c r="I20" s="336" t="s">
        <v>1346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1331</v>
      </c>
      <c r="G21" s="302" t="s">
        <v>64</v>
      </c>
      <c r="H21" s="336" t="s">
        <v>1347</v>
      </c>
      <c r="I21" s="336" t="s">
        <v>1346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1331</v>
      </c>
      <c r="G22" s="302" t="s">
        <v>64</v>
      </c>
      <c r="H22" s="336" t="s">
        <v>1347</v>
      </c>
      <c r="I22" s="336" t="s">
        <v>1346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1348</v>
      </c>
      <c r="G23" s="302" t="s">
        <v>64</v>
      </c>
      <c r="H23" s="336" t="s">
        <v>1347</v>
      </c>
      <c r="I23" s="336" t="s">
        <v>1346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1348</v>
      </c>
      <c r="G24" s="336" t="s">
        <v>1296</v>
      </c>
      <c r="H24" s="336" t="s">
        <v>1349</v>
      </c>
      <c r="I24" s="336" t="s">
        <v>1346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1348</v>
      </c>
      <c r="G25" s="336" t="s">
        <v>1296</v>
      </c>
      <c r="H25" s="336" t="s">
        <v>1349</v>
      </c>
      <c r="I25" s="336" t="s">
        <v>1346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1350</v>
      </c>
      <c r="G26" s="336" t="s">
        <v>1298</v>
      </c>
      <c r="H26" s="336" t="s">
        <v>1351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1352</v>
      </c>
      <c r="G27" s="336" t="s">
        <v>1298</v>
      </c>
      <c r="H27" s="336" t="s">
        <v>1353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1352</v>
      </c>
      <c r="G28" s="336" t="s">
        <v>1354</v>
      </c>
      <c r="H28" s="336" t="s">
        <v>1353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1352</v>
      </c>
      <c r="G29" s="294" t="s">
        <v>56</v>
      </c>
      <c r="H29" s="336" t="s">
        <v>1355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31" t="s">
        <v>58</v>
      </c>
      <c r="D42" s="831"/>
      <c r="E42" s="831"/>
      <c r="F42" s="831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1230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1233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1356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1201</v>
      </c>
      <c r="G8" s="306" t="s">
        <v>60</v>
      </c>
      <c r="H8" s="306" t="s">
        <v>1328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1201</v>
      </c>
      <c r="G9" s="306" t="s">
        <v>60</v>
      </c>
      <c r="H9" s="306" t="s">
        <v>1328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1201</v>
      </c>
      <c r="G10" s="306" t="s">
        <v>60</v>
      </c>
      <c r="H10" s="306" t="s">
        <v>1328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1229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1300</v>
      </c>
      <c r="G13" s="340" t="s">
        <v>55</v>
      </c>
      <c r="H13" s="306" t="s">
        <v>1361</v>
      </c>
      <c r="I13" s="306" t="s">
        <v>1201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1206</v>
      </c>
      <c r="F14" s="336" t="s">
        <v>1362</v>
      </c>
      <c r="G14" s="335" t="s">
        <v>60</v>
      </c>
      <c r="H14" s="338" t="s">
        <v>59</v>
      </c>
      <c r="I14" s="306" t="s">
        <v>1363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1364</v>
      </c>
      <c r="G15" s="302" t="s">
        <v>60</v>
      </c>
      <c r="H15" s="338" t="s">
        <v>1365</v>
      </c>
      <c r="I15" s="306" t="s">
        <v>1363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1364</v>
      </c>
      <c r="G16" s="302" t="s">
        <v>60</v>
      </c>
      <c r="H16" s="338" t="s">
        <v>59</v>
      </c>
      <c r="I16" s="306" t="s">
        <v>1363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1366</v>
      </c>
      <c r="F17" s="336" t="s">
        <v>1367</v>
      </c>
      <c r="G17" s="302" t="s">
        <v>60</v>
      </c>
      <c r="H17" s="306" t="s">
        <v>60</v>
      </c>
      <c r="I17" s="306" t="s">
        <v>1368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1369</v>
      </c>
      <c r="F18" s="336" t="s">
        <v>1370</v>
      </c>
      <c r="G18" s="302" t="s">
        <v>60</v>
      </c>
      <c r="H18" s="306" t="s">
        <v>60</v>
      </c>
      <c r="I18" s="306" t="s">
        <v>1368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1372</v>
      </c>
      <c r="F5" s="223" t="s">
        <v>1373</v>
      </c>
      <c r="G5" s="223" t="s">
        <v>1374</v>
      </c>
      <c r="H5" s="223" t="s">
        <v>1375</v>
      </c>
      <c r="I5" s="223" t="s">
        <v>1376</v>
      </c>
      <c r="J5" s="223" t="s">
        <v>1377</v>
      </c>
      <c r="K5" s="223" t="s">
        <v>1378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1344</v>
      </c>
      <c r="H8" s="306" t="s">
        <v>1328</v>
      </c>
      <c r="I8" s="306" t="s">
        <v>1328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1328</v>
      </c>
      <c r="I9" s="306" t="s">
        <v>1328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1328</v>
      </c>
      <c r="I10" s="306" t="s">
        <v>1379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1147</v>
      </c>
      <c r="G11" s="306" t="s">
        <v>59</v>
      </c>
      <c r="H11" s="306" t="s">
        <v>1328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1339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1328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1380</v>
      </c>
      <c r="G13" s="340" t="s">
        <v>1381</v>
      </c>
      <c r="H13" s="306" t="s">
        <v>1328</v>
      </c>
      <c r="I13" s="306" t="s">
        <v>1382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1383</v>
      </c>
      <c r="G14" s="335" t="s">
        <v>1284</v>
      </c>
      <c r="H14" s="338" t="s">
        <v>60</v>
      </c>
      <c r="I14" s="306" t="s">
        <v>1384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1385</v>
      </c>
      <c r="G15" s="302" t="s">
        <v>1386</v>
      </c>
      <c r="H15" s="338" t="s">
        <v>60</v>
      </c>
      <c r="I15" s="306" t="s">
        <v>1387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1388</v>
      </c>
      <c r="G16" s="302" t="s">
        <v>1389</v>
      </c>
      <c r="H16" s="338" t="s">
        <v>1328</v>
      </c>
      <c r="I16" s="306" t="s">
        <v>1346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330</v>
      </c>
      <c r="F17" s="336" t="s">
        <v>64</v>
      </c>
      <c r="G17" s="302" t="s">
        <v>1390</v>
      </c>
      <c r="H17" s="306" t="s">
        <v>61</v>
      </c>
      <c r="I17" s="306" t="s">
        <v>1336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1391</v>
      </c>
      <c r="F18" s="336" t="s">
        <v>1392</v>
      </c>
      <c r="G18" s="302" t="s">
        <v>1393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 t="s">
        <v>58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1394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1395</v>
      </c>
      <c r="F5" s="223" t="s">
        <v>1396</v>
      </c>
      <c r="G5" s="223" t="s">
        <v>1397</v>
      </c>
      <c r="H5" s="223" t="s">
        <v>1398</v>
      </c>
      <c r="I5" s="223" t="s">
        <v>1399</v>
      </c>
      <c r="J5" s="223" t="s">
        <v>1400</v>
      </c>
      <c r="K5" s="223" t="s">
        <v>1401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1229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1229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228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262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228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1402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353</v>
      </c>
      <c r="G13" s="212" t="s">
        <v>59</v>
      </c>
      <c r="H13" s="306" t="s">
        <v>60</v>
      </c>
      <c r="I13" s="306" t="s">
        <v>1403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274</v>
      </c>
      <c r="F14" s="306" t="s">
        <v>1404</v>
      </c>
      <c r="G14" s="302" t="s">
        <v>62</v>
      </c>
      <c r="H14" s="306" t="s">
        <v>1405</v>
      </c>
      <c r="I14" s="306" t="s">
        <v>1406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1407</v>
      </c>
      <c r="G15" s="302" t="s">
        <v>1408</v>
      </c>
      <c r="H15" s="306" t="s">
        <v>1405</v>
      </c>
      <c r="I15" s="306" t="s">
        <v>1403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1409</v>
      </c>
      <c r="G16" s="302" t="s">
        <v>1408</v>
      </c>
      <c r="H16" s="306" t="s">
        <v>1410</v>
      </c>
      <c r="I16" s="306" t="s">
        <v>1403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1411</v>
      </c>
      <c r="G17" s="212" t="s">
        <v>1412</v>
      </c>
      <c r="H17" s="306" t="s">
        <v>1413</v>
      </c>
      <c r="I17" s="306" t="s">
        <v>1208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1256</v>
      </c>
      <c r="F18" s="306" t="s">
        <v>1411</v>
      </c>
      <c r="G18" s="212" t="s">
        <v>1412</v>
      </c>
      <c r="H18" s="306" t="s">
        <v>1414</v>
      </c>
      <c r="I18" s="306" t="s">
        <v>1415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1416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1233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1417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1418</v>
      </c>
      <c r="K5" s="223" t="s">
        <v>1419</v>
      </c>
      <c r="L5" s="61"/>
      <c r="M5" s="324" t="s">
        <v>82</v>
      </c>
      <c r="N5" s="332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1284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1284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1284</v>
      </c>
      <c r="F10" s="306" t="s">
        <v>226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1284</v>
      </c>
      <c r="F11" s="306" t="s">
        <v>1420</v>
      </c>
      <c r="G11" s="316" t="s">
        <v>1421</v>
      </c>
      <c r="H11" s="306" t="s">
        <v>598</v>
      </c>
      <c r="I11" s="306" t="s">
        <v>1422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1423</v>
      </c>
      <c r="G12" s="316" t="s">
        <v>1421</v>
      </c>
      <c r="H12" s="306" t="s">
        <v>598</v>
      </c>
      <c r="I12" s="306" t="s">
        <v>1422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465</v>
      </c>
      <c r="F13" s="306" t="s">
        <v>1424</v>
      </c>
      <c r="G13" s="212" t="s">
        <v>743</v>
      </c>
      <c r="H13" s="306" t="s">
        <v>598</v>
      </c>
      <c r="I13" s="306" t="s">
        <v>1425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465</v>
      </c>
      <c r="F14" s="306" t="s">
        <v>1426</v>
      </c>
      <c r="G14" s="302" t="s">
        <v>1427</v>
      </c>
      <c r="H14" s="306" t="s">
        <v>467</v>
      </c>
      <c r="I14" s="306" t="s">
        <v>1428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645</v>
      </c>
      <c r="F15" s="306" t="s">
        <v>1430</v>
      </c>
      <c r="G15" s="302" t="s">
        <v>1431</v>
      </c>
      <c r="H15" s="306" t="s">
        <v>1432</v>
      </c>
      <c r="I15" s="306" t="s">
        <v>1433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645</v>
      </c>
      <c r="F16" s="306" t="s">
        <v>1434</v>
      </c>
      <c r="G16" s="302" t="s">
        <v>1431</v>
      </c>
      <c r="H16" s="306" t="s">
        <v>1435</v>
      </c>
      <c r="I16" s="306" t="s">
        <v>1433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648</v>
      </c>
      <c r="F17" s="306" t="s">
        <v>1436</v>
      </c>
      <c r="G17" s="212" t="s">
        <v>1437</v>
      </c>
      <c r="H17" s="306" t="s">
        <v>676</v>
      </c>
      <c r="I17" s="306" t="s">
        <v>1438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1439</v>
      </c>
      <c r="F18" s="306" t="s">
        <v>1440</v>
      </c>
      <c r="G18" s="302" t="s">
        <v>1437</v>
      </c>
      <c r="H18" s="306" t="s">
        <v>676</v>
      </c>
      <c r="I18" s="306" t="s">
        <v>1438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1442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1443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1443</v>
      </c>
      <c r="G9" s="316" t="s">
        <v>598</v>
      </c>
      <c r="H9" s="308"/>
      <c r="I9" s="306" t="s">
        <v>1444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1443</v>
      </c>
      <c r="G10" s="316" t="s">
        <v>500</v>
      </c>
      <c r="H10" s="308"/>
      <c r="I10" s="306" t="s">
        <v>1445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500</v>
      </c>
      <c r="G11" s="316" t="s">
        <v>1446</v>
      </c>
      <c r="H11" s="308"/>
      <c r="I11" s="306" t="s">
        <v>1445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598</v>
      </c>
      <c r="G12" s="316" t="s">
        <v>1447</v>
      </c>
      <c r="H12" s="308"/>
      <c r="I12" s="306" t="s">
        <v>1445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598</v>
      </c>
      <c r="G13" s="316" t="s">
        <v>1447</v>
      </c>
      <c r="H13" s="308"/>
      <c r="I13" s="306" t="s">
        <v>1448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1449</v>
      </c>
      <c r="G14" s="316" t="s">
        <v>500</v>
      </c>
      <c r="H14" s="320"/>
      <c r="I14" s="306" t="s">
        <v>1450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1449</v>
      </c>
      <c r="G15" s="316" t="s">
        <v>1451</v>
      </c>
      <c r="H15" s="320"/>
      <c r="I15" s="306" t="s">
        <v>1450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1449</v>
      </c>
      <c r="G16" s="316" t="s">
        <v>1452</v>
      </c>
      <c r="H16" s="320"/>
      <c r="I16" s="306" t="s">
        <v>1453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1449</v>
      </c>
      <c r="G17" s="316" t="s">
        <v>1454</v>
      </c>
      <c r="H17" s="310"/>
      <c r="I17" s="306" t="s">
        <v>1455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1456</v>
      </c>
      <c r="G18" s="316" t="s">
        <v>1454</v>
      </c>
      <c r="H18" s="310"/>
      <c r="I18" s="306" t="s">
        <v>1457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1459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1460</v>
      </c>
      <c r="F5" s="223" t="s">
        <v>1461</v>
      </c>
      <c r="G5" s="223" t="s">
        <v>1462</v>
      </c>
      <c r="H5" s="223" t="s">
        <v>1463</v>
      </c>
      <c r="I5" s="223" t="s">
        <v>1464</v>
      </c>
      <c r="J5" s="223" t="s">
        <v>1465</v>
      </c>
      <c r="K5" s="223" t="s">
        <v>1466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722</v>
      </c>
      <c r="G7" s="237" t="s">
        <v>192</v>
      </c>
      <c r="H7" s="317" t="s">
        <v>192</v>
      </c>
      <c r="I7" s="314" t="s">
        <v>192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722</v>
      </c>
      <c r="G8" s="316" t="s">
        <v>1467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722</v>
      </c>
      <c r="G9" s="316" t="s">
        <v>1467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722</v>
      </c>
      <c r="G10" s="316" t="s">
        <v>1467</v>
      </c>
      <c r="H10" s="306" t="s">
        <v>60</v>
      </c>
      <c r="I10" s="306" t="s">
        <v>1340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722</v>
      </c>
      <c r="G11" s="316" t="s">
        <v>1467</v>
      </c>
      <c r="H11" s="306" t="s">
        <v>58</v>
      </c>
      <c r="I11" s="306" t="s">
        <v>1340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722</v>
      </c>
      <c r="G12" s="316" t="s">
        <v>1467</v>
      </c>
      <c r="H12" s="306" t="s">
        <v>60</v>
      </c>
      <c r="I12" s="306" t="s">
        <v>1340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722</v>
      </c>
      <c r="G13" s="316" t="s">
        <v>1467</v>
      </c>
      <c r="H13" s="306" t="s">
        <v>60</v>
      </c>
      <c r="I13" s="306" t="s">
        <v>1340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722</v>
      </c>
      <c r="G14" s="316" t="s">
        <v>1469</v>
      </c>
      <c r="H14" s="249" t="s">
        <v>53</v>
      </c>
      <c r="I14" s="306" t="s">
        <v>1340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1429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722</v>
      </c>
      <c r="G15" s="316" t="s">
        <v>1469</v>
      </c>
      <c r="H15" s="249" t="s">
        <v>1470</v>
      </c>
      <c r="I15" s="306" t="s">
        <v>1340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722</v>
      </c>
      <c r="G16" s="249" t="s">
        <v>1471</v>
      </c>
      <c r="H16" s="249" t="s">
        <v>53</v>
      </c>
      <c r="I16" s="306" t="s">
        <v>1340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722</v>
      </c>
      <c r="G17" s="249" t="s">
        <v>1471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1472</v>
      </c>
      <c r="G18" s="249" t="s">
        <v>1473</v>
      </c>
      <c r="H18" s="302" t="s">
        <v>1470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 t="s">
        <v>1474</v>
      </c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1458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1475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1476</v>
      </c>
      <c r="F5" s="223" t="s">
        <v>1477</v>
      </c>
      <c r="G5" s="223" t="s">
        <v>1478</v>
      </c>
      <c r="H5" s="223" t="s">
        <v>1479</v>
      </c>
      <c r="I5" s="223" t="s">
        <v>1480</v>
      </c>
      <c r="J5" s="223" t="s">
        <v>1481</v>
      </c>
      <c r="K5" s="223" t="s">
        <v>1482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192</v>
      </c>
      <c r="F7" s="237" t="s">
        <v>192</v>
      </c>
      <c r="G7" s="237" t="s">
        <v>192</v>
      </c>
      <c r="H7" s="237" t="s">
        <v>192</v>
      </c>
      <c r="I7" s="237" t="s">
        <v>192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1328</v>
      </c>
      <c r="G9" s="306" t="s">
        <v>1328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1328</v>
      </c>
      <c r="G10" s="306" t="s">
        <v>1328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1328</v>
      </c>
      <c r="G11" s="306" t="s">
        <v>1328</v>
      </c>
      <c r="H11" s="306" t="s">
        <v>1483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1405</v>
      </c>
      <c r="G12" s="306" t="s">
        <v>1328</v>
      </c>
      <c r="H12" s="306" t="s">
        <v>1483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1484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1484</v>
      </c>
      <c r="F14" s="212" t="s">
        <v>1485</v>
      </c>
      <c r="G14" s="249" t="s">
        <v>1486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1487</v>
      </c>
      <c r="G15" s="249" t="s">
        <v>1486</v>
      </c>
      <c r="H15" s="249" t="s">
        <v>1488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1018</v>
      </c>
      <c r="F16" s="212" t="s">
        <v>1489</v>
      </c>
      <c r="G16" s="249" t="s">
        <v>1486</v>
      </c>
      <c r="H16" s="249" t="s">
        <v>1490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1273</v>
      </c>
      <c r="G17" s="249" t="s">
        <v>1491</v>
      </c>
      <c r="H17" s="302" t="s">
        <v>1492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1493</v>
      </c>
      <c r="F18" s="196" t="s">
        <v>1494</v>
      </c>
      <c r="G18" s="249" t="s">
        <v>1491</v>
      </c>
      <c r="H18" s="302" t="s">
        <v>1492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1496</v>
      </c>
      <c r="G19" s="274" t="s">
        <v>55</v>
      </c>
      <c r="H19" s="283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1495</v>
      </c>
      <c r="F20" s="274" t="s">
        <v>1496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997</v>
      </c>
      <c r="F21" s="274" t="s">
        <v>1128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31"/>
      <c r="D27" s="831"/>
      <c r="E27" s="831"/>
      <c r="F27" s="831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1230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1497</v>
      </c>
    </row>
    <row r="33" spans="2:15" x14ac:dyDescent="0.2">
      <c r="B33" s="56"/>
      <c r="D33" s="246" t="s">
        <v>1498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1499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1501</v>
      </c>
      <c r="I5" s="223" t="s">
        <v>1502</v>
      </c>
      <c r="J5" s="223" t="s">
        <v>1503</v>
      </c>
      <c r="K5" s="223" t="s">
        <v>1504</v>
      </c>
      <c r="L5" s="61"/>
      <c r="M5" s="288" t="s">
        <v>82</v>
      </c>
      <c r="N5" s="289" t="s">
        <v>1360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1505</v>
      </c>
      <c r="G8" s="296" t="s">
        <v>1506</v>
      </c>
      <c r="H8" s="297" t="s">
        <v>1340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274</v>
      </c>
      <c r="F9" s="212" t="s">
        <v>1505</v>
      </c>
      <c r="G9" s="294" t="s">
        <v>1507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274</v>
      </c>
      <c r="F10" s="212" t="s">
        <v>1328</v>
      </c>
      <c r="G10" s="294" t="s">
        <v>1507</v>
      </c>
      <c r="H10" s="196" t="s">
        <v>1508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274</v>
      </c>
      <c r="F11" s="212" t="s">
        <v>60</v>
      </c>
      <c r="G11" s="294" t="s">
        <v>1507</v>
      </c>
      <c r="H11" s="249" t="s">
        <v>1508</v>
      </c>
      <c r="I11" s="196" t="s">
        <v>1408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1273</v>
      </c>
      <c r="F12" s="212" t="s">
        <v>1509</v>
      </c>
      <c r="G12" s="249" t="s">
        <v>1510</v>
      </c>
      <c r="H12" s="249" t="s">
        <v>1511</v>
      </c>
      <c r="I12" s="196" t="s">
        <v>1408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1512</v>
      </c>
      <c r="F13" s="212" t="s">
        <v>1509</v>
      </c>
      <c r="G13" s="249" t="s">
        <v>1513</v>
      </c>
      <c r="H13" s="249" t="s">
        <v>1514</v>
      </c>
      <c r="I13" s="196" t="s">
        <v>1515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1516</v>
      </c>
      <c r="F14" s="262" t="s">
        <v>1517</v>
      </c>
      <c r="G14" s="249" t="s">
        <v>1518</v>
      </c>
      <c r="H14" s="249" t="s">
        <v>1514</v>
      </c>
      <c r="I14" s="196" t="s">
        <v>1519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1520</v>
      </c>
      <c r="F15" s="262" t="s">
        <v>1272</v>
      </c>
      <c r="G15" s="249" t="s">
        <v>1521</v>
      </c>
      <c r="H15" s="249" t="s">
        <v>1405</v>
      </c>
      <c r="I15" s="196" t="s">
        <v>1515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1522</v>
      </c>
      <c r="G16" s="249" t="s">
        <v>1507</v>
      </c>
      <c r="H16" s="249" t="s">
        <v>1523</v>
      </c>
      <c r="I16" s="196" t="s">
        <v>1515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1524</v>
      </c>
      <c r="G17" s="249" t="s">
        <v>1525</v>
      </c>
      <c r="H17" s="213" t="s">
        <v>1523</v>
      </c>
      <c r="I17" s="196" t="s">
        <v>1519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1526</v>
      </c>
      <c r="F18" s="196" t="s">
        <v>1527</v>
      </c>
      <c r="G18" s="249" t="s">
        <v>1525</v>
      </c>
      <c r="H18" s="213" t="s">
        <v>1528</v>
      </c>
      <c r="I18" s="196" t="s">
        <v>1529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1530</v>
      </c>
      <c r="F19" s="274" t="s">
        <v>1495</v>
      </c>
      <c r="G19" s="274" t="s">
        <v>59</v>
      </c>
      <c r="H19" s="274"/>
      <c r="I19" s="274"/>
      <c r="J19" s="274"/>
      <c r="K19" s="300"/>
      <c r="L19" s="61"/>
      <c r="M19" s="835"/>
      <c r="N19" s="835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1531</v>
      </c>
      <c r="F20" s="274" t="s">
        <v>1495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1532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31"/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1533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1331</v>
      </c>
      <c r="F8" s="295" t="s">
        <v>59</v>
      </c>
      <c r="G8" s="296" t="s">
        <v>1536</v>
      </c>
      <c r="H8" s="297" t="s">
        <v>1536</v>
      </c>
      <c r="I8" s="297" t="s">
        <v>59</v>
      </c>
      <c r="J8" s="299" t="s">
        <v>1537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1538</v>
      </c>
      <c r="F9" s="212" t="s">
        <v>1368</v>
      </c>
      <c r="G9" s="294" t="s">
        <v>1539</v>
      </c>
      <c r="H9" s="242" t="s">
        <v>60</v>
      </c>
      <c r="I9" s="297" t="s">
        <v>59</v>
      </c>
      <c r="J9" s="299" t="s">
        <v>1537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1538</v>
      </c>
      <c r="F10" s="212" t="s">
        <v>1368</v>
      </c>
      <c r="G10" s="212" t="s">
        <v>1539</v>
      </c>
      <c r="H10" s="196" t="s">
        <v>60</v>
      </c>
      <c r="I10" s="196" t="s">
        <v>1540</v>
      </c>
      <c r="J10" s="299" t="s">
        <v>1537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1538</v>
      </c>
      <c r="F11" s="212" t="s">
        <v>1541</v>
      </c>
      <c r="G11" s="249" t="s">
        <v>1542</v>
      </c>
      <c r="H11" s="249" t="s">
        <v>60</v>
      </c>
      <c r="I11" s="196" t="s">
        <v>1543</v>
      </c>
      <c r="J11" s="299" t="s">
        <v>1537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1544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1545</v>
      </c>
      <c r="F12" s="212" t="s">
        <v>1546</v>
      </c>
      <c r="G12" s="249" t="s">
        <v>1547</v>
      </c>
      <c r="H12" s="249" t="s">
        <v>60</v>
      </c>
      <c r="I12" s="196" t="s">
        <v>1543</v>
      </c>
      <c r="J12" s="299" t="s">
        <v>1537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1545</v>
      </c>
      <c r="F13" s="196" t="s">
        <v>1548</v>
      </c>
      <c r="G13" s="249" t="s">
        <v>1547</v>
      </c>
      <c r="H13" s="249" t="s">
        <v>1272</v>
      </c>
      <c r="I13" s="196" t="s">
        <v>1549</v>
      </c>
      <c r="J13" s="299" t="s">
        <v>1537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1550</v>
      </c>
      <c r="F14" s="196" t="s">
        <v>805</v>
      </c>
      <c r="G14" s="249" t="s">
        <v>1551</v>
      </c>
      <c r="H14" s="249" t="s">
        <v>62</v>
      </c>
      <c r="I14" s="196" t="s">
        <v>1552</v>
      </c>
      <c r="J14" s="299" t="s">
        <v>1537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1550</v>
      </c>
      <c r="F15" s="196" t="s">
        <v>1543</v>
      </c>
      <c r="G15" s="249" t="s">
        <v>1553</v>
      </c>
      <c r="H15" s="249" t="s">
        <v>62</v>
      </c>
      <c r="I15" s="196" t="s">
        <v>1552</v>
      </c>
      <c r="J15" s="299" t="s">
        <v>1537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1550</v>
      </c>
      <c r="F16" s="196" t="s">
        <v>1554</v>
      </c>
      <c r="G16" s="249" t="s">
        <v>1555</v>
      </c>
      <c r="H16" s="249" t="s">
        <v>60</v>
      </c>
      <c r="I16" s="196" t="s">
        <v>1556</v>
      </c>
      <c r="J16" s="299" t="s">
        <v>1537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1550</v>
      </c>
      <c r="F17" s="196" t="s">
        <v>1557</v>
      </c>
      <c r="G17" s="249" t="s">
        <v>1558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614</v>
      </c>
      <c r="F18" s="196" t="s">
        <v>1559</v>
      </c>
      <c r="G18" s="261" t="s">
        <v>1558</v>
      </c>
      <c r="H18" s="249" t="s">
        <v>1560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614</v>
      </c>
      <c r="F19" s="274" t="s">
        <v>56</v>
      </c>
      <c r="G19" s="274" t="s">
        <v>1561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614</v>
      </c>
      <c r="F20" s="274" t="s">
        <v>56</v>
      </c>
      <c r="G20" s="274" t="s">
        <v>1561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614</v>
      </c>
      <c r="F21" s="274" t="s">
        <v>56</v>
      </c>
      <c r="G21" s="274" t="s">
        <v>1561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1561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1561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1230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1499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1563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1564</v>
      </c>
      <c r="F5" s="223" t="s">
        <v>1565</v>
      </c>
      <c r="G5" s="223" t="s">
        <v>1566</v>
      </c>
      <c r="H5" s="223" t="s">
        <v>1567</v>
      </c>
      <c r="I5" s="223" t="s">
        <v>1568</v>
      </c>
      <c r="J5" s="223">
        <v>44930</v>
      </c>
      <c r="K5" s="223">
        <v>44961</v>
      </c>
      <c r="L5" s="61"/>
      <c r="M5" s="288" t="s">
        <v>82</v>
      </c>
      <c r="N5" s="289" t="s">
        <v>1534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287</v>
      </c>
      <c r="G11" s="250" t="s">
        <v>1269</v>
      </c>
      <c r="H11" s="212" t="s">
        <v>668</v>
      </c>
      <c r="I11" s="212" t="s">
        <v>62</v>
      </c>
      <c r="J11" s="273" t="s">
        <v>1344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1569</v>
      </c>
      <c r="G12" s="250" t="s">
        <v>1570</v>
      </c>
      <c r="H12" s="212" t="s">
        <v>1571</v>
      </c>
      <c r="I12" s="212" t="s">
        <v>62</v>
      </c>
      <c r="J12" s="273" t="s">
        <v>1344</v>
      </c>
      <c r="K12" s="273" t="s">
        <v>1572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1569</v>
      </c>
      <c r="G13" s="250" t="s">
        <v>1570</v>
      </c>
      <c r="H13" s="212" t="s">
        <v>1571</v>
      </c>
      <c r="I13" s="212" t="s">
        <v>1408</v>
      </c>
      <c r="J13" s="273" t="s">
        <v>1344</v>
      </c>
      <c r="K13" s="273" t="s">
        <v>1572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1573</v>
      </c>
      <c r="F14" s="212" t="s">
        <v>1410</v>
      </c>
      <c r="G14" s="250" t="s">
        <v>1574</v>
      </c>
      <c r="H14" s="212" t="s">
        <v>1571</v>
      </c>
      <c r="I14" s="212" t="s">
        <v>1575</v>
      </c>
      <c r="J14" s="273" t="s">
        <v>1344</v>
      </c>
      <c r="K14" s="273" t="s">
        <v>1572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1573</v>
      </c>
      <c r="F15" s="212" t="s">
        <v>1576</v>
      </c>
      <c r="G15" s="250" t="s">
        <v>1574</v>
      </c>
      <c r="H15" s="212" t="s">
        <v>62</v>
      </c>
      <c r="I15" s="212" t="s">
        <v>1577</v>
      </c>
      <c r="J15" s="273" t="s">
        <v>1344</v>
      </c>
      <c r="K15" s="273" t="s">
        <v>1572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559</v>
      </c>
      <c r="F16" s="212" t="s">
        <v>1578</v>
      </c>
      <c r="G16" s="250" t="s">
        <v>1511</v>
      </c>
      <c r="H16" s="212" t="s">
        <v>57</v>
      </c>
      <c r="I16" s="212" t="s">
        <v>1579</v>
      </c>
      <c r="J16" s="273" t="s">
        <v>1344</v>
      </c>
      <c r="K16" s="273" t="s">
        <v>1572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1410</v>
      </c>
      <c r="F17" s="212" t="s">
        <v>1580</v>
      </c>
      <c r="G17" s="250" t="s">
        <v>1581</v>
      </c>
      <c r="H17" s="212" t="s">
        <v>57</v>
      </c>
      <c r="I17" s="212" t="s">
        <v>1579</v>
      </c>
      <c r="J17" s="273" t="s">
        <v>1344</v>
      </c>
      <c r="K17" s="273" t="s">
        <v>1572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1410</v>
      </c>
      <c r="F18" s="212" t="s">
        <v>1580</v>
      </c>
      <c r="G18" s="250" t="s">
        <v>1582</v>
      </c>
      <c r="H18" s="212" t="s">
        <v>57</v>
      </c>
      <c r="I18" s="212" t="s">
        <v>1579</v>
      </c>
      <c r="J18" s="273" t="s">
        <v>1344</v>
      </c>
      <c r="K18" s="280" t="s">
        <v>1583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1583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31" t="s">
        <v>58</v>
      </c>
      <c r="D26" s="831"/>
      <c r="E26" s="831"/>
      <c r="F26" s="831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1497</v>
      </c>
    </row>
    <row r="32" spans="2:20" x14ac:dyDescent="0.2">
      <c r="B32" s="56"/>
      <c r="D32" s="246" t="s">
        <v>1498</v>
      </c>
    </row>
    <row r="33" spans="2:15" x14ac:dyDescent="0.2">
      <c r="B33" s="180"/>
      <c r="D33" t="s">
        <v>417</v>
      </c>
    </row>
    <row r="35" spans="2:15" x14ac:dyDescent="0.2">
      <c r="B35" s="127" t="s">
        <v>136</v>
      </c>
      <c r="D35" s="247" t="s">
        <v>1499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1584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1585</v>
      </c>
      <c r="F5" s="223" t="s">
        <v>1586</v>
      </c>
      <c r="G5" s="223" t="s">
        <v>1587</v>
      </c>
      <c r="H5" s="223" t="s">
        <v>1588</v>
      </c>
      <c r="I5" s="223" t="s">
        <v>1589</v>
      </c>
      <c r="J5" s="223" t="s">
        <v>1590</v>
      </c>
      <c r="K5" s="223" t="s">
        <v>1591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28" t="s">
        <v>1198</v>
      </c>
      <c r="K6" s="252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1592</v>
      </c>
      <c r="F8" s="212" t="s">
        <v>1593</v>
      </c>
      <c r="G8" s="212" t="s">
        <v>1593</v>
      </c>
      <c r="H8" s="212" t="s">
        <v>1593</v>
      </c>
      <c r="I8" s="250" t="s">
        <v>1593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1592</v>
      </c>
      <c r="F9" s="212" t="s">
        <v>1593</v>
      </c>
      <c r="G9" s="212" t="s">
        <v>1594</v>
      </c>
      <c r="H9" s="242" t="s">
        <v>1593</v>
      </c>
      <c r="I9" s="242" t="s">
        <v>1593</v>
      </c>
      <c r="J9" s="212" t="s">
        <v>1562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1592</v>
      </c>
      <c r="F10" s="212" t="s">
        <v>1592</v>
      </c>
      <c r="G10" s="212" t="s">
        <v>1595</v>
      </c>
      <c r="H10" s="196" t="s">
        <v>1593</v>
      </c>
      <c r="I10" s="196" t="s">
        <v>1596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1592</v>
      </c>
      <c r="F11" s="212" t="s">
        <v>1592</v>
      </c>
      <c r="G11" s="249" t="s">
        <v>1597</v>
      </c>
      <c r="H11" s="249" t="s">
        <v>996</v>
      </c>
      <c r="I11" s="196" t="s">
        <v>1598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1593</v>
      </c>
      <c r="F12" s="212" t="s">
        <v>1593</v>
      </c>
      <c r="G12" s="249" t="s">
        <v>1599</v>
      </c>
      <c r="H12" s="249" t="s">
        <v>1600</v>
      </c>
      <c r="I12" s="196" t="s">
        <v>1598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1593</v>
      </c>
      <c r="F13" s="196" t="s">
        <v>806</v>
      </c>
      <c r="G13" s="249" t="s">
        <v>1601</v>
      </c>
      <c r="H13" s="249" t="s">
        <v>1602</v>
      </c>
      <c r="I13" s="196" t="s">
        <v>1603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1604</v>
      </c>
      <c r="F14" s="196" t="s">
        <v>1605</v>
      </c>
      <c r="G14" s="249" t="s">
        <v>56</v>
      </c>
      <c r="H14" s="249" t="s">
        <v>1602</v>
      </c>
      <c r="I14" s="250" t="s">
        <v>1606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1607</v>
      </c>
      <c r="F15" s="196" t="s">
        <v>1608</v>
      </c>
      <c r="G15" s="249" t="s">
        <v>1609</v>
      </c>
      <c r="H15" s="249" t="s">
        <v>1602</v>
      </c>
      <c r="I15" s="250" t="s">
        <v>1610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1607</v>
      </c>
      <c r="F16" s="196" t="s">
        <v>1608</v>
      </c>
      <c r="G16" s="249" t="s">
        <v>1611</v>
      </c>
      <c r="H16" s="212" t="s">
        <v>1612</v>
      </c>
      <c r="I16" s="250" t="s">
        <v>1610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1607</v>
      </c>
      <c r="F17" s="196" t="s">
        <v>1613</v>
      </c>
      <c r="G17" s="249" t="s">
        <v>1614</v>
      </c>
      <c r="H17" s="214" t="s">
        <v>1615</v>
      </c>
      <c r="I17" s="250" t="s">
        <v>1616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1617</v>
      </c>
      <c r="F18" s="248" t="s">
        <v>1618</v>
      </c>
      <c r="G18" s="212" t="s">
        <v>1614</v>
      </c>
      <c r="H18" s="214" t="s">
        <v>1615</v>
      </c>
      <c r="I18" s="196" t="s">
        <v>1619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/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1621</v>
      </c>
      <c r="F5" s="223" t="s">
        <v>1622</v>
      </c>
      <c r="G5" s="223" t="s">
        <v>1623</v>
      </c>
      <c r="H5" s="223" t="s">
        <v>1624</v>
      </c>
      <c r="I5" s="223" t="s">
        <v>1625</v>
      </c>
      <c r="J5" s="223" t="s">
        <v>1626</v>
      </c>
      <c r="K5" s="223" t="s">
        <v>1627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1628</v>
      </c>
      <c r="H8" s="212" t="s">
        <v>1628</v>
      </c>
      <c r="I8" s="212" t="s">
        <v>1628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1201</v>
      </c>
      <c r="F9" s="212" t="s">
        <v>1629</v>
      </c>
      <c r="G9" s="212" t="s">
        <v>1630</v>
      </c>
      <c r="H9" s="212" t="s">
        <v>1628</v>
      </c>
      <c r="I9" s="212" t="s">
        <v>1628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1201</v>
      </c>
      <c r="F10" s="212" t="s">
        <v>1629</v>
      </c>
      <c r="G10" s="212" t="s">
        <v>1630</v>
      </c>
      <c r="H10" s="212" t="s">
        <v>1628</v>
      </c>
      <c r="I10" s="212" t="s">
        <v>1628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1631</v>
      </c>
      <c r="F11" s="212" t="s">
        <v>1629</v>
      </c>
      <c r="G11" s="212" t="s">
        <v>1632</v>
      </c>
      <c r="H11" s="214" t="s">
        <v>1633</v>
      </c>
      <c r="I11" s="212" t="s">
        <v>1634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1128</v>
      </c>
      <c r="F12" s="212" t="s">
        <v>1628</v>
      </c>
      <c r="G12" s="212" t="s">
        <v>1635</v>
      </c>
      <c r="H12" s="214" t="s">
        <v>1636</v>
      </c>
      <c r="I12" s="212" t="s">
        <v>1634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1128</v>
      </c>
      <c r="F13" s="212" t="s">
        <v>1637</v>
      </c>
      <c r="G13" s="212" t="s">
        <v>1638</v>
      </c>
      <c r="H13" s="214" t="s">
        <v>1636</v>
      </c>
      <c r="I13" s="212" t="s">
        <v>1639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1640</v>
      </c>
      <c r="F14" s="212" t="s">
        <v>1641</v>
      </c>
      <c r="G14" s="212" t="s">
        <v>1642</v>
      </c>
      <c r="H14" s="214" t="s">
        <v>1636</v>
      </c>
      <c r="I14" s="212" t="s">
        <v>1643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1644</v>
      </c>
      <c r="F15" s="212" t="s">
        <v>1645</v>
      </c>
      <c r="G15" s="212" t="s">
        <v>1646</v>
      </c>
      <c r="H15" s="214" t="s">
        <v>1647</v>
      </c>
      <c r="I15" s="212" t="s">
        <v>1643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1644</v>
      </c>
      <c r="F16" s="212" t="s">
        <v>1645</v>
      </c>
      <c r="G16" s="212" t="s">
        <v>1648</v>
      </c>
      <c r="H16" s="214" t="s">
        <v>1649</v>
      </c>
      <c r="I16" s="212" t="s">
        <v>1650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1651</v>
      </c>
      <c r="F17" s="212" t="s">
        <v>1652</v>
      </c>
      <c r="G17" s="212" t="s">
        <v>1653</v>
      </c>
      <c r="H17" s="214" t="s">
        <v>1654</v>
      </c>
      <c r="I17" s="196" t="s">
        <v>1655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1656</v>
      </c>
      <c r="F18" s="212" t="s">
        <v>1657</v>
      </c>
      <c r="G18" s="212" t="s">
        <v>1653</v>
      </c>
      <c r="H18" s="214" t="s">
        <v>1654</v>
      </c>
      <c r="I18" s="196" t="s">
        <v>1658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31" t="s">
        <v>1659</v>
      </c>
      <c r="D20" s="831"/>
      <c r="E20" s="831"/>
      <c r="F20" s="831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1660</v>
      </c>
      <c r="F35">
        <v>44</v>
      </c>
      <c r="M35" s="61"/>
      <c r="N35" s="62"/>
      <c r="O35" s="61"/>
    </row>
    <row r="36" spans="5:15" hidden="1" x14ac:dyDescent="0.2">
      <c r="E36" s="254" t="s">
        <v>1661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1664</v>
      </c>
      <c r="F39">
        <f>26+16</f>
        <v>42</v>
      </c>
    </row>
    <row r="40" spans="5:15" hidden="1" x14ac:dyDescent="0.2">
      <c r="E40" s="254" t="s">
        <v>1665</v>
      </c>
      <c r="F40">
        <f>38+24</f>
        <v>62</v>
      </c>
    </row>
    <row r="41" spans="5:15" hidden="1" x14ac:dyDescent="0.2">
      <c r="E41" s="254" t="s">
        <v>1666</v>
      </c>
      <c r="F41">
        <v>15</v>
      </c>
    </row>
    <row r="42" spans="5:15" hidden="1" x14ac:dyDescent="0.2">
      <c r="E42" s="254" t="s">
        <v>1667</v>
      </c>
      <c r="F42">
        <v>14</v>
      </c>
    </row>
    <row r="43" spans="5:15" hidden="1" x14ac:dyDescent="0.2">
      <c r="E43" s="254" t="s">
        <v>1668</v>
      </c>
      <c r="F43">
        <v>11</v>
      </c>
    </row>
    <row r="44" spans="5:15" hidden="1" x14ac:dyDescent="0.2">
      <c r="E44" s="180" t="s">
        <v>1669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0" t="s">
        <v>1670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1193</v>
      </c>
      <c r="F6" s="229" t="s">
        <v>1194</v>
      </c>
      <c r="G6" s="230" t="s">
        <v>1195</v>
      </c>
      <c r="H6" s="230" t="s">
        <v>1196</v>
      </c>
      <c r="I6" s="231" t="s">
        <v>1197</v>
      </c>
      <c r="J6" s="232" t="s">
        <v>1198</v>
      </c>
      <c r="K6" s="233" t="s">
        <v>1199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1671</v>
      </c>
      <c r="F8" s="212" t="s">
        <v>1672</v>
      </c>
      <c r="G8" s="212" t="s">
        <v>1539</v>
      </c>
      <c r="H8" s="212" t="s">
        <v>598</v>
      </c>
      <c r="I8" s="196" t="s">
        <v>1673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1674</v>
      </c>
      <c r="F9" s="212" t="s">
        <v>1672</v>
      </c>
      <c r="G9" s="212" t="s">
        <v>1539</v>
      </c>
      <c r="H9" s="212" t="s">
        <v>598</v>
      </c>
      <c r="I9" s="196" t="s">
        <v>1673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1674</v>
      </c>
      <c r="F10" s="212" t="s">
        <v>1672</v>
      </c>
      <c r="G10" s="212" t="s">
        <v>1675</v>
      </c>
      <c r="H10" s="212" t="s">
        <v>598</v>
      </c>
      <c r="I10" s="196" t="s">
        <v>1673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1674</v>
      </c>
      <c r="F11" s="212" t="s">
        <v>1676</v>
      </c>
      <c r="G11" s="212" t="s">
        <v>1675</v>
      </c>
      <c r="H11" s="214" t="s">
        <v>1536</v>
      </c>
      <c r="I11" s="196" t="s">
        <v>228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1677</v>
      </c>
      <c r="F12" s="212" t="s">
        <v>1678</v>
      </c>
      <c r="G12" s="212" t="s">
        <v>1536</v>
      </c>
      <c r="H12" s="214" t="s">
        <v>1679</v>
      </c>
      <c r="I12" s="196" t="s">
        <v>228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1680</v>
      </c>
      <c r="G13" s="212" t="s">
        <v>1681</v>
      </c>
      <c r="H13" s="214" t="s">
        <v>1536</v>
      </c>
      <c r="I13" s="196" t="s">
        <v>228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1682</v>
      </c>
      <c r="F14" s="212" t="s">
        <v>1683</v>
      </c>
      <c r="G14" s="212" t="s">
        <v>1684</v>
      </c>
      <c r="H14" s="214" t="s">
        <v>1272</v>
      </c>
      <c r="I14" s="196" t="s">
        <v>228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1685</v>
      </c>
      <c r="F15" s="212" t="s">
        <v>1686</v>
      </c>
      <c r="G15" s="212" t="s">
        <v>1687</v>
      </c>
      <c r="H15" s="214" t="s">
        <v>1410</v>
      </c>
      <c r="I15" s="196" t="s">
        <v>228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1688</v>
      </c>
      <c r="F16" s="212" t="s">
        <v>1689</v>
      </c>
      <c r="G16" s="212" t="s">
        <v>1690</v>
      </c>
      <c r="H16" s="214" t="s">
        <v>1569</v>
      </c>
      <c r="I16" s="196" t="s">
        <v>228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1691</v>
      </c>
      <c r="F17" s="212" t="s">
        <v>1692</v>
      </c>
      <c r="G17" s="212" t="s">
        <v>1693</v>
      </c>
      <c r="H17" s="214" t="s">
        <v>1694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707</v>
      </c>
      <c r="F18" s="212" t="s">
        <v>1695</v>
      </c>
      <c r="G18" s="212" t="s">
        <v>1696</v>
      </c>
      <c r="H18" s="214" t="s">
        <v>1694</v>
      </c>
      <c r="I18" s="196" t="s">
        <v>1697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1497</v>
      </c>
    </row>
    <row r="26" spans="2:20" x14ac:dyDescent="0.2">
      <c r="B26" s="56"/>
      <c r="D26" s="246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24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1699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1702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226</v>
      </c>
      <c r="F9" s="212" t="s">
        <v>1702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226</v>
      </c>
      <c r="F10" s="191" t="s">
        <v>1703</v>
      </c>
      <c r="G10" s="191" t="s">
        <v>598</v>
      </c>
      <c r="H10" s="212" t="s">
        <v>1704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226</v>
      </c>
      <c r="F11" s="191" t="s">
        <v>1703</v>
      </c>
      <c r="G11" s="191" t="s">
        <v>1705</v>
      </c>
      <c r="H11" s="88" t="s">
        <v>1536</v>
      </c>
      <c r="I11" s="32" t="s">
        <v>1706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1707</v>
      </c>
      <c r="G12" s="191" t="s">
        <v>1705</v>
      </c>
      <c r="H12" s="88" t="s">
        <v>1536</v>
      </c>
      <c r="I12" s="32" t="s">
        <v>1708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1707</v>
      </c>
      <c r="G13" s="212" t="s">
        <v>1709</v>
      </c>
      <c r="H13" s="88" t="s">
        <v>1536</v>
      </c>
      <c r="I13" s="32" t="s">
        <v>1708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1710</v>
      </c>
      <c r="F14" s="191" t="s">
        <v>1711</v>
      </c>
      <c r="G14" s="212" t="s">
        <v>1709</v>
      </c>
      <c r="H14" s="88" t="s">
        <v>1712</v>
      </c>
      <c r="I14" s="32" t="s">
        <v>1256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1685</v>
      </c>
      <c r="F15" s="191" t="s">
        <v>1346</v>
      </c>
      <c r="G15" s="212" t="s">
        <v>1709</v>
      </c>
      <c r="H15" s="88" t="s">
        <v>1331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1536</v>
      </c>
      <c r="G16" s="212" t="s">
        <v>1713</v>
      </c>
      <c r="H16" s="88" t="s">
        <v>1331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1714</v>
      </c>
      <c r="F17" s="191" t="s">
        <v>1510</v>
      </c>
      <c r="G17" s="212" t="s">
        <v>1713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1714</v>
      </c>
      <c r="F18" s="191" t="s">
        <v>1510</v>
      </c>
      <c r="G18" s="212" t="s">
        <v>1713</v>
      </c>
      <c r="H18" s="88" t="s">
        <v>58</v>
      </c>
      <c r="I18" s="32" t="s">
        <v>1715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1499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1716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1717</v>
      </c>
      <c r="F5" s="7" t="s">
        <v>1718</v>
      </c>
      <c r="G5" s="7" t="s">
        <v>1719</v>
      </c>
      <c r="H5" s="7" t="s">
        <v>1720</v>
      </c>
      <c r="I5" s="7" t="s">
        <v>1721</v>
      </c>
      <c r="J5" s="7" t="s">
        <v>1722</v>
      </c>
      <c r="K5" s="7" t="s">
        <v>1723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1229</v>
      </c>
      <c r="F8" s="213" t="s">
        <v>61</v>
      </c>
      <c r="G8" s="191" t="s">
        <v>1724</v>
      </c>
      <c r="H8" s="88" t="s">
        <v>1725</v>
      </c>
      <c r="I8" s="32" t="s">
        <v>1726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1229</v>
      </c>
      <c r="F9" s="191" t="s">
        <v>1229</v>
      </c>
      <c r="G9" s="191" t="s">
        <v>1229</v>
      </c>
      <c r="H9" s="214" t="s">
        <v>1725</v>
      </c>
      <c r="I9" s="32" t="s">
        <v>1229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1229</v>
      </c>
      <c r="F10" s="191" t="s">
        <v>1229</v>
      </c>
      <c r="G10" s="191" t="s">
        <v>1727</v>
      </c>
      <c r="H10" s="88" t="s">
        <v>1725</v>
      </c>
      <c r="I10" s="32" t="s">
        <v>1728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1729</v>
      </c>
      <c r="F11" s="191" t="s">
        <v>1229</v>
      </c>
      <c r="G11" s="191" t="s">
        <v>1730</v>
      </c>
      <c r="H11" s="88" t="s">
        <v>1725</v>
      </c>
      <c r="I11" s="32" t="s">
        <v>1731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1729</v>
      </c>
      <c r="F12" s="191" t="s">
        <v>1732</v>
      </c>
      <c r="G12" s="191" t="s">
        <v>1729</v>
      </c>
      <c r="H12" s="88" t="s">
        <v>59</v>
      </c>
      <c r="I12" s="32" t="s">
        <v>1728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1733</v>
      </c>
      <c r="F13" s="191" t="s">
        <v>1732</v>
      </c>
      <c r="G13" s="212" t="s">
        <v>1729</v>
      </c>
      <c r="H13" s="88" t="s">
        <v>59</v>
      </c>
      <c r="I13" s="32" t="s">
        <v>1727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1733</v>
      </c>
      <c r="F14" s="191" t="s">
        <v>1729</v>
      </c>
      <c r="G14" s="212" t="s">
        <v>1734</v>
      </c>
      <c r="H14" s="88" t="s">
        <v>59</v>
      </c>
      <c r="I14" s="32" t="s">
        <v>1735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1229</v>
      </c>
      <c r="G15" s="192" t="s">
        <v>1737</v>
      </c>
      <c r="H15" s="88" t="s">
        <v>59</v>
      </c>
      <c r="I15" s="32" t="s">
        <v>1727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1729</v>
      </c>
      <c r="G16" s="215" t="s">
        <v>1737</v>
      </c>
      <c r="H16" s="88" t="s">
        <v>1738</v>
      </c>
      <c r="I16" s="32" t="s">
        <v>1739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1740</v>
      </c>
      <c r="F17" s="191" t="s">
        <v>1741</v>
      </c>
      <c r="G17" s="192" t="s">
        <v>1742</v>
      </c>
      <c r="H17" s="88" t="s">
        <v>1743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1569</v>
      </c>
      <c r="F18" s="191" t="s">
        <v>1741</v>
      </c>
      <c r="G18" s="215" t="s">
        <v>1744</v>
      </c>
      <c r="H18" s="88" t="s">
        <v>1743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1747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192</v>
      </c>
      <c r="F7" s="123" t="s">
        <v>192</v>
      </c>
      <c r="G7" s="123" t="s">
        <v>192</v>
      </c>
      <c r="H7" s="123" t="s">
        <v>192</v>
      </c>
      <c r="I7" s="123" t="s">
        <v>192</v>
      </c>
      <c r="J7" s="123" t="s">
        <v>192</v>
      </c>
      <c r="K7" s="123" t="s">
        <v>192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1748</v>
      </c>
      <c r="G8" s="191" t="s">
        <v>1748</v>
      </c>
      <c r="H8" s="88" t="s">
        <v>1748</v>
      </c>
      <c r="I8" s="32" t="s">
        <v>1748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1748</v>
      </c>
      <c r="G9" s="191" t="s">
        <v>1748</v>
      </c>
      <c r="H9" s="88" t="s">
        <v>1748</v>
      </c>
      <c r="I9" s="32" t="s">
        <v>1748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1748</v>
      </c>
      <c r="G10" s="191" t="s">
        <v>1748</v>
      </c>
      <c r="H10" s="88" t="s">
        <v>1748</v>
      </c>
      <c r="I10" s="32" t="s">
        <v>1748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1749</v>
      </c>
      <c r="G11" s="191" t="s">
        <v>1748</v>
      </c>
      <c r="H11" s="88" t="s">
        <v>1748</v>
      </c>
      <c r="I11" s="32" t="s">
        <v>1748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1749</v>
      </c>
      <c r="G12" s="191" t="s">
        <v>1748</v>
      </c>
      <c r="H12" s="88" t="s">
        <v>1748</v>
      </c>
      <c r="I12" s="32" t="s">
        <v>1750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1749</v>
      </c>
      <c r="G13" s="192" t="s">
        <v>1748</v>
      </c>
      <c r="H13" s="88" t="s">
        <v>1748</v>
      </c>
      <c r="I13" s="32" t="s">
        <v>1750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1751</v>
      </c>
      <c r="G14" s="192" t="s">
        <v>1748</v>
      </c>
      <c r="H14" s="88" t="s">
        <v>1748</v>
      </c>
      <c r="I14" s="32" t="s">
        <v>1750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1751</v>
      </c>
      <c r="G15" s="192" t="s">
        <v>1748</v>
      </c>
      <c r="H15" s="88" t="s">
        <v>1752</v>
      </c>
      <c r="I15" s="32" t="s">
        <v>1750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1749</v>
      </c>
      <c r="G16" s="192" t="s">
        <v>1748</v>
      </c>
      <c r="H16" s="88" t="s">
        <v>1752</v>
      </c>
      <c r="I16" s="32" t="s">
        <v>1753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1749</v>
      </c>
      <c r="G17" s="192" t="s">
        <v>1754</v>
      </c>
      <c r="H17" s="88" t="s">
        <v>1752</v>
      </c>
      <c r="I17" s="32" t="s">
        <v>1753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1749</v>
      </c>
      <c r="G18" s="193" t="s">
        <v>1754</v>
      </c>
      <c r="H18" s="88" t="s">
        <v>1752</v>
      </c>
      <c r="I18" s="32" t="s">
        <v>1750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0" spans="2:22" x14ac:dyDescent="0.2">
      <c r="D30" t="s">
        <v>1746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</row>
    <row r="2" spans="2:20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8" t="s">
        <v>1755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210"/>
      <c r="O3" s="3"/>
      <c r="P3" s="3" t="s">
        <v>1756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1621</v>
      </c>
      <c r="F5" s="7" t="s">
        <v>1758</v>
      </c>
      <c r="G5" s="7" t="s">
        <v>1759</v>
      </c>
      <c r="H5" s="7" t="s">
        <v>1760</v>
      </c>
      <c r="I5" s="7" t="s">
        <v>1761</v>
      </c>
      <c r="J5" s="7" t="s">
        <v>1762</v>
      </c>
      <c r="K5" s="7" t="s">
        <v>1763</v>
      </c>
      <c r="L5" s="61"/>
      <c r="M5" s="172"/>
      <c r="N5" s="113"/>
      <c r="O5" s="113" t="s">
        <v>1759</v>
      </c>
      <c r="P5" s="113" t="s">
        <v>1760</v>
      </c>
      <c r="Q5" s="113" t="s">
        <v>1761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172"/>
      <c r="N6" s="113"/>
      <c r="O6" s="113" t="s">
        <v>1195</v>
      </c>
      <c r="P6" s="113" t="s">
        <v>1196</v>
      </c>
      <c r="Q6" s="113" t="s">
        <v>1197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1365</v>
      </c>
      <c r="H11" s="88" t="s">
        <v>59</v>
      </c>
      <c r="I11" s="32" t="s">
        <v>1331</v>
      </c>
      <c r="J11" s="191"/>
      <c r="K11" s="192"/>
      <c r="L11" s="61"/>
      <c r="M11" s="87"/>
      <c r="N11" s="200" t="s">
        <v>1765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707</v>
      </c>
      <c r="F12" s="191" t="s">
        <v>59</v>
      </c>
      <c r="G12" s="191" t="s">
        <v>1766</v>
      </c>
      <c r="H12" s="88" t="s">
        <v>59</v>
      </c>
      <c r="I12" s="32" t="s">
        <v>1331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1767</v>
      </c>
      <c r="F13" s="191" t="s">
        <v>1768</v>
      </c>
      <c r="G13" s="192" t="s">
        <v>1766</v>
      </c>
      <c r="H13" s="88" t="s">
        <v>1769</v>
      </c>
      <c r="I13" s="32" t="s">
        <v>1770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1771</v>
      </c>
      <c r="F14" s="191" t="s">
        <v>1772</v>
      </c>
      <c r="G14" s="192" t="s">
        <v>1773</v>
      </c>
      <c r="H14" s="88" t="s">
        <v>1532</v>
      </c>
      <c r="I14" s="32" t="s">
        <v>1774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1771</v>
      </c>
      <c r="F15" s="191" t="s">
        <v>1775</v>
      </c>
      <c r="G15" s="192" t="s">
        <v>59</v>
      </c>
      <c r="H15" s="88" t="s">
        <v>1532</v>
      </c>
      <c r="I15" s="32" t="s">
        <v>1774</v>
      </c>
      <c r="J15" s="191"/>
      <c r="K15" s="192"/>
      <c r="L15" s="61"/>
      <c r="M15" s="87"/>
      <c r="N15" s="200" t="s">
        <v>1776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1767</v>
      </c>
      <c r="F16" s="191" t="s">
        <v>1772</v>
      </c>
      <c r="G16" s="192" t="s">
        <v>59</v>
      </c>
      <c r="H16" s="88" t="s">
        <v>1495</v>
      </c>
      <c r="I16" s="32" t="s">
        <v>1774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1767</v>
      </c>
      <c r="F17" s="191" t="s">
        <v>1777</v>
      </c>
      <c r="G17" s="192" t="s">
        <v>1714</v>
      </c>
      <c r="H17" s="88" t="s">
        <v>1495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1767</v>
      </c>
      <c r="F18" s="191" t="s">
        <v>1777</v>
      </c>
      <c r="G18" s="192" t="s">
        <v>1714</v>
      </c>
      <c r="H18" s="88" t="s">
        <v>1495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1778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1497</v>
      </c>
    </row>
    <row r="26" spans="2:20" x14ac:dyDescent="0.2">
      <c r="B26" s="56"/>
      <c r="D26" s="58" t="s">
        <v>1498</v>
      </c>
    </row>
    <row r="27" spans="2:20" x14ac:dyDescent="0.2">
      <c r="B27" s="180"/>
      <c r="D27" t="s">
        <v>417</v>
      </c>
    </row>
    <row r="29" spans="2:20" x14ac:dyDescent="0.2">
      <c r="B29" s="127" t="s">
        <v>136</v>
      </c>
      <c r="D29" s="167" t="s">
        <v>1745</v>
      </c>
    </row>
    <row r="30" spans="2:20" x14ac:dyDescent="0.2">
      <c r="D30" t="s">
        <v>1746</v>
      </c>
    </row>
    <row r="31" spans="2:20" x14ac:dyDescent="0.2">
      <c r="M31" s="836"/>
      <c r="N31" s="836"/>
      <c r="O31" s="836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8" t="s">
        <v>1779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1780</v>
      </c>
      <c r="F5" s="7" t="s">
        <v>1781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1782</v>
      </c>
      <c r="I8" s="28" t="s">
        <v>1782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1782</v>
      </c>
      <c r="I9" s="28" t="s">
        <v>1782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1782</v>
      </c>
      <c r="I10" s="28" t="s">
        <v>1782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1783</v>
      </c>
      <c r="I11" s="28" t="s">
        <v>1782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1784</v>
      </c>
      <c r="I12" s="28" t="s">
        <v>1782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1784</v>
      </c>
      <c r="I13" s="28" t="s">
        <v>1782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1484</v>
      </c>
      <c r="F14" s="28" t="s">
        <v>1785</v>
      </c>
      <c r="G14" s="187"/>
      <c r="H14" s="88" t="s">
        <v>1786</v>
      </c>
      <c r="I14" s="28" t="s">
        <v>1783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1484</v>
      </c>
      <c r="F15" s="28" t="s">
        <v>1785</v>
      </c>
      <c r="G15" s="187"/>
      <c r="H15" s="88" t="s">
        <v>1784</v>
      </c>
      <c r="I15" s="28" t="s">
        <v>1783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1484</v>
      </c>
      <c r="F16" s="28" t="s">
        <v>1787</v>
      </c>
      <c r="G16" s="187"/>
      <c r="H16" s="88" t="s">
        <v>1788</v>
      </c>
      <c r="I16" s="28" t="s">
        <v>1783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1484</v>
      </c>
      <c r="F17" s="28" t="s">
        <v>1787</v>
      </c>
      <c r="G17" s="187"/>
      <c r="H17" s="88" t="s">
        <v>1788</v>
      </c>
      <c r="I17" s="28" t="s">
        <v>1783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1484</v>
      </c>
      <c r="F18" s="28" t="s">
        <v>1787</v>
      </c>
      <c r="G18" s="187"/>
      <c r="H18" s="88" t="s">
        <v>1788</v>
      </c>
      <c r="I18" s="28" t="s">
        <v>1783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1789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1790</v>
      </c>
      <c r="F5" s="7" t="s">
        <v>1791</v>
      </c>
      <c r="G5" s="7" t="s">
        <v>1792</v>
      </c>
      <c r="H5" s="7" t="s">
        <v>1793</v>
      </c>
      <c r="I5" s="7" t="s">
        <v>1794</v>
      </c>
      <c r="J5" s="7" t="s">
        <v>1795</v>
      </c>
      <c r="K5" s="7" t="s">
        <v>1796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1698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</row>
    <row r="27" spans="2:22" x14ac:dyDescent="0.2">
      <c r="B27" s="180"/>
      <c r="D27" t="s">
        <v>417</v>
      </c>
    </row>
    <row r="29" spans="2:22" x14ac:dyDescent="0.2">
      <c r="B29" s="127" t="s">
        <v>136</v>
      </c>
      <c r="D29" s="167" t="s">
        <v>1745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8" t="s">
        <v>1797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1798</v>
      </c>
      <c r="F5" s="7" t="s">
        <v>1799</v>
      </c>
      <c r="G5" s="7" t="s">
        <v>1800</v>
      </c>
      <c r="H5" s="7" t="s">
        <v>1801</v>
      </c>
      <c r="I5" s="7" t="s">
        <v>1802</v>
      </c>
      <c r="J5" s="7" t="s">
        <v>1803</v>
      </c>
      <c r="K5" s="7" t="s">
        <v>1804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1805</v>
      </c>
      <c r="F8" s="32" t="s">
        <v>56</v>
      </c>
      <c r="G8" s="32" t="s">
        <v>56</v>
      </c>
      <c r="H8" s="32" t="s">
        <v>56</v>
      </c>
      <c r="I8" s="178" t="s">
        <v>1806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1805</v>
      </c>
      <c r="F9" s="50" t="s">
        <v>56</v>
      </c>
      <c r="G9" s="50" t="s">
        <v>56</v>
      </c>
      <c r="H9" s="50" t="s">
        <v>56</v>
      </c>
      <c r="I9" s="178" t="s">
        <v>1806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1805</v>
      </c>
      <c r="F10" s="50" t="s">
        <v>56</v>
      </c>
      <c r="G10" s="50" t="s">
        <v>56</v>
      </c>
      <c r="H10" s="50" t="s">
        <v>56</v>
      </c>
      <c r="I10" s="178" t="s">
        <v>1806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1807</v>
      </c>
      <c r="F11" s="50" t="s">
        <v>56</v>
      </c>
      <c r="G11" s="50" t="s">
        <v>56</v>
      </c>
      <c r="H11" s="50" t="s">
        <v>56</v>
      </c>
      <c r="I11" s="178" t="s">
        <v>1806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1807</v>
      </c>
      <c r="F12" s="50" t="s">
        <v>1808</v>
      </c>
      <c r="G12" s="50" t="s">
        <v>56</v>
      </c>
      <c r="H12" s="50" t="s">
        <v>56</v>
      </c>
      <c r="I12" s="178" t="s">
        <v>1806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1805</v>
      </c>
      <c r="F13" s="50" t="s">
        <v>1808</v>
      </c>
      <c r="G13" s="50" t="s">
        <v>53</v>
      </c>
      <c r="H13" s="50" t="s">
        <v>741</v>
      </c>
      <c r="I13" s="179" t="s">
        <v>1809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50" t="s">
        <v>1810</v>
      </c>
      <c r="G14" s="50" t="s">
        <v>53</v>
      </c>
      <c r="H14" s="50" t="s">
        <v>741</v>
      </c>
      <c r="I14" s="179" t="s">
        <v>1809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50" t="s">
        <v>1810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50" t="s">
        <v>1810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50" t="s">
        <v>1810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1807</v>
      </c>
      <c r="F18" s="174" t="s">
        <v>1810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1698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1497</v>
      </c>
    </row>
    <row r="24" spans="2:22" x14ac:dyDescent="0.2">
      <c r="B24" s="56"/>
      <c r="D24" s="58" t="s">
        <v>1498</v>
      </c>
    </row>
    <row r="27" spans="2:22" x14ac:dyDescent="0.2">
      <c r="B27" s="127" t="s">
        <v>136</v>
      </c>
      <c r="D27" s="167" t="s">
        <v>1811</v>
      </c>
    </row>
    <row r="29" spans="2:22" x14ac:dyDescent="0.2">
      <c r="D29" s="150" t="s">
        <v>1812</v>
      </c>
      <c r="E29" s="176" t="s">
        <v>53</v>
      </c>
      <c r="F29" s="175" t="s">
        <v>1813</v>
      </c>
      <c r="G29" s="175" t="s">
        <v>1814</v>
      </c>
      <c r="H29" s="175" t="s">
        <v>1815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192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1817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1817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1818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4"/>
      <c r="N5" s="845"/>
      <c r="O5" s="846"/>
      <c r="P5" s="7">
        <v>44935</v>
      </c>
      <c r="Q5" s="7" t="s">
        <v>1818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1819</v>
      </c>
      <c r="F8" s="28" t="s">
        <v>1819</v>
      </c>
      <c r="G8" s="38" t="s">
        <v>1819</v>
      </c>
      <c r="H8" s="88" t="s">
        <v>1820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1819</v>
      </c>
      <c r="F9" s="30" t="s">
        <v>1819</v>
      </c>
      <c r="G9" s="59" t="s">
        <v>1819</v>
      </c>
      <c r="H9" s="87" t="s">
        <v>1820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1819</v>
      </c>
      <c r="F10" s="30" t="s">
        <v>1819</v>
      </c>
      <c r="G10" s="59" t="s">
        <v>1821</v>
      </c>
      <c r="H10" s="87" t="s">
        <v>1820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1819</v>
      </c>
      <c r="F11" s="30" t="s">
        <v>1819</v>
      </c>
      <c r="G11" s="59" t="s">
        <v>1822</v>
      </c>
      <c r="H11" s="87" t="s">
        <v>1171</v>
      </c>
      <c r="I11" s="170" t="s">
        <v>274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1819</v>
      </c>
      <c r="F12" s="30" t="s">
        <v>1819</v>
      </c>
      <c r="G12" s="59" t="s">
        <v>941</v>
      </c>
      <c r="H12" s="87" t="s">
        <v>1820</v>
      </c>
      <c r="I12" s="170" t="s">
        <v>274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1819</v>
      </c>
      <c r="F13" s="30" t="s">
        <v>1819</v>
      </c>
      <c r="G13" s="40" t="s">
        <v>941</v>
      </c>
      <c r="H13" s="20" t="s">
        <v>54</v>
      </c>
      <c r="I13" s="170" t="s">
        <v>1823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1824</v>
      </c>
      <c r="F14" s="30" t="s">
        <v>1819</v>
      </c>
      <c r="G14" s="40" t="s">
        <v>941</v>
      </c>
      <c r="H14" s="20" t="s">
        <v>274</v>
      </c>
      <c r="I14" s="170" t="s">
        <v>1825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1824</v>
      </c>
      <c r="F15" s="30" t="s">
        <v>1819</v>
      </c>
      <c r="G15" s="40" t="s">
        <v>1826</v>
      </c>
      <c r="H15" s="20" t="s">
        <v>274</v>
      </c>
      <c r="I15" s="171" t="s">
        <v>1827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1824</v>
      </c>
      <c r="F16" s="30" t="s">
        <v>1819</v>
      </c>
      <c r="G16" s="40" t="s">
        <v>1820</v>
      </c>
      <c r="H16" s="20" t="s">
        <v>274</v>
      </c>
      <c r="I16" s="170" t="s">
        <v>1171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1824</v>
      </c>
      <c r="F17" s="30" t="s">
        <v>1828</v>
      </c>
      <c r="G17" s="40" t="s">
        <v>1171</v>
      </c>
      <c r="H17" s="20" t="s">
        <v>1470</v>
      </c>
      <c r="I17" s="170" t="s">
        <v>1171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1824</v>
      </c>
      <c r="F18" s="31" t="s">
        <v>1828</v>
      </c>
      <c r="G18" s="40" t="s">
        <v>1829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1698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67" t="s">
        <v>1832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1833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1833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4"/>
      <c r="N5" s="845"/>
      <c r="O5" s="846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1834</v>
      </c>
      <c r="F7" s="123" t="s">
        <v>1834</v>
      </c>
      <c r="G7" s="123" t="s">
        <v>1834</v>
      </c>
      <c r="H7" s="123" t="s">
        <v>1834</v>
      </c>
      <c r="I7" s="123" t="s">
        <v>1834</v>
      </c>
      <c r="J7" s="123" t="s">
        <v>1834</v>
      </c>
      <c r="K7" s="123" t="s">
        <v>1834</v>
      </c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1837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1837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4"/>
      <c r="N5" s="845"/>
      <c r="O5" s="846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4"/>
      <c r="N5" s="845"/>
      <c r="O5" s="846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1128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1128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1128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1128</v>
      </c>
      <c r="F16" s="33" t="s">
        <v>55</v>
      </c>
      <c r="G16" s="48" t="s">
        <v>56</v>
      </c>
      <c r="H16" s="20" t="s">
        <v>1128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1128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1128</v>
      </c>
      <c r="F18" s="33" t="s">
        <v>56</v>
      </c>
      <c r="G18" s="48" t="s">
        <v>1128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1839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1839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4"/>
      <c r="N5" s="845"/>
      <c r="O5" s="846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 t="s">
        <v>1840</v>
      </c>
      <c r="S7" s="128" t="s">
        <v>1840</v>
      </c>
      <c r="T7" s="130" t="s">
        <v>1841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1824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1824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1824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500</v>
      </c>
      <c r="G14" s="48" t="s">
        <v>54</v>
      </c>
      <c r="H14" s="20" t="s">
        <v>54</v>
      </c>
      <c r="I14" s="30" t="s">
        <v>1824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1842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1842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4"/>
      <c r="N5" s="845"/>
      <c r="O5" s="846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1128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1128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1128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1128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1128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1128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1128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1128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1843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D31" s="102" t="s">
        <v>205</v>
      </c>
      <c r="E31" s="102"/>
      <c r="F31" s="79"/>
      <c r="G31" s="79"/>
      <c r="H31" s="79"/>
      <c r="I31" s="79"/>
      <c r="J31" s="79"/>
      <c r="K31" s="149"/>
      <c r="M31" s="836"/>
      <c r="N31" s="836"/>
      <c r="O31" s="836"/>
    </row>
    <row r="32" spans="2:22" x14ac:dyDescent="0.2">
      <c r="D32" s="103" t="s">
        <v>722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1844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1844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4"/>
      <c r="N5" s="845"/>
      <c r="O5" s="846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1193</v>
      </c>
      <c r="F6" s="121" t="s">
        <v>1194</v>
      </c>
      <c r="G6" s="112" t="s">
        <v>1195</v>
      </c>
      <c r="H6" s="112" t="s">
        <v>1196</v>
      </c>
      <c r="I6" s="113" t="s">
        <v>1197</v>
      </c>
      <c r="J6" s="120" t="s">
        <v>1198</v>
      </c>
      <c r="K6" s="122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128" t="s">
        <v>1198</v>
      </c>
      <c r="V6" s="129" t="s">
        <v>1199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9" t="s">
        <v>1816</v>
      </c>
      <c r="N7" s="840"/>
      <c r="O7" s="841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1845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1846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1846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1128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1128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1845</v>
      </c>
      <c r="F14" s="20" t="s">
        <v>1846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1845</v>
      </c>
      <c r="F15" s="33" t="s">
        <v>1846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1847</v>
      </c>
      <c r="F16" s="33" t="s">
        <v>1846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1846</v>
      </c>
      <c r="F17" s="33" t="s">
        <v>1846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1846</v>
      </c>
      <c r="F18" s="136" t="s">
        <v>1128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1835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1497</v>
      </c>
    </row>
    <row r="26" spans="2:22" x14ac:dyDescent="0.2">
      <c r="B26" s="56"/>
      <c r="D26" s="58" t="s">
        <v>1498</v>
      </c>
      <c r="P26" s="90"/>
      <c r="Q26" t="s">
        <v>1830</v>
      </c>
    </row>
    <row r="27" spans="2:22" x14ac:dyDescent="0.2">
      <c r="Q27" t="s">
        <v>1831</v>
      </c>
    </row>
    <row r="29" spans="2:22" x14ac:dyDescent="0.2">
      <c r="B29" s="127" t="s">
        <v>136</v>
      </c>
      <c r="D29" s="118" t="s">
        <v>1836</v>
      </c>
    </row>
    <row r="31" spans="2:22" x14ac:dyDescent="0.2">
      <c r="M31" s="836"/>
      <c r="N31" s="836"/>
      <c r="O31" s="836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1848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1848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4"/>
      <c r="N5" s="845"/>
      <c r="O5" s="846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1473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500</v>
      </c>
      <c r="F10" s="108" t="s">
        <v>500</v>
      </c>
      <c r="G10" s="50" t="s">
        <v>228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1824</v>
      </c>
      <c r="F11" s="33" t="s">
        <v>1849</v>
      </c>
      <c r="G11" s="50" t="s">
        <v>228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1824</v>
      </c>
      <c r="F12" s="33" t="s">
        <v>1631</v>
      </c>
      <c r="G12" s="50" t="s">
        <v>1132</v>
      </c>
      <c r="H12" s="50" t="s">
        <v>1201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1824</v>
      </c>
      <c r="F13" s="33" t="s">
        <v>1631</v>
      </c>
      <c r="G13" s="33" t="s">
        <v>1631</v>
      </c>
      <c r="H13" s="33" t="s">
        <v>1631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1824</v>
      </c>
      <c r="F14" s="33" t="s">
        <v>1631</v>
      </c>
      <c r="G14" s="33" t="s">
        <v>1631</v>
      </c>
      <c r="H14" s="33" t="s">
        <v>1631</v>
      </c>
      <c r="I14" s="30" t="s">
        <v>1850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1201</v>
      </c>
      <c r="F15" s="33" t="s">
        <v>288</v>
      </c>
      <c r="G15" s="33" t="s">
        <v>1631</v>
      </c>
      <c r="H15" s="33" t="s">
        <v>1631</v>
      </c>
      <c r="I15" s="30" t="s">
        <v>228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1631</v>
      </c>
      <c r="F16" s="33" t="s">
        <v>288</v>
      </c>
      <c r="G16" s="33" t="s">
        <v>1631</v>
      </c>
      <c r="H16" s="33" t="s">
        <v>1631</v>
      </c>
      <c r="I16" s="30" t="s">
        <v>228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1631</v>
      </c>
      <c r="F17" s="51" t="s">
        <v>56</v>
      </c>
      <c r="G17" s="51" t="s">
        <v>1128</v>
      </c>
      <c r="H17" s="51" t="s">
        <v>1128</v>
      </c>
      <c r="I17" s="31" t="s">
        <v>228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37"/>
      <c r="D2" s="837"/>
      <c r="E2" s="837"/>
      <c r="F2" s="837"/>
      <c r="G2" s="837"/>
      <c r="H2" s="837"/>
      <c r="I2" s="837"/>
      <c r="J2" s="837"/>
      <c r="K2" s="837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1851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8" t="s">
        <v>1851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4"/>
      <c r="N5" s="845"/>
      <c r="O5" s="846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1193</v>
      </c>
      <c r="F6" s="47" t="s">
        <v>1194</v>
      </c>
      <c r="G6" s="112" t="s">
        <v>1195</v>
      </c>
      <c r="H6" s="112" t="s">
        <v>1196</v>
      </c>
      <c r="I6" s="11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1631</v>
      </c>
      <c r="F13" s="33" t="s">
        <v>1852</v>
      </c>
      <c r="G13" s="33" t="s">
        <v>1852</v>
      </c>
      <c r="H13" s="33" t="s">
        <v>1845</v>
      </c>
      <c r="I13" s="48" t="s">
        <v>1852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1631</v>
      </c>
      <c r="F14" s="33" t="s">
        <v>1852</v>
      </c>
      <c r="G14" s="33" t="s">
        <v>1852</v>
      </c>
      <c r="H14" s="33" t="s">
        <v>1845</v>
      </c>
      <c r="I14" s="48" t="s">
        <v>1852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1631</v>
      </c>
      <c r="F15" s="33" t="s">
        <v>1853</v>
      </c>
      <c r="G15" s="111" t="s">
        <v>1852</v>
      </c>
      <c r="H15" s="33" t="s">
        <v>1845</v>
      </c>
      <c r="I15" s="48" t="s">
        <v>1853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1631</v>
      </c>
      <c r="F16" s="33" t="s">
        <v>1853</v>
      </c>
      <c r="G16" s="33" t="s">
        <v>1852</v>
      </c>
      <c r="H16" s="33" t="s">
        <v>1845</v>
      </c>
      <c r="I16" s="48" t="s">
        <v>1853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1631</v>
      </c>
      <c r="F17" s="51" t="s">
        <v>1853</v>
      </c>
      <c r="G17" s="51" t="s">
        <v>1852</v>
      </c>
      <c r="H17" s="51" t="s">
        <v>53</v>
      </c>
      <c r="I17" s="49" t="s">
        <v>465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1854</v>
      </c>
      <c r="R18" s="91" t="s">
        <v>1018</v>
      </c>
      <c r="S18" s="91" t="s">
        <v>1018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1854</v>
      </c>
      <c r="R19" s="91" t="s">
        <v>1018</v>
      </c>
      <c r="S19" s="91" t="s">
        <v>1018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1854</v>
      </c>
      <c r="R20" s="91" t="s">
        <v>1018</v>
      </c>
      <c r="S20" s="91" t="s">
        <v>1018</v>
      </c>
      <c r="T20" s="72"/>
      <c r="U20" s="72"/>
      <c r="V20" s="72"/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1854</v>
      </c>
      <c r="R21" s="91" t="s">
        <v>1018</v>
      </c>
      <c r="S21" s="91" t="s">
        <v>1018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1854</v>
      </c>
      <c r="R22" s="91" t="s">
        <v>1018</v>
      </c>
      <c r="S22" s="91" t="s">
        <v>1018</v>
      </c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ht="18.75" x14ac:dyDescent="0.25">
      <c r="B2" s="837" t="s">
        <v>80</v>
      </c>
      <c r="C2" s="850"/>
      <c r="D2" s="850"/>
      <c r="E2" s="850"/>
      <c r="F2" s="850"/>
      <c r="G2" s="850"/>
      <c r="H2" s="850"/>
      <c r="I2" s="850"/>
      <c r="J2" s="850"/>
      <c r="K2" s="850"/>
      <c r="L2" s="61"/>
      <c r="M2" s="842" t="s">
        <v>1816</v>
      </c>
      <c r="N2" s="843"/>
      <c r="O2" s="843"/>
      <c r="P2" s="843"/>
      <c r="Q2" s="843"/>
      <c r="R2" s="843"/>
      <c r="S2" s="843"/>
      <c r="T2" s="843"/>
      <c r="U2" s="843"/>
      <c r="V2" s="843"/>
    </row>
    <row r="3" spans="2:22" x14ac:dyDescent="0.2">
      <c r="B3" s="838" t="s">
        <v>1855</v>
      </c>
      <c r="C3" s="838"/>
      <c r="D3" s="838"/>
      <c r="E3" s="838"/>
      <c r="F3" s="838"/>
      <c r="G3" s="838"/>
      <c r="H3" s="838"/>
      <c r="I3" s="838"/>
      <c r="J3" s="838"/>
      <c r="K3" s="838"/>
      <c r="L3" s="61"/>
      <c r="M3" s="836" t="s">
        <v>1855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4"/>
      <c r="N5" s="845"/>
      <c r="O5" s="846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9" t="s">
        <v>1198</v>
      </c>
      <c r="V6" s="100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228</v>
      </c>
      <c r="H7" s="28" t="s">
        <v>228</v>
      </c>
      <c r="I7" s="28" t="s">
        <v>54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228</v>
      </c>
      <c r="H8" s="30" t="s">
        <v>228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1856</v>
      </c>
      <c r="V8" s="91" t="s">
        <v>874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228</v>
      </c>
      <c r="H9" s="30" t="s">
        <v>228</v>
      </c>
      <c r="I9" s="30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1856</v>
      </c>
      <c r="V9" s="91" t="s">
        <v>874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228</v>
      </c>
      <c r="H10" s="30" t="s">
        <v>228</v>
      </c>
      <c r="I10" s="30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1857</v>
      </c>
      <c r="U10" s="97" t="s">
        <v>1856</v>
      </c>
      <c r="V10" s="91" t="s">
        <v>874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228</v>
      </c>
      <c r="H11" s="30" t="s">
        <v>56</v>
      </c>
      <c r="I11" s="30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1857</v>
      </c>
      <c r="U11" s="97" t="s">
        <v>1856</v>
      </c>
      <c r="V11" s="91" t="s">
        <v>874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1132</v>
      </c>
      <c r="H12" s="89" t="s">
        <v>1128</v>
      </c>
      <c r="I12" s="30" t="s">
        <v>1828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1857</v>
      </c>
      <c r="U12" s="97" t="s">
        <v>1856</v>
      </c>
      <c r="V12" s="91" t="s">
        <v>874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1132</v>
      </c>
      <c r="H13" s="89" t="s">
        <v>1128</v>
      </c>
      <c r="I13" s="30" t="s">
        <v>1201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1857</v>
      </c>
      <c r="U13" s="97" t="s">
        <v>1856</v>
      </c>
      <c r="V13" s="91" t="s">
        <v>874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1132</v>
      </c>
      <c r="H14" s="89" t="s">
        <v>1858</v>
      </c>
      <c r="I14" s="30" t="s">
        <v>1201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1857</v>
      </c>
      <c r="U14" s="97" t="s">
        <v>1856</v>
      </c>
      <c r="V14" s="91" t="s">
        <v>1857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1132</v>
      </c>
      <c r="H15" s="89" t="s">
        <v>1128</v>
      </c>
      <c r="I15" s="30" t="s">
        <v>1201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1857</v>
      </c>
      <c r="U15" s="97" t="s">
        <v>1856</v>
      </c>
      <c r="V15" s="91" t="s">
        <v>1857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1132</v>
      </c>
      <c r="H16" s="89" t="s">
        <v>1128</v>
      </c>
      <c r="I16" s="30" t="s">
        <v>1201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1857</v>
      </c>
      <c r="U16" s="97" t="s">
        <v>1856</v>
      </c>
      <c r="V16" s="91" t="s">
        <v>1857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1132</v>
      </c>
      <c r="H17" s="107" t="s">
        <v>1128</v>
      </c>
      <c r="I17" s="31" t="s">
        <v>1859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1857</v>
      </c>
      <c r="S17" s="72"/>
      <c r="T17" s="97" t="s">
        <v>1857</v>
      </c>
      <c r="U17" s="97" t="s">
        <v>1856</v>
      </c>
      <c r="V17" s="91" t="s">
        <v>1857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1857</v>
      </c>
      <c r="S18" s="72"/>
      <c r="T18" s="91" t="s">
        <v>1857</v>
      </c>
      <c r="U18" s="96"/>
      <c r="V18" s="91" t="s">
        <v>1857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1857</v>
      </c>
      <c r="S19" s="72"/>
      <c r="T19" s="91" t="s">
        <v>1857</v>
      </c>
      <c r="U19" s="96"/>
      <c r="V19" s="91" t="s">
        <v>1857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1857</v>
      </c>
      <c r="S20" s="72"/>
      <c r="T20" s="91" t="s">
        <v>1857</v>
      </c>
      <c r="U20" s="96"/>
      <c r="V20" s="91" t="s">
        <v>1857</v>
      </c>
    </row>
    <row r="21" spans="2:22" x14ac:dyDescent="0.2">
      <c r="B21" s="58" t="s">
        <v>1835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1857</v>
      </c>
      <c r="U21" s="96"/>
      <c r="V21" s="91" t="s">
        <v>1857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  <c r="P25" s="90"/>
      <c r="Q25" t="s">
        <v>1830</v>
      </c>
    </row>
    <row r="26" spans="2:22" x14ac:dyDescent="0.2">
      <c r="Q26" t="s">
        <v>1831</v>
      </c>
    </row>
    <row r="27" spans="2:22" x14ac:dyDescent="0.2">
      <c r="D27" s="102" t="s">
        <v>205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722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1018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827"/>
      <c r="M1" s="827"/>
      <c r="N1" s="827"/>
      <c r="O1" s="827"/>
      <c r="P1" s="827"/>
      <c r="Q1" s="827"/>
      <c r="R1" s="827"/>
      <c r="S1" s="827"/>
      <c r="T1" s="827"/>
      <c r="U1" s="827"/>
      <c r="V1" s="827"/>
    </row>
    <row r="2" spans="2:22" x14ac:dyDescent="0.2">
      <c r="B2" s="836" t="s">
        <v>1860</v>
      </c>
      <c r="C2" s="836"/>
      <c r="D2" s="836"/>
      <c r="E2" s="836"/>
      <c r="F2" s="836"/>
      <c r="G2" s="836"/>
      <c r="H2" s="836"/>
      <c r="I2" s="836"/>
      <c r="J2" s="836"/>
      <c r="K2" s="836"/>
      <c r="L2" s="836"/>
      <c r="M2" s="836"/>
      <c r="N2" s="836"/>
      <c r="O2" s="836"/>
      <c r="P2" s="836"/>
      <c r="Q2" s="836"/>
      <c r="R2" s="836"/>
      <c r="S2" s="836"/>
      <c r="T2" s="836"/>
      <c r="U2" s="836"/>
      <c r="V2" s="836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7" t="s">
        <v>80</v>
      </c>
      <c r="C4" s="850"/>
      <c r="D4" s="850"/>
      <c r="E4" s="850"/>
      <c r="F4" s="850"/>
      <c r="G4" s="850"/>
      <c r="H4" s="850"/>
      <c r="I4" s="850"/>
      <c r="J4" s="850"/>
      <c r="K4" s="850"/>
      <c r="L4" s="61"/>
      <c r="M4" s="842" t="s">
        <v>1816</v>
      </c>
      <c r="N4" s="843"/>
      <c r="O4" s="843"/>
      <c r="P4" s="843"/>
      <c r="Q4" s="843"/>
      <c r="R4" s="843"/>
      <c r="S4" s="843"/>
      <c r="T4" s="843"/>
      <c r="U4" s="843"/>
      <c r="V4" s="843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4"/>
      <c r="N5" s="845"/>
      <c r="O5" s="846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1193</v>
      </c>
      <c r="F6" s="46" t="s">
        <v>1194</v>
      </c>
      <c r="G6" s="46" t="s">
        <v>1195</v>
      </c>
      <c r="H6" s="47" t="s">
        <v>1196</v>
      </c>
      <c r="I6" s="23" t="s">
        <v>1197</v>
      </c>
      <c r="J6" s="22" t="s">
        <v>1198</v>
      </c>
      <c r="K6" s="46" t="s">
        <v>1199</v>
      </c>
      <c r="L6" s="61"/>
      <c r="M6" s="847"/>
      <c r="N6" s="848"/>
      <c r="O6" s="849"/>
      <c r="P6" s="65" t="s">
        <v>1193</v>
      </c>
      <c r="Q6" s="66" t="s">
        <v>1194</v>
      </c>
      <c r="R6" s="66" t="s">
        <v>1195</v>
      </c>
      <c r="S6" s="66" t="s">
        <v>1196</v>
      </c>
      <c r="T6" s="66" t="s">
        <v>1197</v>
      </c>
      <c r="U6" s="66" t="s">
        <v>1198</v>
      </c>
      <c r="V6" s="67" t="s">
        <v>1199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228</v>
      </c>
      <c r="F7" s="38" t="s">
        <v>228</v>
      </c>
      <c r="G7" s="52" t="s">
        <v>228</v>
      </c>
      <c r="H7" s="37" t="s">
        <v>56</v>
      </c>
      <c r="I7" s="32" t="s">
        <v>228</v>
      </c>
      <c r="J7" s="28"/>
      <c r="K7" s="38"/>
      <c r="L7" s="61"/>
      <c r="M7" s="839" t="s">
        <v>1816</v>
      </c>
      <c r="N7" s="840"/>
      <c r="O7" s="841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228</v>
      </c>
      <c r="F8" s="59" t="s">
        <v>228</v>
      </c>
      <c r="G8" s="30" t="s">
        <v>228</v>
      </c>
      <c r="H8" s="27" t="s">
        <v>56</v>
      </c>
      <c r="I8" s="33" t="s">
        <v>228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228</v>
      </c>
      <c r="F9" s="59" t="s">
        <v>1850</v>
      </c>
      <c r="G9" s="30" t="s">
        <v>228</v>
      </c>
      <c r="H9" s="15" t="s">
        <v>56</v>
      </c>
      <c r="I9" s="33" t="s">
        <v>228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228</v>
      </c>
      <c r="F10" s="60" t="s">
        <v>1850</v>
      </c>
      <c r="G10" s="78" t="s">
        <v>1850</v>
      </c>
      <c r="H10" s="14" t="s">
        <v>56</v>
      </c>
      <c r="I10" s="33" t="s">
        <v>228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228</v>
      </c>
      <c r="F11" s="60" t="s">
        <v>996</v>
      </c>
      <c r="G11" s="78" t="s">
        <v>1850</v>
      </c>
      <c r="H11" s="14" t="s">
        <v>996</v>
      </c>
      <c r="I11" s="14" t="s">
        <v>228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228</v>
      </c>
      <c r="F12" s="60" t="s">
        <v>1852</v>
      </c>
      <c r="G12" s="57" t="s">
        <v>1861</v>
      </c>
      <c r="H12" s="14" t="s">
        <v>996</v>
      </c>
      <c r="I12" s="14" t="s">
        <v>228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1828</v>
      </c>
      <c r="F13" s="60" t="s">
        <v>1861</v>
      </c>
      <c r="G13" s="57" t="s">
        <v>1861</v>
      </c>
      <c r="H13" s="14" t="s">
        <v>1852</v>
      </c>
      <c r="I13" s="14" t="s">
        <v>1828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1828</v>
      </c>
      <c r="F14" s="59" t="s">
        <v>1862</v>
      </c>
      <c r="G14" s="57" t="s">
        <v>1861</v>
      </c>
      <c r="H14" s="14" t="s">
        <v>1853</v>
      </c>
      <c r="I14" s="14" t="s">
        <v>1828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1828</v>
      </c>
      <c r="F15" s="59" t="s">
        <v>1862</v>
      </c>
      <c r="G15" s="57" t="s">
        <v>1861</v>
      </c>
      <c r="H15" s="14" t="s">
        <v>1853</v>
      </c>
      <c r="I15" s="14" t="s">
        <v>1828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1828</v>
      </c>
      <c r="F16" s="59" t="s">
        <v>1862</v>
      </c>
      <c r="G16" s="30" t="s">
        <v>1862</v>
      </c>
      <c r="H16" s="14" t="s">
        <v>1852</v>
      </c>
      <c r="I16" s="14" t="s">
        <v>1828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1018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1828</v>
      </c>
      <c r="F17" s="44" t="s">
        <v>1845</v>
      </c>
      <c r="G17" s="54" t="s">
        <v>1845</v>
      </c>
      <c r="H17" s="29" t="s">
        <v>1852</v>
      </c>
      <c r="I17" s="29" t="s">
        <v>1863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1018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1018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1018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1018</v>
      </c>
      <c r="U20" s="72"/>
      <c r="V20" s="72"/>
    </row>
    <row r="21" spans="2:22" x14ac:dyDescent="0.2">
      <c r="B21" s="58" t="s">
        <v>1835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1018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1497</v>
      </c>
    </row>
    <row r="25" spans="2:22" x14ac:dyDescent="0.2">
      <c r="B25" s="56"/>
      <c r="D25" s="58" t="s">
        <v>1498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1864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1865</v>
      </c>
      <c r="G8" s="52" t="s">
        <v>55</v>
      </c>
      <c r="H8" s="37" t="s">
        <v>1629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1865</v>
      </c>
      <c r="G9" s="16" t="s">
        <v>55</v>
      </c>
      <c r="H9" s="27" t="s">
        <v>1629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1865</v>
      </c>
      <c r="G10" s="16" t="s">
        <v>1128</v>
      </c>
      <c r="H10" s="15" t="s">
        <v>1007</v>
      </c>
      <c r="I10" s="33" t="s">
        <v>1164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1866</v>
      </c>
      <c r="G11" s="16" t="s">
        <v>465</v>
      </c>
      <c r="H11" s="14" t="s">
        <v>1867</v>
      </c>
      <c r="I11" s="14" t="s">
        <v>1868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1866</v>
      </c>
      <c r="G12" s="16" t="s">
        <v>465</v>
      </c>
      <c r="H12" s="14" t="s">
        <v>1867</v>
      </c>
      <c r="I12" s="14" t="s">
        <v>1868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1869</v>
      </c>
      <c r="G13" s="16" t="s">
        <v>465</v>
      </c>
      <c r="H13" s="14" t="s">
        <v>1870</v>
      </c>
      <c r="I13" s="14" t="s">
        <v>1871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1869</v>
      </c>
      <c r="G14" s="16" t="s">
        <v>1871</v>
      </c>
      <c r="H14" s="14" t="s">
        <v>1871</v>
      </c>
      <c r="I14" s="14" t="s">
        <v>1871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1869</v>
      </c>
      <c r="G15" s="16" t="s">
        <v>1871</v>
      </c>
      <c r="H15" s="14" t="s">
        <v>1871</v>
      </c>
      <c r="I15" s="14" t="s">
        <v>1871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1869</v>
      </c>
      <c r="G16" s="16" t="s">
        <v>1871</v>
      </c>
      <c r="H16" s="14" t="s">
        <v>1871</v>
      </c>
      <c r="I16" s="14" t="s">
        <v>1871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1869</v>
      </c>
      <c r="G17" s="16" t="s">
        <v>1872</v>
      </c>
      <c r="H17" s="14" t="s">
        <v>1871</v>
      </c>
      <c r="I17" s="14" t="s">
        <v>1868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1873</v>
      </c>
      <c r="G18" s="53" t="s">
        <v>1872</v>
      </c>
      <c r="H18" s="14" t="s">
        <v>1871</v>
      </c>
      <c r="I18" s="14" t="s">
        <v>1868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1874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1193</v>
      </c>
      <c r="F7" s="46" t="s">
        <v>1194</v>
      </c>
      <c r="G7" s="46" t="s">
        <v>1195</v>
      </c>
      <c r="H7" s="47" t="s">
        <v>1196</v>
      </c>
      <c r="I7" s="23" t="s">
        <v>1197</v>
      </c>
      <c r="J7" s="22" t="s">
        <v>1198</v>
      </c>
      <c r="K7" s="46" t="s">
        <v>1199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1875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722</v>
      </c>
      <c r="J9" s="30" t="s">
        <v>1875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1875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1876</v>
      </c>
      <c r="G11" s="14" t="s">
        <v>722</v>
      </c>
      <c r="H11" s="14" t="s">
        <v>53</v>
      </c>
      <c r="I11" s="15" t="s">
        <v>1064</v>
      </c>
      <c r="J11" s="30" t="s">
        <v>1875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953</v>
      </c>
      <c r="F12" s="14" t="s">
        <v>1876</v>
      </c>
      <c r="G12" s="14" t="s">
        <v>722</v>
      </c>
      <c r="H12" s="14" t="s">
        <v>53</v>
      </c>
      <c r="I12" s="15" t="s">
        <v>1064</v>
      </c>
      <c r="J12" s="30" t="s">
        <v>1875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722</v>
      </c>
      <c r="F13" s="14" t="s">
        <v>1876</v>
      </c>
      <c r="G13" s="14" t="s">
        <v>722</v>
      </c>
      <c r="H13" s="14" t="s">
        <v>1064</v>
      </c>
      <c r="I13" s="15" t="s">
        <v>1064</v>
      </c>
      <c r="J13" s="30" t="s">
        <v>1875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722</v>
      </c>
      <c r="F14" s="14" t="s">
        <v>1876</v>
      </c>
      <c r="G14" s="14" t="s">
        <v>722</v>
      </c>
      <c r="H14" s="14" t="s">
        <v>1064</v>
      </c>
      <c r="I14" s="15" t="s">
        <v>1064</v>
      </c>
      <c r="J14" s="30" t="s">
        <v>1875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722</v>
      </c>
      <c r="F15" s="14" t="s">
        <v>1876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722</v>
      </c>
      <c r="F16" s="14" t="s">
        <v>1876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722</v>
      </c>
      <c r="F17" s="14" t="s">
        <v>1876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722</v>
      </c>
      <c r="F18" s="29" t="s">
        <v>1876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51" t="s">
        <v>79</v>
      </c>
      <c r="C2" s="851"/>
      <c r="D2" s="851"/>
      <c r="E2" s="851"/>
      <c r="F2" s="851"/>
      <c r="G2" s="851"/>
      <c r="H2" s="851"/>
      <c r="I2" s="851"/>
      <c r="J2" s="851"/>
      <c r="K2" s="851"/>
    </row>
    <row r="3" spans="2:11" ht="18.75" x14ac:dyDescent="0.25">
      <c r="B3" s="837" t="s">
        <v>80</v>
      </c>
      <c r="C3" s="850"/>
      <c r="D3" s="850"/>
      <c r="E3" s="850"/>
      <c r="F3" s="850"/>
      <c r="G3" s="850"/>
      <c r="H3" s="850"/>
      <c r="I3" s="850"/>
      <c r="J3" s="850"/>
      <c r="K3" s="850"/>
    </row>
    <row r="4" spans="2:11" x14ac:dyDescent="0.2">
      <c r="B4" s="838" t="s">
        <v>1877</v>
      </c>
      <c r="C4" s="838"/>
      <c r="D4" s="838"/>
      <c r="E4" s="838"/>
      <c r="F4" s="838"/>
      <c r="G4" s="838"/>
      <c r="H4" s="838"/>
      <c r="I4" s="838"/>
      <c r="J4" s="838"/>
      <c r="K4" s="838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1193</v>
      </c>
      <c r="F7" s="11" t="s">
        <v>1194</v>
      </c>
      <c r="G7" s="11" t="s">
        <v>1195</v>
      </c>
      <c r="H7" s="21" t="s">
        <v>1196</v>
      </c>
      <c r="I7" s="23" t="s">
        <v>1197</v>
      </c>
      <c r="J7" s="22" t="s">
        <v>1198</v>
      </c>
      <c r="K7" s="11" t="s">
        <v>1199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1018</v>
      </c>
      <c r="F8" s="26" t="s">
        <v>1018</v>
      </c>
      <c r="G8" s="26" t="s">
        <v>1018</v>
      </c>
      <c r="H8" s="27" t="s">
        <v>1139</v>
      </c>
      <c r="I8" s="32" t="s">
        <v>1018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1018</v>
      </c>
      <c r="F9" s="14" t="s">
        <v>1018</v>
      </c>
      <c r="G9" s="14" t="s">
        <v>722</v>
      </c>
      <c r="H9" s="27" t="s">
        <v>1139</v>
      </c>
      <c r="I9" s="33" t="s">
        <v>1018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1876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1876</v>
      </c>
      <c r="F12" s="14" t="s">
        <v>1876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1876</v>
      </c>
      <c r="F13" s="14" t="s">
        <v>1876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1876</v>
      </c>
      <c r="F14" s="14" t="s">
        <v>1876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1876</v>
      </c>
      <c r="F15" s="14" t="s">
        <v>1876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1876</v>
      </c>
      <c r="F16" s="14" t="s">
        <v>1876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1876</v>
      </c>
      <c r="F17" s="14" t="s">
        <v>1876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1876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1878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192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192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996</v>
      </c>
      <c r="G15" s="560"/>
      <c r="H15" s="587" t="s">
        <v>57</v>
      </c>
      <c r="I15" s="515" t="s">
        <v>996</v>
      </c>
      <c r="J15" s="458" t="s">
        <v>192</v>
      </c>
      <c r="K15" s="458" t="s">
        <v>192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996</v>
      </c>
      <c r="G16" s="560"/>
      <c r="H16" s="587" t="s">
        <v>57</v>
      </c>
      <c r="I16" s="515" t="s">
        <v>1881</v>
      </c>
      <c r="J16" s="458" t="s">
        <v>192</v>
      </c>
      <c r="K16" s="458" t="s">
        <v>192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996</v>
      </c>
      <c r="G17" s="560"/>
      <c r="H17" s="587" t="s">
        <v>57</v>
      </c>
      <c r="I17" s="515" t="s">
        <v>65</v>
      </c>
      <c r="J17" s="458" t="s">
        <v>192</v>
      </c>
      <c r="K17" s="458" t="s">
        <v>192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1882</v>
      </c>
      <c r="F18" s="515" t="s">
        <v>228</v>
      </c>
      <c r="G18" s="560"/>
      <c r="H18" s="561" t="s">
        <v>65</v>
      </c>
      <c r="I18" s="515" t="s">
        <v>275</v>
      </c>
      <c r="J18" s="458" t="s">
        <v>192</v>
      </c>
      <c r="K18" s="458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1882</v>
      </c>
      <c r="F19" s="515" t="s">
        <v>282</v>
      </c>
      <c r="G19" s="560"/>
      <c r="H19" s="561" t="s">
        <v>65</v>
      </c>
      <c r="I19" s="515" t="s">
        <v>275</v>
      </c>
      <c r="J19" s="458" t="s">
        <v>192</v>
      </c>
      <c r="K19" s="458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1882</v>
      </c>
      <c r="F20" s="515" t="s">
        <v>323</v>
      </c>
      <c r="G20" s="560"/>
      <c r="H20" s="561" t="s">
        <v>473</v>
      </c>
      <c r="I20" s="515" t="s">
        <v>275</v>
      </c>
      <c r="J20" s="458" t="s">
        <v>192</v>
      </c>
      <c r="K20" s="458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306</v>
      </c>
      <c r="F21" s="515" t="s">
        <v>1883</v>
      </c>
      <c r="G21" s="560"/>
      <c r="H21" s="561" t="s">
        <v>1884</v>
      </c>
      <c r="I21" s="515" t="s">
        <v>289</v>
      </c>
      <c r="J21" s="458" t="s">
        <v>192</v>
      </c>
      <c r="K21" s="458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306</v>
      </c>
      <c r="F22" s="515" t="s">
        <v>1885</v>
      </c>
      <c r="G22" s="560"/>
      <c r="H22" s="561" t="s">
        <v>1884</v>
      </c>
      <c r="I22" s="515" t="s">
        <v>62</v>
      </c>
      <c r="J22" s="458" t="s">
        <v>192</v>
      </c>
      <c r="K22" s="458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1885</v>
      </c>
      <c r="G23" s="560"/>
      <c r="H23" s="561" t="s">
        <v>937</v>
      </c>
      <c r="I23" s="515" t="s">
        <v>62</v>
      </c>
      <c r="J23" s="458" t="s">
        <v>192</v>
      </c>
      <c r="K23" s="458" t="s">
        <v>192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1886</v>
      </c>
      <c r="F24" s="515" t="s">
        <v>1887</v>
      </c>
      <c r="G24" s="308"/>
      <c r="H24" s="561" t="s">
        <v>937</v>
      </c>
      <c r="I24" s="515" t="s">
        <v>1888</v>
      </c>
      <c r="J24" s="458" t="s">
        <v>192</v>
      </c>
      <c r="K24" s="458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197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1886</v>
      </c>
      <c r="F25" s="515" t="s">
        <v>1887</v>
      </c>
      <c r="G25" s="308"/>
      <c r="H25" s="561" t="s">
        <v>937</v>
      </c>
      <c r="I25" s="515" t="s">
        <v>1888</v>
      </c>
      <c r="J25" s="458"/>
      <c r="K25" s="460" t="s">
        <v>1889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1886</v>
      </c>
      <c r="F26" s="515" t="s">
        <v>1887</v>
      </c>
      <c r="G26" s="308"/>
      <c r="H26" s="561" t="s">
        <v>937</v>
      </c>
      <c r="I26" s="515" t="s">
        <v>1890</v>
      </c>
      <c r="J26" s="458" t="s">
        <v>192</v>
      </c>
      <c r="K26" s="460" t="s">
        <v>1891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1289</v>
      </c>
      <c r="F27" s="452" t="s">
        <v>680</v>
      </c>
      <c r="G27" s="308"/>
      <c r="H27" s="561" t="s">
        <v>937</v>
      </c>
      <c r="I27" s="515" t="s">
        <v>286</v>
      </c>
      <c r="J27" s="458" t="s">
        <v>192</v>
      </c>
      <c r="K27" s="460" t="s">
        <v>1891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1289</v>
      </c>
      <c r="F28" s="452" t="s">
        <v>1892</v>
      </c>
      <c r="G28" s="308"/>
      <c r="H28" s="561" t="s">
        <v>937</v>
      </c>
      <c r="I28" s="589" t="s">
        <v>1893</v>
      </c>
      <c r="J28" s="458" t="s">
        <v>192</v>
      </c>
      <c r="K28" s="460" t="s">
        <v>1891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1894</v>
      </c>
      <c r="F29" s="452" t="s">
        <v>1895</v>
      </c>
      <c r="G29" s="308"/>
      <c r="H29" s="561" t="s">
        <v>275</v>
      </c>
      <c r="I29" s="358" t="s">
        <v>197</v>
      </c>
      <c r="J29" s="458" t="s">
        <v>192</v>
      </c>
      <c r="K29" s="460" t="s">
        <v>1891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1894</v>
      </c>
      <c r="F30" s="452" t="s">
        <v>1895</v>
      </c>
      <c r="G30" s="308"/>
      <c r="H30" s="588" t="s">
        <v>275</v>
      </c>
      <c r="I30" s="306" t="s">
        <v>197</v>
      </c>
      <c r="J30" s="458" t="s">
        <v>192</v>
      </c>
      <c r="K30" s="460" t="s">
        <v>1891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1894</v>
      </c>
      <c r="F31" s="452" t="s">
        <v>1895</v>
      </c>
      <c r="G31" s="308"/>
      <c r="H31" s="561" t="s">
        <v>275</v>
      </c>
      <c r="I31" s="306" t="s">
        <v>57</v>
      </c>
      <c r="J31" s="458" t="s">
        <v>192</v>
      </c>
      <c r="K31" s="460" t="s">
        <v>1891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1894</v>
      </c>
      <c r="F32" s="452" t="s">
        <v>1895</v>
      </c>
      <c r="G32" s="308"/>
      <c r="H32" s="561" t="s">
        <v>275</v>
      </c>
      <c r="I32" s="306" t="s">
        <v>57</v>
      </c>
      <c r="J32" s="458" t="s">
        <v>192</v>
      </c>
      <c r="K32" s="460" t="s">
        <v>1891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1894</v>
      </c>
      <c r="F33" s="452" t="s">
        <v>1896</v>
      </c>
      <c r="G33" s="308"/>
      <c r="H33" s="561" t="s">
        <v>275</v>
      </c>
      <c r="I33" s="306" t="s">
        <v>57</v>
      </c>
      <c r="J33" s="458" t="s">
        <v>192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1897</v>
      </c>
      <c r="G34" s="593"/>
      <c r="H34" s="538" t="s">
        <v>288</v>
      </c>
      <c r="I34" s="537"/>
      <c r="J34" s="458" t="s">
        <v>192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1898</v>
      </c>
      <c r="G35" s="594"/>
      <c r="H35" s="538" t="s">
        <v>288</v>
      </c>
      <c r="I35" s="537"/>
      <c r="J35" s="458" t="s">
        <v>192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1898</v>
      </c>
      <c r="G36" s="594"/>
      <c r="H36" s="538" t="s">
        <v>288</v>
      </c>
      <c r="I36" s="537"/>
      <c r="J36" s="458" t="s">
        <v>192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1898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1898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1898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1898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1899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1899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245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1901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262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211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1902</v>
      </c>
      <c r="F12" s="515" t="s">
        <v>1903</v>
      </c>
      <c r="G12" s="515" t="s">
        <v>1902</v>
      </c>
      <c r="H12" s="561" t="s">
        <v>1902</v>
      </c>
      <c r="I12" s="452" t="s">
        <v>1904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1902</v>
      </c>
      <c r="F13" s="515" t="s">
        <v>1903</v>
      </c>
      <c r="G13" s="515" t="s">
        <v>1902</v>
      </c>
      <c r="H13" s="561" t="s">
        <v>1905</v>
      </c>
      <c r="I13" s="452" t="s">
        <v>1904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1906</v>
      </c>
      <c r="F14" s="515" t="s">
        <v>1903</v>
      </c>
      <c r="G14" s="515" t="s">
        <v>1905</v>
      </c>
      <c r="H14" s="561" t="s">
        <v>288</v>
      </c>
      <c r="I14" s="452" t="s">
        <v>1907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1894</v>
      </c>
      <c r="F15" s="515" t="s">
        <v>1903</v>
      </c>
      <c r="G15" s="515" t="s">
        <v>1905</v>
      </c>
      <c r="H15" s="561" t="s">
        <v>288</v>
      </c>
      <c r="I15" s="452" t="s">
        <v>1908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1894</v>
      </c>
      <c r="F16" s="515" t="s">
        <v>1903</v>
      </c>
      <c r="G16" s="515" t="s">
        <v>1910</v>
      </c>
      <c r="H16" s="561" t="s">
        <v>288</v>
      </c>
      <c r="I16" s="452" t="s">
        <v>1908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1894</v>
      </c>
      <c r="F17" s="515" t="s">
        <v>1903</v>
      </c>
      <c r="G17" s="515" t="s">
        <v>1910</v>
      </c>
      <c r="H17" s="561" t="s">
        <v>288</v>
      </c>
      <c r="I17" s="452" t="s">
        <v>1911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1912</v>
      </c>
      <c r="F18" s="515" t="s">
        <v>1913</v>
      </c>
      <c r="G18" s="452" t="s">
        <v>1914</v>
      </c>
      <c r="H18" s="561" t="s">
        <v>56</v>
      </c>
      <c r="I18" s="452" t="s">
        <v>1911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1915</v>
      </c>
      <c r="F19" s="515" t="s">
        <v>1916</v>
      </c>
      <c r="G19" s="452" t="s">
        <v>1917</v>
      </c>
      <c r="H19" s="561" t="s">
        <v>56</v>
      </c>
      <c r="I19" s="452" t="s">
        <v>1911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1915</v>
      </c>
      <c r="F20" s="515" t="s">
        <v>1913</v>
      </c>
      <c r="G20" s="452" t="s">
        <v>1918</v>
      </c>
      <c r="H20" s="561" t="s">
        <v>56</v>
      </c>
      <c r="I20" s="452" t="s">
        <v>1911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808</v>
      </c>
      <c r="F21" s="515" t="s">
        <v>1913</v>
      </c>
      <c r="G21" s="452" t="s">
        <v>1919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1920</v>
      </c>
      <c r="F22" s="515" t="s">
        <v>1913</v>
      </c>
      <c r="G22" s="452" t="s">
        <v>1921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1915</v>
      </c>
      <c r="F23" s="515" t="s">
        <v>1922</v>
      </c>
      <c r="G23" s="452" t="s">
        <v>1919</v>
      </c>
      <c r="H23" s="561" t="s">
        <v>346</v>
      </c>
      <c r="I23" s="452" t="s">
        <v>1908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1915</v>
      </c>
      <c r="F24" s="515" t="s">
        <v>1923</v>
      </c>
      <c r="G24" s="452" t="s">
        <v>1924</v>
      </c>
      <c r="H24" s="561" t="s">
        <v>65</v>
      </c>
      <c r="I24" s="452" t="s">
        <v>1908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1925</v>
      </c>
      <c r="F25" s="515" t="s">
        <v>1910</v>
      </c>
      <c r="G25" s="452" t="s">
        <v>255</v>
      </c>
      <c r="H25" s="561" t="s">
        <v>1926</v>
      </c>
      <c r="I25" s="452" t="s">
        <v>1927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1272</v>
      </c>
      <c r="F26" s="515" t="s">
        <v>1910</v>
      </c>
      <c r="G26" s="452" t="s">
        <v>255</v>
      </c>
      <c r="H26" s="561" t="s">
        <v>1926</v>
      </c>
      <c r="I26" s="452" t="s">
        <v>1928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1929</v>
      </c>
      <c r="F27" s="515" t="s">
        <v>1910</v>
      </c>
      <c r="G27" s="452" t="s">
        <v>255</v>
      </c>
      <c r="H27" s="561" t="s">
        <v>1926</v>
      </c>
      <c r="I27" s="452" t="s">
        <v>1928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1929</v>
      </c>
      <c r="F28" s="515" t="s">
        <v>56</v>
      </c>
      <c r="G28" s="452" t="s">
        <v>1930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341</v>
      </c>
      <c r="F30" s="515" t="s">
        <v>288</v>
      </c>
      <c r="G30" s="452" t="s">
        <v>379</v>
      </c>
      <c r="H30" s="515" t="s">
        <v>1932</v>
      </c>
      <c r="I30" s="306" t="s">
        <v>1931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341</v>
      </c>
      <c r="F31" s="515" t="s">
        <v>288</v>
      </c>
      <c r="G31" s="452" t="s">
        <v>57</v>
      </c>
      <c r="H31" s="515" t="s">
        <v>1932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341</v>
      </c>
      <c r="F32" s="515" t="s">
        <v>288</v>
      </c>
      <c r="G32" s="452" t="s">
        <v>1933</v>
      </c>
      <c r="H32" s="515" t="s">
        <v>1932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341</v>
      </c>
      <c r="F33" s="515" t="s">
        <v>288</v>
      </c>
      <c r="G33" s="452" t="s">
        <v>1933</v>
      </c>
      <c r="H33" s="515" t="s">
        <v>1932</v>
      </c>
      <c r="I33" s="306" t="s">
        <v>1934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1932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242</v>
      </c>
      <c r="D46" s="255" t="s">
        <v>243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242</v>
      </c>
      <c r="D47" t="s">
        <v>244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277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1936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1937</v>
      </c>
      <c r="H6" s="605" t="s">
        <v>1937</v>
      </c>
      <c r="I6" s="605" t="s">
        <v>1937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1938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1939</v>
      </c>
      <c r="G12" s="618" t="s">
        <v>1939</v>
      </c>
      <c r="H12" s="618" t="s">
        <v>1939</v>
      </c>
      <c r="I12" s="618" t="s">
        <v>1939</v>
      </c>
      <c r="J12" s="583" t="s">
        <v>1940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1939</v>
      </c>
      <c r="G13" s="618" t="s">
        <v>1939</v>
      </c>
      <c r="H13" s="618" t="s">
        <v>1939</v>
      </c>
      <c r="I13" s="618" t="s">
        <v>1939</v>
      </c>
      <c r="J13" s="583" t="s">
        <v>1940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1939</v>
      </c>
      <c r="G14" s="618" t="s">
        <v>1939</v>
      </c>
      <c r="H14" s="585" t="s">
        <v>1939</v>
      </c>
      <c r="I14" s="619" t="s">
        <v>1939</v>
      </c>
      <c r="J14" s="583" t="s">
        <v>1940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1941</v>
      </c>
      <c r="G15" s="618" t="s">
        <v>1939</v>
      </c>
      <c r="H15" s="585" t="s">
        <v>110</v>
      </c>
      <c r="I15" s="619" t="s">
        <v>110</v>
      </c>
      <c r="J15" s="583" t="s">
        <v>1940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1939</v>
      </c>
      <c r="H16" s="585" t="s">
        <v>110</v>
      </c>
      <c r="I16" s="619" t="s">
        <v>110</v>
      </c>
      <c r="J16" s="583" t="s">
        <v>1940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403</v>
      </c>
      <c r="G17" s="618" t="s">
        <v>1939</v>
      </c>
      <c r="H17" s="585" t="s">
        <v>110</v>
      </c>
      <c r="I17" s="619" t="s">
        <v>110</v>
      </c>
      <c r="J17" s="583" t="s">
        <v>1940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403</v>
      </c>
      <c r="G18" s="618" t="s">
        <v>1939</v>
      </c>
      <c r="H18" s="585" t="s">
        <v>110</v>
      </c>
      <c r="I18" s="619" t="s">
        <v>110</v>
      </c>
      <c r="J18" s="583" t="s">
        <v>192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323</v>
      </c>
      <c r="G19" s="618" t="s">
        <v>197</v>
      </c>
      <c r="H19" s="585" t="s">
        <v>110</v>
      </c>
      <c r="I19" s="619"/>
      <c r="J19" s="583" t="s">
        <v>192</v>
      </c>
      <c r="K19" s="608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323</v>
      </c>
      <c r="G20" s="618" t="s">
        <v>255</v>
      </c>
      <c r="H20" s="585" t="s">
        <v>360</v>
      </c>
      <c r="I20" s="619" t="s">
        <v>360</v>
      </c>
      <c r="J20" s="583" t="s">
        <v>192</v>
      </c>
      <c r="K20" s="608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1943</v>
      </c>
      <c r="G21" s="618" t="s">
        <v>1944</v>
      </c>
      <c r="H21" s="585" t="s">
        <v>360</v>
      </c>
      <c r="I21" s="619" t="s">
        <v>360</v>
      </c>
      <c r="J21" s="583" t="s">
        <v>192</v>
      </c>
      <c r="K21" s="608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1943</v>
      </c>
      <c r="G22" s="619" t="s">
        <v>1944</v>
      </c>
      <c r="H22" s="585" t="s">
        <v>360</v>
      </c>
      <c r="I22" s="619" t="s">
        <v>360</v>
      </c>
      <c r="J22" s="583" t="s">
        <v>192</v>
      </c>
      <c r="K22" s="608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1943</v>
      </c>
      <c r="G23" s="619" t="s">
        <v>1944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1945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197</v>
      </c>
      <c r="N24" s="334">
        <f>COUNTIF(E7:K44, "*Foo*")/2</f>
        <v>9</v>
      </c>
      <c r="O24" s="547" t="s">
        <v>1942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1946</v>
      </c>
      <c r="G25" s="619" t="s">
        <v>1927</v>
      </c>
      <c r="H25" s="585" t="s">
        <v>58</v>
      </c>
      <c r="I25" s="619" t="s">
        <v>301</v>
      </c>
      <c r="J25" s="583" t="s">
        <v>192</v>
      </c>
      <c r="K25" s="608" t="s">
        <v>192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1946</v>
      </c>
      <c r="G26" s="619" t="s">
        <v>1947</v>
      </c>
      <c r="H26" s="585" t="s">
        <v>58</v>
      </c>
      <c r="I26" s="619" t="s">
        <v>57</v>
      </c>
      <c r="J26" s="583" t="s">
        <v>192</v>
      </c>
      <c r="K26" s="608" t="s">
        <v>192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1948</v>
      </c>
      <c r="G27" s="619" t="s">
        <v>444</v>
      </c>
      <c r="H27" s="585" t="s">
        <v>1493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192</v>
      </c>
      <c r="K28" s="608" t="s">
        <v>192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192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1015</v>
      </c>
      <c r="G32" s="619" t="s">
        <v>67</v>
      </c>
      <c r="H32" s="585" t="s">
        <v>361</v>
      </c>
      <c r="I32" s="373" t="s">
        <v>1949</v>
      </c>
      <c r="J32" s="583" t="s">
        <v>192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1015</v>
      </c>
      <c r="G33" s="619" t="s">
        <v>67</v>
      </c>
      <c r="H33" s="585" t="s">
        <v>361</v>
      </c>
      <c r="I33" s="373" t="s">
        <v>1949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192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192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192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189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1951</v>
      </c>
      <c r="F6" s="605" t="s">
        <v>1951</v>
      </c>
      <c r="G6" s="605" t="s">
        <v>1952</v>
      </c>
      <c r="H6" s="605" t="s">
        <v>1951</v>
      </c>
      <c r="I6" s="605" t="s">
        <v>1952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1954</v>
      </c>
      <c r="F11" s="587" t="s">
        <v>1954</v>
      </c>
      <c r="G11" s="587" t="s">
        <v>614</v>
      </c>
      <c r="H11" s="587" t="s">
        <v>1954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1954</v>
      </c>
      <c r="F12" s="587" t="s">
        <v>1954</v>
      </c>
      <c r="G12" s="587" t="s">
        <v>614</v>
      </c>
      <c r="H12" s="587" t="s">
        <v>1954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192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1955</v>
      </c>
      <c r="F13" s="587" t="s">
        <v>330</v>
      </c>
      <c r="G13" s="587" t="s">
        <v>614</v>
      </c>
      <c r="H13" s="587" t="s">
        <v>1954</v>
      </c>
      <c r="I13" s="627" t="s">
        <v>614</v>
      </c>
      <c r="J13" s="612" t="s">
        <v>1956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1957</v>
      </c>
      <c r="F14" s="587" t="s">
        <v>330</v>
      </c>
      <c r="G14" s="587" t="s">
        <v>614</v>
      </c>
      <c r="H14" s="587" t="s">
        <v>1954</v>
      </c>
      <c r="I14" s="627" t="s">
        <v>614</v>
      </c>
      <c r="J14" s="612" t="s">
        <v>1956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272</v>
      </c>
      <c r="F15" s="587" t="s">
        <v>61</v>
      </c>
      <c r="G15" s="587" t="s">
        <v>614</v>
      </c>
      <c r="H15" s="585" t="s">
        <v>1958</v>
      </c>
      <c r="I15" s="627" t="s">
        <v>614</v>
      </c>
      <c r="J15" s="612" t="s">
        <v>1956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255</v>
      </c>
      <c r="F16" s="587" t="s">
        <v>61</v>
      </c>
      <c r="G16" s="587" t="s">
        <v>614</v>
      </c>
      <c r="H16" s="585" t="s">
        <v>1958</v>
      </c>
      <c r="I16" s="627" t="s">
        <v>1960</v>
      </c>
      <c r="J16" s="612" t="s">
        <v>1956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614</v>
      </c>
      <c r="H17" s="585" t="s">
        <v>1958</v>
      </c>
      <c r="I17" s="627" t="s">
        <v>1960</v>
      </c>
      <c r="J17" s="612" t="s">
        <v>1956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614</v>
      </c>
      <c r="H18" s="585" t="s">
        <v>1958</v>
      </c>
      <c r="I18" s="627" t="s">
        <v>1961</v>
      </c>
      <c r="J18" s="612" t="s">
        <v>1956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1962</v>
      </c>
      <c r="F19" s="587" t="s">
        <v>1229</v>
      </c>
      <c r="G19" s="627" t="s">
        <v>1963</v>
      </c>
      <c r="H19" s="585" t="s">
        <v>1958</v>
      </c>
      <c r="I19" s="627" t="s">
        <v>1961</v>
      </c>
      <c r="J19" s="612" t="s">
        <v>1956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1962</v>
      </c>
      <c r="F20" s="587" t="s">
        <v>1229</v>
      </c>
      <c r="G20" s="627" t="s">
        <v>1963</v>
      </c>
      <c r="H20" s="585" t="s">
        <v>1958</v>
      </c>
      <c r="I20" s="627" t="s">
        <v>1961</v>
      </c>
      <c r="J20" s="612" t="s">
        <v>1956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1962</v>
      </c>
      <c r="F21" s="587" t="s">
        <v>1229</v>
      </c>
      <c r="G21" s="627" t="s">
        <v>56</v>
      </c>
      <c r="H21" s="585" t="s">
        <v>1958</v>
      </c>
      <c r="I21" s="627" t="s">
        <v>1961</v>
      </c>
      <c r="J21" s="612" t="s">
        <v>1956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1962</v>
      </c>
      <c r="F22" s="587" t="s">
        <v>1229</v>
      </c>
      <c r="G22" s="627" t="s">
        <v>1964</v>
      </c>
      <c r="H22" s="585" t="s">
        <v>1958</v>
      </c>
      <c r="I22" s="627" t="s">
        <v>1961</v>
      </c>
      <c r="J22" s="612" t="s">
        <v>1956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1962</v>
      </c>
      <c r="F23" s="587" t="s">
        <v>227</v>
      </c>
      <c r="G23" s="627" t="s">
        <v>1965</v>
      </c>
      <c r="H23" s="585" t="s">
        <v>1958</v>
      </c>
      <c r="I23" s="627" t="s">
        <v>1961</v>
      </c>
      <c r="J23" s="612" t="s">
        <v>1956</v>
      </c>
      <c r="K23" s="608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1928</v>
      </c>
      <c r="F24" s="587" t="s">
        <v>686</v>
      </c>
      <c r="G24" s="627" t="s">
        <v>1965</v>
      </c>
      <c r="H24" s="587" t="s">
        <v>1484</v>
      </c>
      <c r="I24" s="627" t="s">
        <v>1961</v>
      </c>
      <c r="J24" s="612" t="s">
        <v>1956</v>
      </c>
      <c r="K24" s="608" t="s">
        <v>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197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1928</v>
      </c>
      <c r="F25" s="587" t="s">
        <v>686</v>
      </c>
      <c r="G25" s="627" t="s">
        <v>56</v>
      </c>
      <c r="H25" s="587" t="s">
        <v>1484</v>
      </c>
      <c r="I25" s="627" t="s">
        <v>1966</v>
      </c>
      <c r="J25" s="583"/>
      <c r="K25" s="608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</v>
      </c>
      <c r="N25" s="349">
        <f>COUNTIF(E7:K44, "*Ivan*")/2</f>
        <v>20</v>
      </c>
      <c r="O25" s="419" t="s">
        <v>1967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1928</v>
      </c>
      <c r="F26" s="587" t="s">
        <v>1968</v>
      </c>
      <c r="G26" s="627" t="s">
        <v>1969</v>
      </c>
      <c r="H26" s="587" t="s">
        <v>1484</v>
      </c>
      <c r="I26" s="627" t="s">
        <v>1970</v>
      </c>
      <c r="J26" s="612" t="s">
        <v>1956</v>
      </c>
      <c r="K26" s="608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1971</v>
      </c>
      <c r="N26" s="349">
        <f>COUNTIF(E7:K44, "*Rahhulann*")/2</f>
        <v>23</v>
      </c>
      <c r="O26" s="419" t="s">
        <v>1967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343</v>
      </c>
      <c r="F27" s="587" t="s">
        <v>686</v>
      </c>
      <c r="G27" s="627" t="s">
        <v>1972</v>
      </c>
      <c r="H27" s="587" t="s">
        <v>1484</v>
      </c>
      <c r="I27" s="627" t="s">
        <v>1970</v>
      </c>
      <c r="J27" s="612" t="s">
        <v>1956</v>
      </c>
      <c r="K27" s="608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199</v>
      </c>
      <c r="N27" s="349">
        <f>COUNTIF(E7:K44, "*Lucas*")/2</f>
        <v>0</v>
      </c>
      <c r="O27" s="419" t="s">
        <v>1967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686</v>
      </c>
      <c r="G28" s="627" t="s">
        <v>1972</v>
      </c>
      <c r="H28" s="585" t="s">
        <v>1973</v>
      </c>
      <c r="I28" s="627" t="s">
        <v>1970</v>
      </c>
      <c r="J28" s="612" t="s">
        <v>1956</v>
      </c>
      <c r="K28" s="608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</v>
      </c>
      <c r="N28" s="334">
        <f>COUNTIF(E7:K44, "*Zi Ming*")/2</f>
        <v>0</v>
      </c>
      <c r="O28" s="550" t="s">
        <v>1967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227</v>
      </c>
      <c r="G29" s="627" t="s">
        <v>1972</v>
      </c>
      <c r="H29" s="585" t="s">
        <v>1973</v>
      </c>
      <c r="I29" s="627" t="s">
        <v>1970</v>
      </c>
      <c r="J29" s="612" t="s">
        <v>1956</v>
      </c>
      <c r="K29" s="608" t="s">
        <v>192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227</v>
      </c>
      <c r="G30" s="627" t="s">
        <v>1972</v>
      </c>
      <c r="H30" s="585" t="s">
        <v>1960</v>
      </c>
      <c r="I30" s="628" t="s">
        <v>1974</v>
      </c>
      <c r="J30" s="612" t="s">
        <v>1956</v>
      </c>
      <c r="K30" s="608" t="s">
        <v>192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1975</v>
      </c>
      <c r="F31" s="627" t="s">
        <v>227</v>
      </c>
      <c r="G31" s="627" t="s">
        <v>1972</v>
      </c>
      <c r="H31" s="585" t="s">
        <v>1960</v>
      </c>
      <c r="I31" s="628" t="s">
        <v>1974</v>
      </c>
      <c r="J31" s="612" t="s">
        <v>1956</v>
      </c>
      <c r="K31" s="608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1975</v>
      </c>
      <c r="F32" s="627" t="s">
        <v>227</v>
      </c>
      <c r="G32" s="627" t="s">
        <v>1972</v>
      </c>
      <c r="H32" s="585" t="s">
        <v>1976</v>
      </c>
      <c r="I32" s="628" t="s">
        <v>1974</v>
      </c>
      <c r="J32" s="612" t="s">
        <v>1956</v>
      </c>
      <c r="K32" s="608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1975</v>
      </c>
      <c r="F33" s="627" t="s">
        <v>1977</v>
      </c>
      <c r="G33" s="627" t="s">
        <v>1972</v>
      </c>
      <c r="H33" s="585" t="s">
        <v>1976</v>
      </c>
      <c r="I33" s="628" t="s">
        <v>1974</v>
      </c>
      <c r="J33" s="612" t="s">
        <v>1956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1939</v>
      </c>
      <c r="I34" s="612" t="s">
        <v>1956</v>
      </c>
      <c r="J34" s="612" t="s">
        <v>1956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1939</v>
      </c>
      <c r="I35" s="612" t="s">
        <v>1956</v>
      </c>
      <c r="J35" s="612" t="s">
        <v>1956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1939</v>
      </c>
      <c r="I36" s="612" t="s">
        <v>1956</v>
      </c>
      <c r="J36" s="612" t="s">
        <v>1956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1978</v>
      </c>
      <c r="I37" s="612" t="s">
        <v>1956</v>
      </c>
      <c r="J37" s="612" t="s">
        <v>1956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1978</v>
      </c>
      <c r="I38" s="612" t="s">
        <v>198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1979</v>
      </c>
      <c r="I39" s="612" t="s">
        <v>1956</v>
      </c>
      <c r="J39" s="612" t="s">
        <v>1956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1979</v>
      </c>
      <c r="I40" s="612" t="s">
        <v>1956</v>
      </c>
      <c r="J40" s="612" t="s">
        <v>1956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1956</v>
      </c>
      <c r="J41" s="612" t="s">
        <v>1956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1956</v>
      </c>
      <c r="J42" s="612" t="s">
        <v>1956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52" t="s">
        <v>79</v>
      </c>
      <c r="C1" s="852"/>
      <c r="D1" s="852"/>
      <c r="E1" s="852"/>
      <c r="F1" s="852"/>
      <c r="G1" s="852"/>
      <c r="H1" s="852"/>
      <c r="I1" s="852"/>
      <c r="J1" s="852"/>
      <c r="K1" s="8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1980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417</v>
      </c>
      <c r="F6" s="605" t="s">
        <v>1981</v>
      </c>
      <c r="G6" s="605" t="s">
        <v>1982</v>
      </c>
      <c r="H6" s="605" t="s">
        <v>1983</v>
      </c>
      <c r="I6" s="605" t="s">
        <v>1982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1493</v>
      </c>
      <c r="G11" s="689" t="s">
        <v>1984</v>
      </c>
      <c r="H11" s="689" t="s">
        <v>1493</v>
      </c>
      <c r="I11" s="689" t="s">
        <v>1984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1493</v>
      </c>
      <c r="G12" s="689" t="s">
        <v>1984</v>
      </c>
      <c r="H12" s="689" t="s">
        <v>1493</v>
      </c>
      <c r="I12" s="689" t="s">
        <v>1984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1493</v>
      </c>
      <c r="G13" s="689" t="s">
        <v>1984</v>
      </c>
      <c r="H13" s="689" t="s">
        <v>1493</v>
      </c>
      <c r="I13" s="689" t="s">
        <v>1984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1985</v>
      </c>
      <c r="G14" s="587" t="s">
        <v>1986</v>
      </c>
      <c r="H14" s="585" t="s">
        <v>1011</v>
      </c>
      <c r="I14" s="627" t="s">
        <v>228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1985</v>
      </c>
      <c r="G15" s="639" t="s">
        <v>1987</v>
      </c>
      <c r="H15" s="585" t="s">
        <v>1988</v>
      </c>
      <c r="I15" s="627" t="s">
        <v>228</v>
      </c>
      <c r="J15" s="583" t="s">
        <v>1989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1959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1985</v>
      </c>
      <c r="G16" s="639" t="s">
        <v>1987</v>
      </c>
      <c r="H16" s="585" t="s">
        <v>1988</v>
      </c>
      <c r="I16" s="627" t="s">
        <v>254</v>
      </c>
      <c r="J16" s="583" t="s">
        <v>1989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1990</v>
      </c>
      <c r="G17" s="656" t="s">
        <v>1991</v>
      </c>
      <c r="H17" s="585" t="s">
        <v>1988</v>
      </c>
      <c r="I17" s="627" t="s">
        <v>254</v>
      </c>
      <c r="J17" s="583" t="s">
        <v>1989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1992</v>
      </c>
      <c r="G18" s="657" t="s">
        <v>1993</v>
      </c>
      <c r="H18" s="585" t="s">
        <v>1964</v>
      </c>
      <c r="I18" s="627" t="s">
        <v>254</v>
      </c>
      <c r="J18" s="583" t="s">
        <v>1989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1992</v>
      </c>
      <c r="G19" s="657" t="s">
        <v>1994</v>
      </c>
      <c r="H19" s="585" t="s">
        <v>1964</v>
      </c>
      <c r="I19" s="657" t="s">
        <v>1995</v>
      </c>
      <c r="J19" s="583" t="s">
        <v>1989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1996</v>
      </c>
      <c r="G20" s="657" t="s">
        <v>1994</v>
      </c>
      <c r="H20" s="585" t="s">
        <v>1956</v>
      </c>
      <c r="I20" s="657" t="s">
        <v>1997</v>
      </c>
      <c r="J20" s="583" t="s">
        <v>1989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1996</v>
      </c>
      <c r="G21" s="657" t="s">
        <v>1994</v>
      </c>
      <c r="H21" s="585" t="s">
        <v>1956</v>
      </c>
      <c r="I21" s="670" t="s">
        <v>1997</v>
      </c>
      <c r="J21" s="583" t="s">
        <v>1989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1996</v>
      </c>
      <c r="G22" s="657" t="s">
        <v>1994</v>
      </c>
      <c r="H22" s="585" t="s">
        <v>1999</v>
      </c>
      <c r="I22" s="670" t="s">
        <v>1997</v>
      </c>
      <c r="J22" s="583" t="s">
        <v>198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2000</v>
      </c>
      <c r="G23" s="657" t="s">
        <v>2001</v>
      </c>
      <c r="H23" s="669" t="s">
        <v>2002</v>
      </c>
      <c r="I23" s="670" t="s">
        <v>2003</v>
      </c>
      <c r="J23" s="583" t="s">
        <v>2004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2000</v>
      </c>
      <c r="G24" s="657" t="s">
        <v>2005</v>
      </c>
      <c r="H24" s="669" t="s">
        <v>2006</v>
      </c>
      <c r="I24" s="670" t="s">
        <v>2003</v>
      </c>
      <c r="J24" s="583" t="s">
        <v>2004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0</v>
      </c>
      <c r="O24" s="326" t="s">
        <v>2007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2000</v>
      </c>
      <c r="G25" s="657" t="s">
        <v>2008</v>
      </c>
      <c r="H25" s="669" t="s">
        <v>2009</v>
      </c>
      <c r="I25" s="657" t="s">
        <v>2010</v>
      </c>
      <c r="J25" s="583" t="s">
        <v>2004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2000</v>
      </c>
      <c r="G26" s="657" t="s">
        <v>2008</v>
      </c>
      <c r="H26" s="669" t="s">
        <v>2009</v>
      </c>
      <c r="I26" s="657" t="s">
        <v>2011</v>
      </c>
      <c r="J26" s="583" t="s">
        <v>2004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2012</v>
      </c>
      <c r="G27" s="657" t="s">
        <v>2005</v>
      </c>
      <c r="H27" s="585" t="s">
        <v>2009</v>
      </c>
      <c r="I27" s="657" t="s">
        <v>2013</v>
      </c>
      <c r="J27" s="583" t="s">
        <v>192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2012</v>
      </c>
      <c r="G28" s="657" t="s">
        <v>2014</v>
      </c>
      <c r="H28" s="585" t="s">
        <v>2006</v>
      </c>
      <c r="I28" s="657" t="s">
        <v>2013</v>
      </c>
      <c r="J28" s="583" t="s">
        <v>2004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1028</v>
      </c>
      <c r="G29" s="657" t="s">
        <v>2015</v>
      </c>
      <c r="H29" s="585" t="s">
        <v>2006</v>
      </c>
      <c r="I29" s="657" t="s">
        <v>1971</v>
      </c>
      <c r="J29" s="583" t="s">
        <v>2004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201</v>
      </c>
      <c r="N29" s="643">
        <f>COUNTIF(E7:K44, "*Heng*")/2</f>
        <v>3.5</v>
      </c>
      <c r="O29" s="655" t="s">
        <v>2016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1028</v>
      </c>
      <c r="G30" s="657" t="s">
        <v>2015</v>
      </c>
      <c r="H30" s="585" t="s">
        <v>2017</v>
      </c>
      <c r="I30" s="657" t="s">
        <v>2018</v>
      </c>
      <c r="J30" s="583" t="s">
        <v>2004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1028</v>
      </c>
      <c r="G31" s="627" t="s">
        <v>1956</v>
      </c>
      <c r="H31" s="585" t="s">
        <v>2017</v>
      </c>
      <c r="I31" s="657" t="s">
        <v>2018</v>
      </c>
      <c r="J31" s="583" t="s">
        <v>2004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1028</v>
      </c>
      <c r="G32" s="627" t="s">
        <v>1956</v>
      </c>
      <c r="H32" s="585" t="s">
        <v>1960</v>
      </c>
      <c r="I32" s="657" t="s">
        <v>2018</v>
      </c>
      <c r="J32" s="583" t="s">
        <v>2004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1028</v>
      </c>
      <c r="G33" s="627" t="s">
        <v>2019</v>
      </c>
      <c r="H33" s="585" t="s">
        <v>1960</v>
      </c>
      <c r="I33" s="657" t="s">
        <v>2018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216</v>
      </c>
      <c r="B48" s="661"/>
      <c r="C48" s="660" t="s">
        <v>210</v>
      </c>
      <c r="D48" s="61" t="s">
        <v>217</v>
      </c>
      <c r="M48" s="61"/>
      <c r="N48" s="62"/>
      <c r="O48" s="61"/>
    </row>
    <row r="49" spans="1:15" x14ac:dyDescent="0.2">
      <c r="A49" t="s">
        <v>218</v>
      </c>
      <c r="B49" s="663"/>
      <c r="C49" s="660" t="s">
        <v>210</v>
      </c>
      <c r="D49" s="255" t="s">
        <v>219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220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2020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189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1989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192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1989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1989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2019</v>
      </c>
      <c r="J15" s="583" t="s">
        <v>1989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1959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1989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1989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1989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1989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1989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1989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1959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1989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198</v>
      </c>
      <c r="H23" s="658" t="s">
        <v>2048</v>
      </c>
      <c r="I23" s="657" t="s">
        <v>2046</v>
      </c>
      <c r="J23" s="583" t="s">
        <v>1989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2014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</v>
      </c>
      <c r="N24" s="349">
        <f>COUNTIF(E7:K44, "*Foo*")/2</f>
        <v>2.5</v>
      </c>
      <c r="O24" s="417" t="s">
        <v>196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1974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2004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2004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2004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199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2004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2000</v>
      </c>
      <c r="F29" s="657" t="s">
        <v>2058</v>
      </c>
      <c r="G29" s="657" t="s">
        <v>2051</v>
      </c>
      <c r="H29" s="658" t="s">
        <v>1974</v>
      </c>
      <c r="I29" s="657" t="s">
        <v>2060</v>
      </c>
      <c r="J29" s="583" t="s">
        <v>2004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201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274</v>
      </c>
      <c r="F30" s="628" t="s">
        <v>288</v>
      </c>
      <c r="G30" s="657" t="s">
        <v>2051</v>
      </c>
      <c r="H30" s="658" t="s">
        <v>1974</v>
      </c>
      <c r="I30" s="657" t="s">
        <v>2061</v>
      </c>
      <c r="J30" s="583" t="s">
        <v>2004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202</v>
      </c>
      <c r="N30" s="418">
        <f>COUNTIF(E7:K44, "*Phay*")/2</f>
        <v>0</v>
      </c>
      <c r="O30" s="418" t="s">
        <v>2062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274</v>
      </c>
      <c r="F31" s="628" t="s">
        <v>288</v>
      </c>
      <c r="G31" s="657" t="s">
        <v>2063</v>
      </c>
      <c r="H31" s="658" t="s">
        <v>1974</v>
      </c>
      <c r="I31" s="657" t="s">
        <v>2064</v>
      </c>
      <c r="J31" s="583" t="s">
        <v>2004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274</v>
      </c>
      <c r="F32" s="628" t="s">
        <v>288</v>
      </c>
      <c r="G32" s="657" t="s">
        <v>2065</v>
      </c>
      <c r="H32" s="585" t="s">
        <v>1971</v>
      </c>
      <c r="I32" s="657" t="s">
        <v>2066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274</v>
      </c>
      <c r="F33" s="628" t="s">
        <v>288</v>
      </c>
      <c r="G33" s="657" t="s">
        <v>2067</v>
      </c>
      <c r="H33" s="585" t="s">
        <v>1971</v>
      </c>
      <c r="I33" s="657" t="s">
        <v>2064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2068</v>
      </c>
      <c r="H34" s="612"/>
      <c r="I34" s="612" t="s">
        <v>2069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2068</v>
      </c>
      <c r="H35" s="612"/>
      <c r="I35" s="612" t="s">
        <v>2070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198</v>
      </c>
      <c r="H36" s="612"/>
      <c r="I36" s="612" t="s">
        <v>2071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198</v>
      </c>
      <c r="H37" s="612"/>
      <c r="I37" s="612" t="s">
        <v>2071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198</v>
      </c>
      <c r="H38" s="613"/>
      <c r="I38" s="612" t="s">
        <v>2070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198</v>
      </c>
      <c r="H39" s="613"/>
      <c r="I39" s="612" t="s">
        <v>2071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198</v>
      </c>
      <c r="H40" s="614"/>
      <c r="I40" s="612" t="s">
        <v>2072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198</v>
      </c>
      <c r="H41" s="615"/>
      <c r="I41" s="612" t="s">
        <v>2073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198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F48" s="569"/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2074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2075</v>
      </c>
      <c r="F6" s="605" t="s">
        <v>2075</v>
      </c>
      <c r="G6" s="605" t="s">
        <v>2075</v>
      </c>
      <c r="H6" s="605" t="s">
        <v>2075</v>
      </c>
      <c r="I6" s="605" t="s">
        <v>2075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2077</v>
      </c>
      <c r="F11" s="692" t="s">
        <v>2077</v>
      </c>
      <c r="G11" s="692" t="s">
        <v>2077</v>
      </c>
      <c r="H11" s="692" t="s">
        <v>2077</v>
      </c>
      <c r="I11" s="692" t="s">
        <v>2077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2077</v>
      </c>
      <c r="F12" s="692" t="s">
        <v>2077</v>
      </c>
      <c r="G12" s="692" t="s">
        <v>2077</v>
      </c>
      <c r="H12" s="692" t="s">
        <v>2077</v>
      </c>
      <c r="I12" s="692" t="s">
        <v>2077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2077</v>
      </c>
      <c r="F13" s="692" t="s">
        <v>2077</v>
      </c>
      <c r="G13" s="692" t="s">
        <v>2077</v>
      </c>
      <c r="H13" s="692" t="s">
        <v>2078</v>
      </c>
      <c r="I13" s="692" t="s">
        <v>2077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2079</v>
      </c>
      <c r="G14" s="515" t="s">
        <v>2079</v>
      </c>
      <c r="H14" s="693" t="s">
        <v>2080</v>
      </c>
      <c r="I14" s="694" t="s">
        <v>2081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2079</v>
      </c>
      <c r="G15" s="515" t="s">
        <v>2079</v>
      </c>
      <c r="H15" s="693" t="s">
        <v>2080</v>
      </c>
      <c r="I15" s="695" t="s">
        <v>2082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2079</v>
      </c>
      <c r="G16" s="515" t="s">
        <v>2079</v>
      </c>
      <c r="H16" s="693" t="s">
        <v>2080</v>
      </c>
      <c r="I16" s="695" t="s">
        <v>2082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2083</v>
      </c>
      <c r="G17" s="338" t="s">
        <v>2079</v>
      </c>
      <c r="H17" s="693" t="s">
        <v>2080</v>
      </c>
      <c r="I17" s="694" t="s">
        <v>2084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2085</v>
      </c>
      <c r="F18" s="515" t="s">
        <v>2086</v>
      </c>
      <c r="G18" s="306" t="s">
        <v>2087</v>
      </c>
      <c r="H18" s="693" t="s">
        <v>2088</v>
      </c>
      <c r="I18" s="694" t="s">
        <v>2084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2000</v>
      </c>
      <c r="F19" s="515" t="s">
        <v>2086</v>
      </c>
      <c r="G19" s="306" t="s">
        <v>2089</v>
      </c>
      <c r="H19" s="693" t="s">
        <v>2090</v>
      </c>
      <c r="I19" s="694" t="s">
        <v>2091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2000</v>
      </c>
      <c r="F20" s="338" t="s">
        <v>2092</v>
      </c>
      <c r="G20" s="306" t="s">
        <v>2093</v>
      </c>
      <c r="H20" s="658" t="s">
        <v>2094</v>
      </c>
      <c r="I20" s="694" t="s">
        <v>2091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2000</v>
      </c>
      <c r="F21" s="338" t="s">
        <v>2092</v>
      </c>
      <c r="G21" s="306" t="s">
        <v>2093</v>
      </c>
      <c r="H21" s="658" t="s">
        <v>2094</v>
      </c>
      <c r="I21" s="694" t="s">
        <v>2091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2000</v>
      </c>
      <c r="F22" s="338" t="s">
        <v>2092</v>
      </c>
      <c r="G22" s="306" t="s">
        <v>2093</v>
      </c>
      <c r="H22" s="658" t="s">
        <v>2095</v>
      </c>
      <c r="I22" s="694" t="s">
        <v>2091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2096</v>
      </c>
      <c r="F23" s="338" t="s">
        <v>2097</v>
      </c>
      <c r="G23" s="306" t="s">
        <v>1960</v>
      </c>
      <c r="H23" s="658" t="s">
        <v>2098</v>
      </c>
      <c r="I23" s="694" t="s">
        <v>2099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2100</v>
      </c>
      <c r="F24" s="338" t="s">
        <v>2097</v>
      </c>
      <c r="G24" s="306" t="s">
        <v>1960</v>
      </c>
      <c r="H24" s="658" t="s">
        <v>2101</v>
      </c>
      <c r="I24" s="694" t="s">
        <v>2102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2103</v>
      </c>
      <c r="F25" s="338" t="s">
        <v>2097</v>
      </c>
      <c r="G25" s="306" t="s">
        <v>1960</v>
      </c>
      <c r="H25" s="658" t="s">
        <v>2101</v>
      </c>
      <c r="I25" s="694" t="s">
        <v>2102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2104</v>
      </c>
      <c r="F26" s="338" t="s">
        <v>2105</v>
      </c>
      <c r="G26" s="306" t="s">
        <v>1960</v>
      </c>
      <c r="H26" s="658" t="s">
        <v>2101</v>
      </c>
      <c r="I26" s="694" t="s">
        <v>2106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338" t="s">
        <v>2107</v>
      </c>
      <c r="G27" s="306" t="s">
        <v>1960</v>
      </c>
      <c r="H27" s="658" t="s">
        <v>2108</v>
      </c>
      <c r="I27" s="694" t="s">
        <v>2106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338" t="s">
        <v>2097</v>
      </c>
      <c r="G28" s="306" t="s">
        <v>1960</v>
      </c>
      <c r="H28" s="658" t="s">
        <v>2110</v>
      </c>
      <c r="I28" s="694" t="s">
        <v>2106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201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2109</v>
      </c>
      <c r="F29" s="515" t="s">
        <v>2093</v>
      </c>
      <c r="G29" s="306" t="s">
        <v>1960</v>
      </c>
      <c r="H29" s="658" t="s">
        <v>2111</v>
      </c>
      <c r="I29" s="694" t="s">
        <v>2112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2113</v>
      </c>
      <c r="F30" s="515" t="s">
        <v>2113</v>
      </c>
      <c r="G30" s="306" t="s">
        <v>1960</v>
      </c>
      <c r="H30" s="658" t="s">
        <v>2111</v>
      </c>
      <c r="I30" s="694" t="s">
        <v>2112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2113</v>
      </c>
      <c r="F31" s="515" t="s">
        <v>2113</v>
      </c>
      <c r="G31" s="306" t="s">
        <v>1960</v>
      </c>
      <c r="H31" s="658" t="s">
        <v>2111</v>
      </c>
      <c r="I31" s="694" t="s">
        <v>2114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2113</v>
      </c>
      <c r="F32" s="515" t="s">
        <v>2113</v>
      </c>
      <c r="G32" s="306" t="s">
        <v>1960</v>
      </c>
      <c r="H32" s="693" t="s">
        <v>2080</v>
      </c>
      <c r="I32" s="694" t="s">
        <v>2114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2113</v>
      </c>
      <c r="F33" s="515" t="s">
        <v>2113</v>
      </c>
      <c r="G33" s="306" t="s">
        <v>1960</v>
      </c>
      <c r="H33" s="693" t="s">
        <v>2080</v>
      </c>
      <c r="I33" s="694" t="s">
        <v>2115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198</v>
      </c>
      <c r="H34" s="538" t="s">
        <v>2116</v>
      </c>
      <c r="I34" s="583" t="s">
        <v>2117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2116</v>
      </c>
      <c r="I35" s="583" t="s">
        <v>2117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198</v>
      </c>
      <c r="I36" s="583" t="s">
        <v>2117</v>
      </c>
      <c r="J36" s="583"/>
      <c r="K36" s="553" t="s">
        <v>2118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2119</v>
      </c>
      <c r="I37" s="583" t="s">
        <v>2117</v>
      </c>
      <c r="J37" s="583"/>
      <c r="K37" s="553" t="s">
        <v>2118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198</v>
      </c>
      <c r="I38" s="583" t="s">
        <v>2117</v>
      </c>
      <c r="J38" s="583"/>
      <c r="K38" s="553" t="s">
        <v>2118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198</v>
      </c>
      <c r="I39" s="583" t="s">
        <v>2117</v>
      </c>
      <c r="J39" s="583"/>
      <c r="K39" s="553" t="s">
        <v>2118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198</v>
      </c>
      <c r="I40" s="583" t="s">
        <v>2117</v>
      </c>
      <c r="J40" s="278"/>
      <c r="K40" s="553" t="s">
        <v>2118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2120</v>
      </c>
      <c r="J41" s="583"/>
      <c r="K41" s="553" t="s">
        <v>2118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2117</v>
      </c>
      <c r="J42" s="583"/>
      <c r="K42" s="553" t="s">
        <v>2118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2121</v>
      </c>
      <c r="J43" s="583"/>
      <c r="K43" s="553" t="s">
        <v>2118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3" t="s">
        <v>2122</v>
      </c>
      <c r="C60" s="853"/>
      <c r="D60" s="853"/>
      <c r="E60" s="853"/>
    </row>
    <row r="61" spans="1:15" x14ac:dyDescent="0.2">
      <c r="B61" s="853" t="s">
        <v>2123</v>
      </c>
      <c r="C61" s="853"/>
      <c r="D61" s="831"/>
      <c r="E61" s="831"/>
      <c r="F61" s="831"/>
    </row>
    <row r="62" spans="1:15" x14ac:dyDescent="0.2">
      <c r="B62" s="853" t="s">
        <v>2124</v>
      </c>
      <c r="C62" s="853"/>
      <c r="D62" s="853"/>
      <c r="E62" s="853"/>
      <c r="F62" s="853"/>
    </row>
    <row r="63" spans="1:15" x14ac:dyDescent="0.2">
      <c r="B63" s="853" t="s">
        <v>2125</v>
      </c>
      <c r="C63" s="853"/>
      <c r="D63" s="853"/>
      <c r="E63" s="853"/>
      <c r="F63" s="853"/>
    </row>
    <row r="64" spans="1:15" x14ac:dyDescent="0.2">
      <c r="B64" s="853" t="s">
        <v>2126</v>
      </c>
      <c r="C64" s="853"/>
      <c r="D64" s="853"/>
      <c r="E64" s="853"/>
      <c r="F64" s="853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2128</v>
      </c>
      <c r="F6" s="605" t="s">
        <v>2128</v>
      </c>
      <c r="G6" s="605" t="s">
        <v>2128</v>
      </c>
      <c r="H6" s="605" t="s">
        <v>2128</v>
      </c>
      <c r="I6" s="605" t="s">
        <v>2128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2129</v>
      </c>
      <c r="G11" s="692" t="s">
        <v>2129</v>
      </c>
      <c r="H11" s="692" t="s">
        <v>2129</v>
      </c>
      <c r="I11" s="692" t="s">
        <v>2129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6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2129</v>
      </c>
      <c r="G12" s="692" t="s">
        <v>2129</v>
      </c>
      <c r="H12" s="692" t="s">
        <v>2129</v>
      </c>
      <c r="I12" s="692" t="s">
        <v>2129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2129</v>
      </c>
      <c r="G13" s="692" t="s">
        <v>2129</v>
      </c>
      <c r="H13" s="692" t="s">
        <v>2129</v>
      </c>
      <c r="I13" s="692" t="s">
        <v>2129</v>
      </c>
      <c r="J13" s="583" t="s">
        <v>2131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446</v>
      </c>
      <c r="G14" s="515" t="s">
        <v>2107</v>
      </c>
      <c r="H14" s="702" t="s">
        <v>2132</v>
      </c>
      <c r="I14" s="452" t="s">
        <v>2105</v>
      </c>
      <c r="J14" s="583" t="s">
        <v>2131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446</v>
      </c>
      <c r="G15" s="515" t="s">
        <v>2107</v>
      </c>
      <c r="H15" s="702" t="s">
        <v>2132</v>
      </c>
      <c r="I15" s="452" t="s">
        <v>2133</v>
      </c>
      <c r="J15" s="583" t="s">
        <v>2131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446</v>
      </c>
      <c r="G16" s="515" t="s">
        <v>2107</v>
      </c>
      <c r="H16" s="702" t="s">
        <v>2132</v>
      </c>
      <c r="I16" s="452" t="s">
        <v>2133</v>
      </c>
      <c r="J16" s="583" t="s">
        <v>2134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2136</v>
      </c>
      <c r="G17" s="515" t="s">
        <v>2137</v>
      </c>
      <c r="H17" s="702" t="s">
        <v>2132</v>
      </c>
      <c r="I17" s="452" t="s">
        <v>2028</v>
      </c>
      <c r="J17" s="583" t="s">
        <v>2134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2096</v>
      </c>
      <c r="G18" s="515" t="s">
        <v>2097</v>
      </c>
      <c r="H18" s="703" t="s">
        <v>2047</v>
      </c>
      <c r="I18" s="452" t="s">
        <v>2028</v>
      </c>
      <c r="J18" s="583" t="s">
        <v>2134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2096</v>
      </c>
      <c r="G19" s="515" t="s">
        <v>2138</v>
      </c>
      <c r="H19" s="703" t="s">
        <v>2047</v>
      </c>
      <c r="I19" s="452" t="s">
        <v>2047</v>
      </c>
      <c r="J19" s="583" t="s">
        <v>2134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2096</v>
      </c>
      <c r="G20" s="515" t="s">
        <v>2104</v>
      </c>
      <c r="H20" s="703" t="s">
        <v>2047</v>
      </c>
      <c r="I20" s="452" t="s">
        <v>2047</v>
      </c>
      <c r="J20" s="583" t="s">
        <v>2134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2096</v>
      </c>
      <c r="G21" s="515" t="s">
        <v>2104</v>
      </c>
      <c r="H21" s="703" t="s">
        <v>2047</v>
      </c>
      <c r="I21" s="452" t="s">
        <v>2047</v>
      </c>
      <c r="J21" s="583" t="s">
        <v>2134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2096</v>
      </c>
      <c r="G22" s="452" t="s">
        <v>2104</v>
      </c>
      <c r="H22" s="703" t="s">
        <v>2047</v>
      </c>
      <c r="I22" s="452" t="s">
        <v>2047</v>
      </c>
      <c r="J22" s="583" t="s">
        <v>2134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2096</v>
      </c>
      <c r="G23" s="452" t="s">
        <v>2139</v>
      </c>
      <c r="H23" s="703" t="s">
        <v>2047</v>
      </c>
      <c r="I23" s="452" t="s">
        <v>2140</v>
      </c>
      <c r="J23" s="583" t="s">
        <v>2134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2085</v>
      </c>
      <c r="G24" s="452" t="s">
        <v>1964</v>
      </c>
      <c r="H24" s="452" t="s">
        <v>2133</v>
      </c>
      <c r="I24" s="452" t="s">
        <v>2141</v>
      </c>
      <c r="J24" s="583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2142</v>
      </c>
      <c r="G25" s="452" t="s">
        <v>1964</v>
      </c>
      <c r="H25" s="452" t="s">
        <v>362</v>
      </c>
      <c r="I25" s="452" t="s">
        <v>2141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2143</v>
      </c>
      <c r="G26" s="452" t="s">
        <v>2144</v>
      </c>
      <c r="H26" s="452" t="s">
        <v>362</v>
      </c>
      <c r="I26" s="452" t="s">
        <v>2141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2145</v>
      </c>
      <c r="G27" s="452" t="s">
        <v>2144</v>
      </c>
      <c r="H27" s="452" t="s">
        <v>362</v>
      </c>
      <c r="I27" s="452" t="s">
        <v>2141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2145</v>
      </c>
      <c r="G28" s="452" t="s">
        <v>2144</v>
      </c>
      <c r="H28" s="452" t="s">
        <v>2146</v>
      </c>
      <c r="I28" s="452" t="s">
        <v>2141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2145</v>
      </c>
      <c r="G29" s="452" t="s">
        <v>362</v>
      </c>
      <c r="H29" s="452" t="s">
        <v>2147</v>
      </c>
      <c r="I29" s="452" t="s">
        <v>2148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2145</v>
      </c>
      <c r="G30" s="452" t="s">
        <v>362</v>
      </c>
      <c r="H30" s="452" t="s">
        <v>2149</v>
      </c>
      <c r="I30" s="452" t="s">
        <v>2148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1967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2150</v>
      </c>
      <c r="G31" s="452" t="s">
        <v>362</v>
      </c>
      <c r="H31" s="452" t="s">
        <v>2151</v>
      </c>
      <c r="I31" s="452" t="s">
        <v>2152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1967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2150</v>
      </c>
      <c r="G32" s="452" t="s">
        <v>362</v>
      </c>
      <c r="H32" s="452" t="s">
        <v>2151</v>
      </c>
      <c r="I32" s="452" t="s">
        <v>2153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2154</v>
      </c>
      <c r="G33" s="452" t="s">
        <v>362</v>
      </c>
      <c r="H33" s="452" t="s">
        <v>2155</v>
      </c>
      <c r="I33" s="452" t="s">
        <v>2153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2156</v>
      </c>
      <c r="I34" s="607" t="s">
        <v>2157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2158</v>
      </c>
      <c r="I35" s="607" t="s">
        <v>2159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2160</v>
      </c>
      <c r="I36" s="607" t="s">
        <v>2161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2158</v>
      </c>
      <c r="I37" s="607" t="s">
        <v>2162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2158</v>
      </c>
      <c r="I38" s="607" t="s">
        <v>2163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2158</v>
      </c>
      <c r="I39" s="607" t="s">
        <v>2163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2158</v>
      </c>
      <c r="I40" s="607" t="s">
        <v>2163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2158</v>
      </c>
      <c r="I41" s="607" t="s">
        <v>2163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2164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2165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2166</v>
      </c>
      <c r="F6" s="605" t="s">
        <v>2166</v>
      </c>
      <c r="G6" s="605" t="s">
        <v>2166</v>
      </c>
      <c r="H6" s="605" t="s">
        <v>2166</v>
      </c>
      <c r="I6" s="605" t="s">
        <v>2166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2167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2169</v>
      </c>
      <c r="F11" s="692" t="s">
        <v>2169</v>
      </c>
      <c r="G11" s="692" t="s">
        <v>2169</v>
      </c>
      <c r="H11" s="692" t="s">
        <v>2169</v>
      </c>
      <c r="I11" s="692" t="s">
        <v>2169</v>
      </c>
      <c r="J11" s="458"/>
      <c r="K11" s="459" t="s">
        <v>2168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2169</v>
      </c>
      <c r="F12" s="692" t="s">
        <v>2169</v>
      </c>
      <c r="G12" s="692" t="s">
        <v>2169</v>
      </c>
      <c r="H12" s="692" t="s">
        <v>2169</v>
      </c>
      <c r="I12" s="692" t="s">
        <v>2169</v>
      </c>
      <c r="J12" s="458"/>
      <c r="K12" s="459" t="s">
        <v>2168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2169</v>
      </c>
      <c r="F13" s="692" t="s">
        <v>2169</v>
      </c>
      <c r="G13" s="692" t="s">
        <v>2169</v>
      </c>
      <c r="H13" s="692" t="s">
        <v>2169</v>
      </c>
      <c r="I13" s="692" t="s">
        <v>2169</v>
      </c>
      <c r="J13" s="458"/>
      <c r="K13" s="459" t="s">
        <v>2168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2170</v>
      </c>
      <c r="F14" s="515" t="s">
        <v>2171</v>
      </c>
      <c r="G14" s="515" t="s">
        <v>2171</v>
      </c>
      <c r="H14" s="261" t="s">
        <v>2171</v>
      </c>
      <c r="I14" s="706" t="s">
        <v>2079</v>
      </c>
      <c r="J14" s="458"/>
      <c r="K14" s="459" t="s">
        <v>2168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2170</v>
      </c>
      <c r="F15" s="515" t="s">
        <v>2171</v>
      </c>
      <c r="G15" s="515" t="s">
        <v>2171</v>
      </c>
      <c r="H15" s="261" t="s">
        <v>2171</v>
      </c>
      <c r="I15" s="706" t="s">
        <v>2172</v>
      </c>
      <c r="J15" s="458"/>
      <c r="K15" s="459" t="s">
        <v>2168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2170</v>
      </c>
      <c r="F16" s="515" t="s">
        <v>2171</v>
      </c>
      <c r="G16" s="515" t="s">
        <v>2171</v>
      </c>
      <c r="H16" s="261" t="s">
        <v>2173</v>
      </c>
      <c r="I16" s="706" t="s">
        <v>2172</v>
      </c>
      <c r="J16" s="458"/>
      <c r="K16" s="459" t="s">
        <v>2168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198</v>
      </c>
      <c r="F17" s="515" t="s">
        <v>2174</v>
      </c>
      <c r="G17" s="515" t="s">
        <v>2175</v>
      </c>
      <c r="H17" s="261" t="s">
        <v>2047</v>
      </c>
      <c r="I17" s="706" t="s">
        <v>2176</v>
      </c>
      <c r="J17" s="458"/>
      <c r="K17" s="459" t="s">
        <v>2168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2177</v>
      </c>
      <c r="F18" s="515" t="s">
        <v>2178</v>
      </c>
      <c r="G18" s="515" t="s">
        <v>2175</v>
      </c>
      <c r="H18" s="704" t="s">
        <v>2179</v>
      </c>
      <c r="I18" s="706" t="s">
        <v>2176</v>
      </c>
      <c r="J18" s="458"/>
      <c r="K18" s="459" t="s">
        <v>2168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2177</v>
      </c>
      <c r="F19" s="515" t="s">
        <v>2178</v>
      </c>
      <c r="G19" s="515" t="s">
        <v>2175</v>
      </c>
      <c r="H19" s="704" t="s">
        <v>2179</v>
      </c>
      <c r="I19" s="706" t="s">
        <v>2176</v>
      </c>
      <c r="J19" s="458"/>
      <c r="K19" s="459" t="s">
        <v>2168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2180</v>
      </c>
      <c r="F20" s="515" t="s">
        <v>2178</v>
      </c>
      <c r="G20" s="515" t="s">
        <v>2175</v>
      </c>
      <c r="H20" s="704" t="s">
        <v>2179</v>
      </c>
      <c r="I20" s="706" t="s">
        <v>2176</v>
      </c>
      <c r="J20" s="458"/>
      <c r="K20" s="459" t="s">
        <v>2168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2181</v>
      </c>
      <c r="F21" s="515" t="s">
        <v>2178</v>
      </c>
      <c r="G21" s="515" t="s">
        <v>2175</v>
      </c>
      <c r="H21" s="704" t="s">
        <v>2179</v>
      </c>
      <c r="I21" s="706" t="s">
        <v>2182</v>
      </c>
      <c r="J21" s="458"/>
      <c r="K21" s="459" t="s">
        <v>2168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2181</v>
      </c>
      <c r="F22" s="515" t="s">
        <v>2183</v>
      </c>
      <c r="G22" s="452" t="s">
        <v>2184</v>
      </c>
      <c r="H22" s="704" t="s">
        <v>229</v>
      </c>
      <c r="I22" s="706" t="s">
        <v>2182</v>
      </c>
      <c r="J22" s="458" t="s">
        <v>198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2085</v>
      </c>
      <c r="F23" s="515" t="s">
        <v>2185</v>
      </c>
      <c r="G23" s="452" t="s">
        <v>2136</v>
      </c>
      <c r="H23" s="704" t="s">
        <v>229</v>
      </c>
      <c r="I23" s="706" t="s">
        <v>2186</v>
      </c>
      <c r="J23" s="458" t="s">
        <v>198</v>
      </c>
      <c r="K23" s="459" t="s">
        <v>2168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2085</v>
      </c>
      <c r="F24" s="515" t="s">
        <v>2187</v>
      </c>
      <c r="G24" s="452" t="s">
        <v>2188</v>
      </c>
      <c r="H24" s="704" t="s">
        <v>229</v>
      </c>
      <c r="I24" s="706" t="s">
        <v>2186</v>
      </c>
      <c r="J24" s="458" t="s">
        <v>198</v>
      </c>
      <c r="K24" s="459" t="s">
        <v>2168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2085</v>
      </c>
      <c r="F25" s="515" t="s">
        <v>2187</v>
      </c>
      <c r="G25" s="452" t="s">
        <v>2188</v>
      </c>
      <c r="H25" s="704" t="s">
        <v>229</v>
      </c>
      <c r="I25" s="706" t="s">
        <v>2132</v>
      </c>
      <c r="J25" s="458" t="s">
        <v>198</v>
      </c>
      <c r="K25" s="459" t="s">
        <v>2168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2085</v>
      </c>
      <c r="F26" s="515" t="s">
        <v>2136</v>
      </c>
      <c r="G26" s="452" t="s">
        <v>2188</v>
      </c>
      <c r="H26" s="704" t="s">
        <v>229</v>
      </c>
      <c r="I26" s="706" t="s">
        <v>70</v>
      </c>
      <c r="J26" s="458"/>
      <c r="K26" s="459" t="s">
        <v>2168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2096</v>
      </c>
      <c r="F27" s="515" t="s">
        <v>2136</v>
      </c>
      <c r="G27" s="452" t="s">
        <v>2188</v>
      </c>
      <c r="H27" s="704" t="s">
        <v>229</v>
      </c>
      <c r="I27" s="706" t="s">
        <v>2132</v>
      </c>
      <c r="J27" s="458"/>
      <c r="K27" s="459" t="s">
        <v>2168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2109</v>
      </c>
      <c r="F28" s="452" t="s">
        <v>2189</v>
      </c>
      <c r="G28" s="452" t="s">
        <v>2097</v>
      </c>
      <c r="H28" s="704" t="s">
        <v>2129</v>
      </c>
      <c r="I28" s="706" t="s">
        <v>2132</v>
      </c>
      <c r="J28" s="458"/>
      <c r="K28" s="459" t="s">
        <v>2168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1996</v>
      </c>
      <c r="F29" s="452" t="s">
        <v>2189</v>
      </c>
      <c r="G29" s="452" t="s">
        <v>2097</v>
      </c>
      <c r="H29" s="704" t="s">
        <v>2129</v>
      </c>
      <c r="I29" s="706" t="s">
        <v>1971</v>
      </c>
      <c r="J29" s="458"/>
      <c r="K29" s="459" t="s">
        <v>2168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2190</v>
      </c>
      <c r="F30" s="452" t="s">
        <v>2191</v>
      </c>
      <c r="G30" s="452" t="s">
        <v>2097</v>
      </c>
      <c r="H30" s="704" t="s">
        <v>2129</v>
      </c>
      <c r="I30" s="706" t="s">
        <v>2132</v>
      </c>
      <c r="J30" s="458"/>
      <c r="K30" s="459" t="s">
        <v>2168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2190</v>
      </c>
      <c r="F31" s="452" t="s">
        <v>2189</v>
      </c>
      <c r="G31" s="452" t="s">
        <v>2097</v>
      </c>
      <c r="H31" s="704" t="s">
        <v>2129</v>
      </c>
      <c r="I31" s="706" t="s">
        <v>2132</v>
      </c>
      <c r="J31" s="458"/>
      <c r="K31" s="459" t="s">
        <v>2168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334" t="s">
        <v>1935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2190</v>
      </c>
      <c r="F32" s="452" t="s">
        <v>2189</v>
      </c>
      <c r="G32" s="452" t="s">
        <v>2097</v>
      </c>
      <c r="H32" s="261" t="s">
        <v>2083</v>
      </c>
      <c r="I32" s="706" t="s">
        <v>2132</v>
      </c>
      <c r="J32" s="458"/>
      <c r="K32" s="459" t="s">
        <v>2168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2190</v>
      </c>
      <c r="F33" s="452" t="s">
        <v>393</v>
      </c>
      <c r="G33" s="452" t="s">
        <v>2083</v>
      </c>
      <c r="H33" s="261" t="s">
        <v>2083</v>
      </c>
      <c r="I33" s="706" t="s">
        <v>2132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2192</v>
      </c>
      <c r="F34" s="538" t="s">
        <v>70</v>
      </c>
      <c r="G34" s="538" t="s">
        <v>70</v>
      </c>
      <c r="H34" s="538"/>
      <c r="I34" s="537" t="s">
        <v>2193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2192</v>
      </c>
      <c r="F35" s="353"/>
      <c r="G35" s="350"/>
      <c r="H35" s="538"/>
      <c r="I35" s="537" t="s">
        <v>2193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2192</v>
      </c>
      <c r="F36" s="353"/>
      <c r="G36" s="350"/>
      <c r="H36" s="538"/>
      <c r="I36" s="537" t="s">
        <v>2193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2192</v>
      </c>
      <c r="F37" s="353"/>
      <c r="G37" s="337"/>
      <c r="H37" s="538"/>
      <c r="I37" s="537" t="s">
        <v>2193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2192</v>
      </c>
      <c r="F38" s="274"/>
      <c r="G38" s="337"/>
      <c r="H38" s="559"/>
      <c r="I38" s="537" t="s">
        <v>2193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2192</v>
      </c>
      <c r="F39" s="274"/>
      <c r="G39" s="337"/>
      <c r="H39" s="559"/>
      <c r="I39" s="537" t="s">
        <v>2194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ht="15" customHeight="1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ht="15" customHeight="1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ht="15" customHeight="1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2195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2197</v>
      </c>
      <c r="F11" s="689" t="s">
        <v>2197</v>
      </c>
      <c r="G11" s="689" t="s">
        <v>2197</v>
      </c>
      <c r="H11" s="689" t="s">
        <v>2197</v>
      </c>
      <c r="I11" s="689" t="s">
        <v>2197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9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2197</v>
      </c>
      <c r="F12" s="689" t="s">
        <v>2197</v>
      </c>
      <c r="G12" s="689" t="s">
        <v>2197</v>
      </c>
      <c r="H12" s="689" t="s">
        <v>2197</v>
      </c>
      <c r="I12" s="689" t="s">
        <v>2197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2197</v>
      </c>
      <c r="F13" s="689" t="s">
        <v>2197</v>
      </c>
      <c r="G13" s="689" t="s">
        <v>2197</v>
      </c>
      <c r="H13" s="689" t="s">
        <v>2197</v>
      </c>
      <c r="I13" s="689" t="s">
        <v>2197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2198</v>
      </c>
      <c r="F14" s="705" t="s">
        <v>2199</v>
      </c>
      <c r="G14" s="515" t="s">
        <v>2200</v>
      </c>
      <c r="H14" s="452" t="s">
        <v>2141</v>
      </c>
      <c r="I14" s="452" t="s">
        <v>2141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2198</v>
      </c>
      <c r="F15" s="705" t="s">
        <v>2199</v>
      </c>
      <c r="G15" s="515" t="s">
        <v>2200</v>
      </c>
      <c r="H15" s="452" t="s">
        <v>2141</v>
      </c>
      <c r="I15" s="452" t="s">
        <v>2201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2198</v>
      </c>
      <c r="F16" s="705" t="s">
        <v>2199</v>
      </c>
      <c r="G16" s="515" t="s">
        <v>2200</v>
      </c>
      <c r="H16" s="452" t="s">
        <v>2141</v>
      </c>
      <c r="I16" s="452" t="s">
        <v>2201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2198</v>
      </c>
      <c r="F17" s="705" t="s">
        <v>2199</v>
      </c>
      <c r="G17" s="515" t="s">
        <v>2200</v>
      </c>
      <c r="H17" s="561" t="s">
        <v>2202</v>
      </c>
      <c r="I17" s="452" t="s">
        <v>2141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2203</v>
      </c>
      <c r="F18" s="705" t="s">
        <v>2199</v>
      </c>
      <c r="G18" s="452" t="s">
        <v>1974</v>
      </c>
      <c r="H18" s="261" t="s">
        <v>2047</v>
      </c>
      <c r="I18" s="452" t="s">
        <v>2141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2203</v>
      </c>
      <c r="F19" s="705" t="s">
        <v>2199</v>
      </c>
      <c r="G19" s="452" t="s">
        <v>2204</v>
      </c>
      <c r="H19" s="261" t="s">
        <v>2047</v>
      </c>
      <c r="I19" s="452" t="s">
        <v>2141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2203</v>
      </c>
      <c r="F20" s="705" t="s">
        <v>2205</v>
      </c>
      <c r="G20" s="452" t="s">
        <v>2184</v>
      </c>
      <c r="H20" s="261" t="s">
        <v>2047</v>
      </c>
      <c r="I20" s="452" t="s">
        <v>2206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2203</v>
      </c>
      <c r="F21" s="705" t="s">
        <v>2205</v>
      </c>
      <c r="G21" s="452" t="s">
        <v>2184</v>
      </c>
      <c r="H21" s="561" t="s">
        <v>2202</v>
      </c>
      <c r="I21" s="452" t="s">
        <v>2141</v>
      </c>
      <c r="J21" s="458" t="s">
        <v>923</v>
      </c>
      <c r="K21" s="460" t="s">
        <v>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2207</v>
      </c>
      <c r="F22" s="705" t="s">
        <v>2208</v>
      </c>
      <c r="G22" s="452" t="s">
        <v>2013</v>
      </c>
      <c r="H22" s="561" t="s">
        <v>2202</v>
      </c>
      <c r="I22" s="452" t="s">
        <v>2107</v>
      </c>
      <c r="J22" s="458" t="s">
        <v>923</v>
      </c>
      <c r="K22" s="460" t="s">
        <v>198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2207</v>
      </c>
      <c r="F23" s="705" t="s">
        <v>2209</v>
      </c>
      <c r="G23" s="452" t="s">
        <v>2118</v>
      </c>
      <c r="H23" s="561" t="s">
        <v>2202</v>
      </c>
      <c r="I23" s="452" t="s">
        <v>2034</v>
      </c>
      <c r="J23" s="458" t="s">
        <v>923</v>
      </c>
      <c r="K23" s="460" t="s">
        <v>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2207</v>
      </c>
      <c r="F24" s="705" t="s">
        <v>2210</v>
      </c>
      <c r="G24" s="452" t="s">
        <v>614</v>
      </c>
      <c r="H24" s="561" t="s">
        <v>2202</v>
      </c>
      <c r="I24" s="306" t="s">
        <v>2132</v>
      </c>
      <c r="J24" s="458" t="s">
        <v>61</v>
      </c>
      <c r="K24" s="460" t="s">
        <v>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2133</v>
      </c>
      <c r="F25" s="705" t="s">
        <v>2210</v>
      </c>
      <c r="G25" s="452" t="s">
        <v>614</v>
      </c>
      <c r="H25" s="561" t="s">
        <v>2202</v>
      </c>
      <c r="I25" s="306" t="s">
        <v>2132</v>
      </c>
      <c r="J25" s="458" t="s">
        <v>1246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2133</v>
      </c>
      <c r="F26" s="705" t="s">
        <v>2211</v>
      </c>
      <c r="G26" s="452" t="s">
        <v>614</v>
      </c>
      <c r="H26" s="561" t="s">
        <v>2202</v>
      </c>
      <c r="I26" s="306" t="s">
        <v>2132</v>
      </c>
      <c r="J26" s="458" t="s">
        <v>1246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2145</v>
      </c>
      <c r="F27" s="694" t="s">
        <v>2212</v>
      </c>
      <c r="G27" s="452" t="s">
        <v>614</v>
      </c>
      <c r="H27" s="561" t="s">
        <v>2132</v>
      </c>
      <c r="I27" s="306" t="s">
        <v>2132</v>
      </c>
      <c r="J27" s="458" t="s">
        <v>1246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694" t="s">
        <v>2213</v>
      </c>
      <c r="G28" s="452" t="s">
        <v>2214</v>
      </c>
      <c r="H28" s="561" t="s">
        <v>2132</v>
      </c>
      <c r="I28" s="306" t="s">
        <v>2132</v>
      </c>
      <c r="J28" s="458" t="s">
        <v>1246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694" t="s">
        <v>2213</v>
      </c>
      <c r="G29" s="452" t="s">
        <v>2214</v>
      </c>
      <c r="H29" s="561" t="s">
        <v>2132</v>
      </c>
      <c r="I29" s="306" t="s">
        <v>2132</v>
      </c>
      <c r="J29" s="458" t="s">
        <v>1246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2215</v>
      </c>
      <c r="F30" s="694" t="s">
        <v>2213</v>
      </c>
      <c r="G30" s="452" t="s">
        <v>2214</v>
      </c>
      <c r="H30" s="561" t="s">
        <v>2132</v>
      </c>
      <c r="I30" s="306" t="s">
        <v>2132</v>
      </c>
      <c r="J30" s="458" t="s">
        <v>1246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2216</v>
      </c>
      <c r="F31" s="694" t="s">
        <v>2213</v>
      </c>
      <c r="G31" s="452" t="s">
        <v>2214</v>
      </c>
      <c r="H31" s="561" t="s">
        <v>2132</v>
      </c>
      <c r="I31" s="306" t="s">
        <v>2132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2216</v>
      </c>
      <c r="F32" s="694" t="s">
        <v>2213</v>
      </c>
      <c r="G32" s="452" t="s">
        <v>288</v>
      </c>
      <c r="H32" s="561" t="s">
        <v>2132</v>
      </c>
      <c r="I32" s="306" t="s">
        <v>2132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2217</v>
      </c>
      <c r="F33" s="694" t="s">
        <v>2213</v>
      </c>
      <c r="G33" s="452" t="s">
        <v>288</v>
      </c>
      <c r="H33" s="561" t="s">
        <v>2019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189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2220</v>
      </c>
      <c r="F6" s="282" t="s">
        <v>2220</v>
      </c>
      <c r="G6" s="282" t="s">
        <v>2220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2076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2222</v>
      </c>
      <c r="F11" s="692" t="s">
        <v>2222</v>
      </c>
      <c r="G11" s="692" t="s">
        <v>2222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0</v>
      </c>
      <c r="O11" s="686" t="s">
        <v>2130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2222</v>
      </c>
      <c r="F12" s="692" t="s">
        <v>2222</v>
      </c>
      <c r="G12" s="692" t="s">
        <v>2222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2222</v>
      </c>
      <c r="F13" s="692" t="s">
        <v>2222</v>
      </c>
      <c r="G13" s="692" t="s">
        <v>2222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2223</v>
      </c>
      <c r="F14" s="708" t="s">
        <v>2224</v>
      </c>
      <c r="G14" s="515" t="s">
        <v>2171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2223</v>
      </c>
      <c r="F15" s="708" t="s">
        <v>2224</v>
      </c>
      <c r="G15" s="515" t="s">
        <v>2171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2223</v>
      </c>
      <c r="F16" s="708" t="s">
        <v>2224</v>
      </c>
      <c r="G16" s="515" t="s">
        <v>2171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2223</v>
      </c>
      <c r="F17" s="708" t="s">
        <v>2225</v>
      </c>
      <c r="G17" s="515" t="s">
        <v>2083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2226</v>
      </c>
      <c r="F18" s="708" t="s">
        <v>2225</v>
      </c>
      <c r="G18" s="515" t="s">
        <v>2092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2226</v>
      </c>
      <c r="F19" s="708" t="s">
        <v>2225</v>
      </c>
      <c r="G19" s="515" t="s">
        <v>2092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2226</v>
      </c>
      <c r="F20" s="708" t="s">
        <v>2227</v>
      </c>
      <c r="G20" s="515" t="s">
        <v>2092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2228</v>
      </c>
      <c r="F21" s="708" t="s">
        <v>2227</v>
      </c>
      <c r="G21" s="452" t="s">
        <v>2113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2226</v>
      </c>
      <c r="F22" s="708" t="s">
        <v>2227</v>
      </c>
      <c r="G22" s="452" t="s">
        <v>2113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2230</v>
      </c>
      <c r="F23" s="708" t="s">
        <v>2231</v>
      </c>
      <c r="G23" s="452" t="s">
        <v>2232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2233</v>
      </c>
      <c r="F24" s="708" t="s">
        <v>2234</v>
      </c>
      <c r="G24" s="452" t="s">
        <v>2104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2233</v>
      </c>
      <c r="F25" s="708" t="s">
        <v>2234</v>
      </c>
      <c r="G25" s="452" t="s">
        <v>2104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202</v>
      </c>
      <c r="F26" s="515" t="s">
        <v>2096</v>
      </c>
      <c r="G26" s="452" t="s">
        <v>2097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2235</v>
      </c>
      <c r="F27" s="452" t="s">
        <v>2234</v>
      </c>
      <c r="G27" s="452" t="s">
        <v>2104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2236</v>
      </c>
      <c r="F28" s="452" t="s">
        <v>56</v>
      </c>
      <c r="G28" s="452" t="s">
        <v>2092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2236</v>
      </c>
      <c r="F29" s="452" t="s">
        <v>2237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2236</v>
      </c>
      <c r="F30" s="452" t="s">
        <v>2237</v>
      </c>
      <c r="G30" s="452" t="s">
        <v>2092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2236</v>
      </c>
      <c r="F31" s="452" t="s">
        <v>2237</v>
      </c>
      <c r="G31" s="452" t="s">
        <v>2092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2238</v>
      </c>
      <c r="F32" s="452" t="s">
        <v>2239</v>
      </c>
      <c r="G32" s="452" t="s">
        <v>2240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2241</v>
      </c>
      <c r="F33" s="452" t="s">
        <v>2239</v>
      </c>
      <c r="G33" s="452" t="s">
        <v>2242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2243</v>
      </c>
      <c r="G34" s="538" t="s">
        <v>2242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2243</v>
      </c>
      <c r="G35" s="538" t="s">
        <v>2242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2243</v>
      </c>
      <c r="G36" s="538" t="s">
        <v>2242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2219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2220</v>
      </c>
      <c r="I6" s="282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2221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2076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2222</v>
      </c>
      <c r="I11" s="692" t="s">
        <v>2222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0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2222</v>
      </c>
      <c r="I12" s="692" t="s">
        <v>2222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2222</v>
      </c>
      <c r="I13" s="692" t="s">
        <v>2222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2171</v>
      </c>
      <c r="I14" s="452" t="s">
        <v>2079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2171</v>
      </c>
      <c r="I15" s="452" t="s">
        <v>2184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2171</v>
      </c>
      <c r="I16" s="452" t="s">
        <v>2079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2171</v>
      </c>
      <c r="I17" s="452" t="s">
        <v>2079</v>
      </c>
      <c r="J17" s="740" t="s">
        <v>254</v>
      </c>
      <c r="K17" s="740" t="s">
        <v>1940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2244</v>
      </c>
      <c r="I18" s="452" t="s">
        <v>2079</v>
      </c>
      <c r="J18" s="740" t="s">
        <v>254</v>
      </c>
      <c r="K18" s="740" t="s">
        <v>1940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2079</v>
      </c>
      <c r="J19" s="740" t="s">
        <v>254</v>
      </c>
      <c r="K19" s="740" t="s">
        <v>1940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2079</v>
      </c>
      <c r="J20" s="740" t="s">
        <v>254</v>
      </c>
      <c r="K20" s="740" t="s">
        <v>1940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2079</v>
      </c>
      <c r="J21" s="740" t="s">
        <v>254</v>
      </c>
      <c r="K21" s="740" t="s">
        <v>1940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2079</v>
      </c>
      <c r="J22" s="740" t="s">
        <v>254</v>
      </c>
      <c r="K22" s="740" t="s">
        <v>1940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2202</v>
      </c>
      <c r="I23" s="452" t="s">
        <v>2154</v>
      </c>
      <c r="J23" s="740" t="s">
        <v>254</v>
      </c>
      <c r="K23" s="740" t="s">
        <v>1940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2245</v>
      </c>
      <c r="I24" s="452" t="s">
        <v>2154</v>
      </c>
      <c r="J24" s="740" t="s">
        <v>254</v>
      </c>
      <c r="K24" s="740" t="s">
        <v>1940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2214</v>
      </c>
      <c r="I25" s="452" t="s">
        <v>2154</v>
      </c>
      <c r="J25" s="740" t="s">
        <v>254</v>
      </c>
      <c r="K25" s="740" t="s">
        <v>1940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2214</v>
      </c>
      <c r="I26" s="452" t="s">
        <v>2029</v>
      </c>
      <c r="J26" s="740" t="s">
        <v>254</v>
      </c>
      <c r="K26" s="740" t="s">
        <v>1940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2013</v>
      </c>
      <c r="I27" s="452" t="s">
        <v>2079</v>
      </c>
      <c r="J27" s="740" t="s">
        <v>254</v>
      </c>
      <c r="K27" s="740" t="s">
        <v>1940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2214</v>
      </c>
      <c r="I28" s="452" t="s">
        <v>2079</v>
      </c>
      <c r="J28" s="740" t="s">
        <v>254</v>
      </c>
      <c r="K28" s="740" t="s">
        <v>1940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2202</v>
      </c>
      <c r="I29" s="452" t="s">
        <v>2079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2244</v>
      </c>
      <c r="I30" s="452" t="s">
        <v>2079</v>
      </c>
      <c r="J30" s="740" t="s">
        <v>254</v>
      </c>
      <c r="K30" s="740" t="s">
        <v>1940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2079</v>
      </c>
      <c r="I31" s="452" t="s">
        <v>2079</v>
      </c>
      <c r="J31" s="740" t="s">
        <v>254</v>
      </c>
      <c r="K31" s="740" t="s">
        <v>2246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 t="s">
        <v>1935</v>
      </c>
      <c r="P31" s="710" t="s">
        <v>2247</v>
      </c>
      <c r="Q31" s="710" t="s">
        <v>2248</v>
      </c>
      <c r="R31" s="63" t="s">
        <v>2249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2250</v>
      </c>
      <c r="I32" s="452" t="s">
        <v>2079</v>
      </c>
      <c r="J32" s="740" t="s">
        <v>254</v>
      </c>
      <c r="K32" s="740" t="s">
        <v>2246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2250</v>
      </c>
      <c r="I33" s="452" t="s">
        <v>2079</v>
      </c>
      <c r="J33" s="740" t="s">
        <v>254</v>
      </c>
      <c r="K33" s="740" t="s">
        <v>2246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2251</v>
      </c>
      <c r="I34" s="739" t="s">
        <v>2252</v>
      </c>
      <c r="J34" s="740" t="s">
        <v>254</v>
      </c>
      <c r="K34" s="740" t="s">
        <v>2246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2250</v>
      </c>
      <c r="I35" s="739" t="s">
        <v>2252</v>
      </c>
      <c r="J35" s="740" t="s">
        <v>254</v>
      </c>
      <c r="K35" s="740" t="s">
        <v>1940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2253</v>
      </c>
      <c r="I36" s="739" t="s">
        <v>2252</v>
      </c>
      <c r="J36" s="740" t="s">
        <v>254</v>
      </c>
      <c r="K36" s="740" t="s">
        <v>1940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2253</v>
      </c>
      <c r="I37" s="739" t="s">
        <v>2254</v>
      </c>
      <c r="J37" s="740" t="s">
        <v>254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2253</v>
      </c>
      <c r="I38" s="739" t="s">
        <v>2255</v>
      </c>
      <c r="J38" s="740" t="s">
        <v>254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2253</v>
      </c>
      <c r="I39" s="739" t="s">
        <v>2254</v>
      </c>
      <c r="J39" s="740" t="s">
        <v>254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2253</v>
      </c>
      <c r="I40" s="739" t="s">
        <v>2254</v>
      </c>
      <c r="J40" s="740" t="s">
        <v>254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2253</v>
      </c>
      <c r="I41" s="739" t="s">
        <v>2252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2256</v>
      </c>
      <c r="I42" s="739" t="s">
        <v>2252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2252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ht="15.6" customHeight="1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2257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2258</v>
      </c>
      <c r="F6" s="282" t="s">
        <v>2258</v>
      </c>
      <c r="G6" s="282" t="s">
        <v>2258</v>
      </c>
      <c r="H6" s="282" t="s">
        <v>2258</v>
      </c>
      <c r="I6" s="282" t="s">
        <v>2258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2076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2076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2076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2259</v>
      </c>
      <c r="F11" s="692" t="s">
        <v>2259</v>
      </c>
      <c r="G11" s="692" t="s">
        <v>2259</v>
      </c>
      <c r="H11" s="692" t="s">
        <v>2259</v>
      </c>
      <c r="I11" s="692" t="s">
        <v>2259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SUM(COUNTIFS(E7:J44,"*Vanness*"))/2</f>
        <v>9.5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2259</v>
      </c>
      <c r="F12" s="692" t="s">
        <v>2259</v>
      </c>
      <c r="G12" s="692" t="s">
        <v>2259</v>
      </c>
      <c r="H12" s="692" t="s">
        <v>2259</v>
      </c>
      <c r="I12" s="692" t="s">
        <v>2259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2259</v>
      </c>
      <c r="F13" s="692" t="s">
        <v>2259</v>
      </c>
      <c r="G13" s="692" t="s">
        <v>2259</v>
      </c>
      <c r="H13" s="692" t="s">
        <v>2259</v>
      </c>
      <c r="I13" s="692" t="s">
        <v>2259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288</v>
      </c>
      <c r="F14" s="705" t="s">
        <v>2260</v>
      </c>
      <c r="G14" s="338" t="s">
        <v>2171</v>
      </c>
      <c r="H14" s="658" t="s">
        <v>2079</v>
      </c>
      <c r="I14" s="338" t="s">
        <v>2202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288</v>
      </c>
      <c r="F15" s="705" t="s">
        <v>2261</v>
      </c>
      <c r="G15" s="338" t="s">
        <v>2171</v>
      </c>
      <c r="H15" s="658" t="s">
        <v>2086</v>
      </c>
      <c r="I15" s="338" t="s">
        <v>2202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288</v>
      </c>
      <c r="F16" s="705" t="s">
        <v>2261</v>
      </c>
      <c r="G16" s="338" t="s">
        <v>2262</v>
      </c>
      <c r="H16" s="658" t="s">
        <v>2086</v>
      </c>
      <c r="I16" s="338" t="s">
        <v>2202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288</v>
      </c>
      <c r="F17" s="705" t="s">
        <v>2261</v>
      </c>
      <c r="G17" s="338" t="s">
        <v>2244</v>
      </c>
      <c r="H17" s="658" t="s">
        <v>2081</v>
      </c>
      <c r="I17" s="338" t="s">
        <v>2202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2263</v>
      </c>
      <c r="F18" s="705" t="s">
        <v>2261</v>
      </c>
      <c r="G18" s="306" t="s">
        <v>2171</v>
      </c>
      <c r="H18" s="658" t="s">
        <v>2264</v>
      </c>
      <c r="I18" s="338" t="s">
        <v>2202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2263</v>
      </c>
      <c r="F19" s="705" t="s">
        <v>2261</v>
      </c>
      <c r="G19" s="306" t="s">
        <v>2113</v>
      </c>
      <c r="H19" s="658" t="s">
        <v>2265</v>
      </c>
      <c r="I19" s="338" t="s">
        <v>2202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2263</v>
      </c>
      <c r="F20" s="705" t="s">
        <v>2266</v>
      </c>
      <c r="G20" s="306" t="s">
        <v>2113</v>
      </c>
      <c r="H20" s="658" t="s">
        <v>2265</v>
      </c>
      <c r="I20" s="338" t="s">
        <v>2202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2267</v>
      </c>
      <c r="F21" s="705" t="s">
        <v>2268</v>
      </c>
      <c r="G21" s="338" t="s">
        <v>2030</v>
      </c>
      <c r="H21" s="705" t="s">
        <v>2269</v>
      </c>
      <c r="I21" s="338" t="s">
        <v>2270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2271</v>
      </c>
      <c r="F22" s="705" t="s">
        <v>2272</v>
      </c>
      <c r="G22" s="705" t="s">
        <v>2268</v>
      </c>
      <c r="H22" s="705" t="s">
        <v>2269</v>
      </c>
      <c r="I22" s="338" t="s">
        <v>2270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1977</v>
      </c>
      <c r="F23" s="705" t="s">
        <v>2273</v>
      </c>
      <c r="G23" s="705" t="s">
        <v>2274</v>
      </c>
      <c r="H23" s="705" t="s">
        <v>2275</v>
      </c>
      <c r="I23" s="338" t="s">
        <v>393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2276</v>
      </c>
      <c r="F24" s="705" t="s">
        <v>2277</v>
      </c>
      <c r="G24" s="705" t="s">
        <v>2278</v>
      </c>
      <c r="H24" s="705" t="s">
        <v>2279</v>
      </c>
      <c r="I24" s="338" t="s">
        <v>282</v>
      </c>
      <c r="J24" s="741" t="s">
        <v>192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2276</v>
      </c>
      <c r="F25" s="705" t="s">
        <v>2277</v>
      </c>
      <c r="G25" s="705" t="s">
        <v>2280</v>
      </c>
      <c r="H25" s="705" t="s">
        <v>2279</v>
      </c>
      <c r="I25" s="338" t="s">
        <v>282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2276</v>
      </c>
      <c r="F26" s="705" t="s">
        <v>2281</v>
      </c>
      <c r="G26" s="338" t="s">
        <v>2276</v>
      </c>
      <c r="H26" s="705" t="s">
        <v>2282</v>
      </c>
      <c r="I26" s="338" t="s">
        <v>282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2276</v>
      </c>
      <c r="F27" s="705" t="s">
        <v>2283</v>
      </c>
      <c r="G27" s="705" t="s">
        <v>2284</v>
      </c>
      <c r="H27" s="705" t="s">
        <v>2285</v>
      </c>
      <c r="I27" s="338" t="s">
        <v>282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2276</v>
      </c>
      <c r="F28" s="705" t="s">
        <v>2283</v>
      </c>
      <c r="G28" s="711" t="s">
        <v>2286</v>
      </c>
      <c r="H28" s="705" t="s">
        <v>2287</v>
      </c>
      <c r="I28" s="338" t="s">
        <v>282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2276</v>
      </c>
      <c r="F29" s="705" t="s">
        <v>2288</v>
      </c>
      <c r="G29" s="712" t="s">
        <v>2286</v>
      </c>
      <c r="H29" s="705" t="s">
        <v>2289</v>
      </c>
      <c r="I29" s="338" t="s">
        <v>282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2290</v>
      </c>
      <c r="F30" s="694" t="s">
        <v>2291</v>
      </c>
      <c r="G30" s="694" t="s">
        <v>2237</v>
      </c>
      <c r="H30" s="694" t="s">
        <v>2292</v>
      </c>
      <c r="I30" s="306" t="s">
        <v>2293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2294</v>
      </c>
      <c r="F31" s="306" t="s">
        <v>2295</v>
      </c>
      <c r="G31" s="306" t="s">
        <v>2237</v>
      </c>
      <c r="H31" s="306" t="s">
        <v>2171</v>
      </c>
      <c r="I31" s="694" t="s">
        <v>2296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6</v>
      </c>
      <c r="O31" s="654"/>
      <c r="P31" s="710" t="s">
        <v>2247</v>
      </c>
      <c r="Q31" s="710" t="s">
        <v>1199</v>
      </c>
      <c r="R31" s="63" t="s">
        <v>2249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2294</v>
      </c>
      <c r="F32" s="306" t="s">
        <v>2295</v>
      </c>
      <c r="G32" s="306" t="s">
        <v>2237</v>
      </c>
      <c r="H32" s="306" t="s">
        <v>2171</v>
      </c>
      <c r="I32" s="694" t="s">
        <v>2296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2297</v>
      </c>
      <c r="F33" s="306" t="s">
        <v>2295</v>
      </c>
      <c r="G33" s="306" t="s">
        <v>2298</v>
      </c>
      <c r="H33" s="306" t="s">
        <v>2171</v>
      </c>
      <c r="I33" s="694" t="s">
        <v>2299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2300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189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2301</v>
      </c>
      <c r="F6" s="282" t="s">
        <v>2301</v>
      </c>
      <c r="G6" s="282" t="s">
        <v>2301</v>
      </c>
      <c r="H6" s="282" t="s">
        <v>2301</v>
      </c>
      <c r="I6" s="282" t="s">
        <v>2301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2302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2145</v>
      </c>
      <c r="F11" s="692" t="s">
        <v>2145</v>
      </c>
      <c r="G11" s="692" t="s">
        <v>2145</v>
      </c>
      <c r="H11" s="692" t="s">
        <v>2145</v>
      </c>
      <c r="I11" s="692" t="s">
        <v>2145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22</v>
      </c>
      <c r="O11" s="686" t="s">
        <v>2130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2145</v>
      </c>
      <c r="F12" s="692" t="s">
        <v>2145</v>
      </c>
      <c r="G12" s="692" t="s">
        <v>2145</v>
      </c>
      <c r="H12" s="692" t="s">
        <v>2145</v>
      </c>
      <c r="I12" s="692" t="s">
        <v>2145</v>
      </c>
      <c r="J12" s="741" t="s">
        <v>2303</v>
      </c>
      <c r="K12" s="741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2304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2145</v>
      </c>
      <c r="F13" s="692" t="s">
        <v>2145</v>
      </c>
      <c r="G13" s="692" t="s">
        <v>2145</v>
      </c>
      <c r="H13" s="692" t="s">
        <v>2145</v>
      </c>
      <c r="I13" s="692" t="s">
        <v>2145</v>
      </c>
      <c r="J13" s="741" t="s">
        <v>2303</v>
      </c>
      <c r="K13" s="741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2304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2177</v>
      </c>
      <c r="F14" s="338" t="s">
        <v>2171</v>
      </c>
      <c r="G14" s="515" t="s">
        <v>2171</v>
      </c>
      <c r="H14" s="694" t="s">
        <v>2305</v>
      </c>
      <c r="I14" s="452" t="s">
        <v>2177</v>
      </c>
      <c r="J14" s="741" t="s">
        <v>2303</v>
      </c>
      <c r="K14" s="741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2177</v>
      </c>
      <c r="F15" s="338" t="s">
        <v>2171</v>
      </c>
      <c r="G15" s="515" t="s">
        <v>2171</v>
      </c>
      <c r="H15" s="694" t="s">
        <v>2305</v>
      </c>
      <c r="I15" s="452" t="s">
        <v>2177</v>
      </c>
      <c r="J15" s="741" t="s">
        <v>2303</v>
      </c>
      <c r="K15" s="741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2177</v>
      </c>
      <c r="F16" s="338" t="s">
        <v>2171</v>
      </c>
      <c r="G16" s="515" t="s">
        <v>2171</v>
      </c>
      <c r="H16" s="705" t="s">
        <v>2306</v>
      </c>
      <c r="I16" s="515" t="s">
        <v>2171</v>
      </c>
      <c r="J16" s="741" t="s">
        <v>984</v>
      </c>
      <c r="K16" s="741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2177</v>
      </c>
      <c r="F17" s="338" t="s">
        <v>70</v>
      </c>
      <c r="G17" s="515" t="s">
        <v>2171</v>
      </c>
      <c r="H17" s="705" t="s">
        <v>2306</v>
      </c>
      <c r="I17" s="515" t="s">
        <v>2171</v>
      </c>
      <c r="J17" s="741" t="s">
        <v>984</v>
      </c>
      <c r="K17" s="741" t="s">
        <v>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2202</v>
      </c>
      <c r="F18" s="338" t="s">
        <v>2136</v>
      </c>
      <c r="G18" s="515" t="s">
        <v>2171</v>
      </c>
      <c r="H18" s="693" t="s">
        <v>2307</v>
      </c>
      <c r="I18" s="515" t="s">
        <v>2190</v>
      </c>
      <c r="J18" s="741" t="s">
        <v>984</v>
      </c>
      <c r="K18" s="741" t="s">
        <v>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2308</v>
      </c>
      <c r="F19" s="705" t="s">
        <v>2309</v>
      </c>
      <c r="G19" s="452" t="s">
        <v>1974</v>
      </c>
      <c r="H19" s="693" t="s">
        <v>2307</v>
      </c>
      <c r="I19" s="452" t="s">
        <v>2177</v>
      </c>
      <c r="J19" s="741" t="s">
        <v>984</v>
      </c>
      <c r="K19" s="741" t="s">
        <v>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2308</v>
      </c>
      <c r="F20" s="705" t="s">
        <v>2309</v>
      </c>
      <c r="G20" s="452" t="s">
        <v>2310</v>
      </c>
      <c r="H20" s="693" t="s">
        <v>2307</v>
      </c>
      <c r="I20" s="515" t="s">
        <v>2190</v>
      </c>
      <c r="J20" s="741" t="s">
        <v>984</v>
      </c>
      <c r="K20" s="741" t="s">
        <v>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2308</v>
      </c>
      <c r="F21" s="705" t="s">
        <v>2309</v>
      </c>
      <c r="G21" s="452" t="s">
        <v>2310</v>
      </c>
      <c r="H21" s="703" t="s">
        <v>2047</v>
      </c>
      <c r="I21" s="515" t="s">
        <v>2190</v>
      </c>
      <c r="J21" s="741" t="s">
        <v>984</v>
      </c>
      <c r="K21" s="741" t="s">
        <v>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1935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2308</v>
      </c>
      <c r="F22" s="705" t="s">
        <v>2097</v>
      </c>
      <c r="G22" s="452" t="s">
        <v>2310</v>
      </c>
      <c r="H22" s="703" t="s">
        <v>2139</v>
      </c>
      <c r="I22" s="515" t="s">
        <v>2190</v>
      </c>
      <c r="J22" s="741" t="s">
        <v>984</v>
      </c>
      <c r="K22" s="741" t="s">
        <v>192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2094</v>
      </c>
      <c r="F23" s="338" t="s">
        <v>2104</v>
      </c>
      <c r="G23" s="452" t="s">
        <v>2310</v>
      </c>
      <c r="H23" s="693" t="s">
        <v>2311</v>
      </c>
      <c r="I23" s="515" t="s">
        <v>2190</v>
      </c>
      <c r="J23" s="741" t="s">
        <v>984</v>
      </c>
      <c r="K23" s="741" t="s">
        <v>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2312</v>
      </c>
      <c r="F24" s="338" t="s">
        <v>2104</v>
      </c>
      <c r="G24" s="452" t="s">
        <v>2313</v>
      </c>
      <c r="H24" s="693" t="s">
        <v>2311</v>
      </c>
      <c r="I24" s="705" t="s">
        <v>2314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2315</v>
      </c>
      <c r="F25" s="338" t="s">
        <v>2019</v>
      </c>
      <c r="G25" s="515" t="s">
        <v>2316</v>
      </c>
      <c r="H25" s="693" t="s">
        <v>2311</v>
      </c>
      <c r="I25" s="705" t="s">
        <v>2314</v>
      </c>
      <c r="J25" s="741" t="s">
        <v>984</v>
      </c>
      <c r="K25" s="741" t="s">
        <v>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2315</v>
      </c>
      <c r="F26" s="338" t="s">
        <v>2019</v>
      </c>
      <c r="G26" s="515" t="s">
        <v>2316</v>
      </c>
      <c r="H26" s="693" t="s">
        <v>2311</v>
      </c>
      <c r="I26" s="705" t="s">
        <v>2314</v>
      </c>
      <c r="J26" s="741" t="s">
        <v>984</v>
      </c>
      <c r="K26" s="741" t="s">
        <v>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2317</v>
      </c>
      <c r="F27" s="338" t="s">
        <v>2318</v>
      </c>
      <c r="G27" s="705" t="s">
        <v>2290</v>
      </c>
      <c r="H27" s="515" t="s">
        <v>2319</v>
      </c>
      <c r="I27" s="515" t="s">
        <v>2240</v>
      </c>
      <c r="J27" s="741" t="s">
        <v>984</v>
      </c>
      <c r="K27" s="741" t="s">
        <v>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2320</v>
      </c>
      <c r="F28" s="338" t="s">
        <v>2036</v>
      </c>
      <c r="G28" s="705" t="s">
        <v>2321</v>
      </c>
      <c r="H28" s="515" t="s">
        <v>2322</v>
      </c>
      <c r="I28" s="515" t="s">
        <v>2240</v>
      </c>
      <c r="J28" s="741" t="s">
        <v>984</v>
      </c>
      <c r="K28" s="741" t="s">
        <v>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2320</v>
      </c>
      <c r="F29" s="338" t="s">
        <v>2144</v>
      </c>
      <c r="G29" s="705" t="s">
        <v>2233</v>
      </c>
      <c r="H29" s="515" t="s">
        <v>2313</v>
      </c>
      <c r="I29" s="515" t="s">
        <v>2240</v>
      </c>
      <c r="J29" s="741" t="s">
        <v>984</v>
      </c>
      <c r="K29" s="741" t="s">
        <v>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2320</v>
      </c>
      <c r="F30" s="338" t="s">
        <v>2144</v>
      </c>
      <c r="G30" s="705" t="s">
        <v>2323</v>
      </c>
      <c r="H30" s="515" t="s">
        <v>2313</v>
      </c>
      <c r="I30" s="515" t="s">
        <v>2240</v>
      </c>
      <c r="J30" s="741" t="s">
        <v>984</v>
      </c>
      <c r="K30" s="741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2320</v>
      </c>
      <c r="F31" s="338" t="s">
        <v>2144</v>
      </c>
      <c r="G31" s="705" t="s">
        <v>2323</v>
      </c>
      <c r="H31" s="515" t="s">
        <v>2313</v>
      </c>
      <c r="I31" s="515" t="s">
        <v>2240</v>
      </c>
      <c r="J31" s="741" t="s">
        <v>2303</v>
      </c>
      <c r="K31" s="741" t="s">
        <v>2324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2320</v>
      </c>
      <c r="F32" s="338" t="s">
        <v>2144</v>
      </c>
      <c r="G32" s="705" t="s">
        <v>2321</v>
      </c>
      <c r="H32" s="515" t="s">
        <v>2313</v>
      </c>
      <c r="I32" s="515" t="s">
        <v>2325</v>
      </c>
      <c r="J32" s="741" t="s">
        <v>2303</v>
      </c>
      <c r="K32" s="741" t="s">
        <v>2324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2326</v>
      </c>
      <c r="F33" s="338" t="s">
        <v>2144</v>
      </c>
      <c r="G33" s="705" t="s">
        <v>2321</v>
      </c>
      <c r="H33" s="515" t="s">
        <v>2313</v>
      </c>
      <c r="I33" s="743" t="s">
        <v>2327</v>
      </c>
      <c r="J33" s="741" t="s">
        <v>2303</v>
      </c>
      <c r="K33" s="741" t="s">
        <v>2328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2329</v>
      </c>
      <c r="H34" s="538"/>
      <c r="I34" s="744" t="s">
        <v>2330</v>
      </c>
      <c r="J34" s="741" t="s">
        <v>2303</v>
      </c>
      <c r="K34" s="741" t="s">
        <v>2328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2329</v>
      </c>
      <c r="H35" s="538"/>
      <c r="I35" s="744" t="s">
        <v>2330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2329</v>
      </c>
      <c r="H36" s="538"/>
      <c r="I36" s="744" t="s">
        <v>2331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2332</v>
      </c>
      <c r="H37" s="538"/>
      <c r="I37" s="744" t="s">
        <v>2330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2329</v>
      </c>
      <c r="H38" s="559"/>
      <c r="I38" s="744" t="s">
        <v>2330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2329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2329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2329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F47" s="569"/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9" t="s">
        <v>2333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855" t="s">
        <v>2334</v>
      </c>
      <c r="R5" s="855"/>
      <c r="S5" s="855"/>
      <c r="T5" s="855"/>
      <c r="U5" s="855"/>
      <c r="V5" s="855"/>
      <c r="W5" s="855"/>
      <c r="X5" s="855"/>
      <c r="Y5" s="855"/>
      <c r="Z5" s="855"/>
      <c r="AA5" s="855"/>
      <c r="AB5" s="855"/>
      <c r="AC5" s="855"/>
      <c r="AD5" s="855"/>
      <c r="AE5" s="855"/>
      <c r="AF5" s="855"/>
      <c r="AG5" s="855"/>
      <c r="AH5" s="855"/>
      <c r="AI5" s="855"/>
      <c r="AJ5" s="855"/>
      <c r="AK5" s="855"/>
      <c r="AL5" s="855"/>
      <c r="AM5" s="855"/>
      <c r="AN5" s="855"/>
      <c r="AO5" s="734"/>
    </row>
    <row r="6" spans="2:41" ht="15" customHeight="1" x14ac:dyDescent="0.2">
      <c r="B6" s="263" t="s">
        <v>85</v>
      </c>
      <c r="C6" s="271"/>
      <c r="D6" s="272"/>
      <c r="E6" s="282" t="s">
        <v>2335</v>
      </c>
      <c r="F6" s="282" t="s">
        <v>2335</v>
      </c>
      <c r="G6" s="282" t="s">
        <v>2335</v>
      </c>
      <c r="H6" s="282" t="s">
        <v>2335</v>
      </c>
      <c r="I6" s="282" t="s">
        <v>2335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2336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2339</v>
      </c>
      <c r="F11" s="689" t="s">
        <v>2339</v>
      </c>
      <c r="G11" s="689" t="s">
        <v>2339</v>
      </c>
      <c r="H11" s="689" t="s">
        <v>2339</v>
      </c>
      <c r="I11" s="689" t="s">
        <v>2339</v>
      </c>
      <c r="J11" s="741" t="s">
        <v>2340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11.5</v>
      </c>
      <c r="O11" s="686" t="s">
        <v>2130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2339</v>
      </c>
      <c r="F12" s="689" t="s">
        <v>2339</v>
      </c>
      <c r="G12" s="689" t="s">
        <v>2339</v>
      </c>
      <c r="H12" s="689" t="s">
        <v>2339</v>
      </c>
      <c r="I12" s="689" t="s">
        <v>2339</v>
      </c>
      <c r="J12" s="741" t="s">
        <v>2341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2339</v>
      </c>
      <c r="F13" s="689" t="s">
        <v>2339</v>
      </c>
      <c r="G13" s="689" t="s">
        <v>2339</v>
      </c>
      <c r="H13" s="689" t="s">
        <v>2339</v>
      </c>
      <c r="I13" s="689" t="s">
        <v>2339</v>
      </c>
      <c r="J13" s="741" t="s">
        <v>2341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198</v>
      </c>
      <c r="F14" s="713" t="s">
        <v>2342</v>
      </c>
      <c r="G14" s="713" t="s">
        <v>2339</v>
      </c>
      <c r="H14" s="585" t="s">
        <v>2343</v>
      </c>
      <c r="I14" s="714" t="s">
        <v>2344</v>
      </c>
      <c r="J14" s="741" t="s">
        <v>2341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198</v>
      </c>
      <c r="F15" s="713" t="s">
        <v>2342</v>
      </c>
      <c r="G15" s="713" t="s">
        <v>2345</v>
      </c>
      <c r="H15" s="585" t="s">
        <v>2343</v>
      </c>
      <c r="I15" s="716" t="s">
        <v>2344</v>
      </c>
      <c r="J15" s="741" t="s">
        <v>2346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198</v>
      </c>
      <c r="F16" s="713" t="s">
        <v>2342</v>
      </c>
      <c r="G16" s="713" t="s">
        <v>2345</v>
      </c>
      <c r="H16" s="585" t="s">
        <v>2343</v>
      </c>
      <c r="I16" s="716" t="s">
        <v>2344</v>
      </c>
      <c r="J16" s="741" t="s">
        <v>2346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198</v>
      </c>
      <c r="F17" s="713" t="s">
        <v>2083</v>
      </c>
      <c r="G17" s="713" t="s">
        <v>2345</v>
      </c>
      <c r="H17" s="585" t="s">
        <v>2343</v>
      </c>
      <c r="I17" s="716" t="s">
        <v>2344</v>
      </c>
      <c r="J17" s="741" t="s">
        <v>2346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198</v>
      </c>
      <c r="F18" s="713" t="s">
        <v>2136</v>
      </c>
      <c r="G18" s="714" t="s">
        <v>2348</v>
      </c>
      <c r="H18" s="585" t="s">
        <v>2086</v>
      </c>
      <c r="I18" s="716" t="s">
        <v>2344</v>
      </c>
      <c r="J18" s="741" t="s">
        <v>2346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2133</v>
      </c>
      <c r="F19" s="713" t="s">
        <v>2136</v>
      </c>
      <c r="G19" s="714" t="s">
        <v>2348</v>
      </c>
      <c r="H19" s="585" t="s">
        <v>2086</v>
      </c>
      <c r="I19" s="716" t="s">
        <v>2344</v>
      </c>
      <c r="J19" s="741" t="s">
        <v>2349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2350</v>
      </c>
      <c r="F20" s="713" t="s">
        <v>2136</v>
      </c>
      <c r="G20" s="714" t="s">
        <v>2348</v>
      </c>
      <c r="H20" s="585" t="s">
        <v>2086</v>
      </c>
      <c r="I20" s="716" t="s">
        <v>2344</v>
      </c>
      <c r="J20" s="741" t="s">
        <v>2346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2351</v>
      </c>
      <c r="F21" s="715" t="s">
        <v>2136</v>
      </c>
      <c r="G21" s="714" t="s">
        <v>2348</v>
      </c>
      <c r="H21" s="585" t="s">
        <v>2086</v>
      </c>
      <c r="I21" s="716" t="s">
        <v>2344</v>
      </c>
      <c r="J21" s="741" t="s">
        <v>2346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2352</v>
      </c>
      <c r="F22" s="715" t="s">
        <v>2353</v>
      </c>
      <c r="G22" s="714" t="s">
        <v>2348</v>
      </c>
      <c r="H22" s="585" t="s">
        <v>2086</v>
      </c>
      <c r="I22" s="716" t="s">
        <v>2354</v>
      </c>
      <c r="J22" s="741" t="s">
        <v>2346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2352</v>
      </c>
      <c r="F23" s="715" t="s">
        <v>2353</v>
      </c>
      <c r="G23" s="716" t="s">
        <v>2355</v>
      </c>
      <c r="H23" s="714" t="s">
        <v>2356</v>
      </c>
      <c r="I23" s="714" t="s">
        <v>2357</v>
      </c>
      <c r="J23" s="741" t="s">
        <v>2338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2352</v>
      </c>
      <c r="F24" s="715" t="s">
        <v>2358</v>
      </c>
      <c r="G24" s="716" t="s">
        <v>2355</v>
      </c>
      <c r="H24" s="714" t="s">
        <v>2356</v>
      </c>
      <c r="I24" s="714" t="s">
        <v>2339</v>
      </c>
      <c r="J24" s="741" t="s">
        <v>2346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2359</v>
      </c>
      <c r="F25" s="713" t="s">
        <v>2318</v>
      </c>
      <c r="G25" s="716" t="s">
        <v>2355</v>
      </c>
      <c r="H25" s="713" t="s">
        <v>1229</v>
      </c>
      <c r="I25" s="713" t="s">
        <v>2316</v>
      </c>
      <c r="J25" s="741" t="s">
        <v>2346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2359</v>
      </c>
      <c r="F26" s="713" t="s">
        <v>2318</v>
      </c>
      <c r="G26" s="716" t="s">
        <v>2355</v>
      </c>
      <c r="H26" s="715" t="s">
        <v>2360</v>
      </c>
      <c r="I26" s="713" t="s">
        <v>393</v>
      </c>
      <c r="J26" s="741" t="s">
        <v>2346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2359</v>
      </c>
      <c r="F27" s="713" t="s">
        <v>2318</v>
      </c>
      <c r="G27" s="713" t="s">
        <v>614</v>
      </c>
      <c r="H27" s="715" t="s">
        <v>2360</v>
      </c>
      <c r="I27" s="713" t="s">
        <v>393</v>
      </c>
      <c r="J27" s="741" t="s">
        <v>2346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 t="s">
        <v>1935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2276</v>
      </c>
      <c r="F28" s="713" t="s">
        <v>2318</v>
      </c>
      <c r="G28" s="713" t="s">
        <v>2234</v>
      </c>
      <c r="H28" s="715" t="s">
        <v>2361</v>
      </c>
      <c r="I28" s="713" t="s">
        <v>393</v>
      </c>
      <c r="J28" s="741" t="s">
        <v>2346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3</v>
      </c>
      <c r="O28" s="287" t="s">
        <v>2362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2276</v>
      </c>
      <c r="F29" s="713" t="s">
        <v>2318</v>
      </c>
      <c r="G29" s="713" t="s">
        <v>2234</v>
      </c>
      <c r="H29" s="715" t="s">
        <v>228</v>
      </c>
      <c r="I29" s="713" t="s">
        <v>393</v>
      </c>
      <c r="J29" s="741" t="s">
        <v>2346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2276</v>
      </c>
      <c r="F30" s="713" t="s">
        <v>2318</v>
      </c>
      <c r="G30" s="713" t="s">
        <v>2243</v>
      </c>
      <c r="H30" s="715" t="s">
        <v>228</v>
      </c>
      <c r="I30" s="713" t="s">
        <v>393</v>
      </c>
      <c r="J30" s="741" t="s">
        <v>2346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2276</v>
      </c>
      <c r="F31" s="713" t="s">
        <v>2318</v>
      </c>
      <c r="G31" s="713" t="s">
        <v>2243</v>
      </c>
      <c r="H31" s="715" t="s">
        <v>228</v>
      </c>
      <c r="I31" s="713" t="s">
        <v>2363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2276</v>
      </c>
      <c r="F32" s="713" t="s">
        <v>2318</v>
      </c>
      <c r="G32" s="713" t="s">
        <v>2243</v>
      </c>
      <c r="H32" s="713" t="s">
        <v>228</v>
      </c>
      <c r="I32" s="713" t="s">
        <v>2363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2276</v>
      </c>
      <c r="F33" s="747" t="s">
        <v>2364</v>
      </c>
      <c r="G33" s="713" t="s">
        <v>2243</v>
      </c>
      <c r="H33" s="713" t="s">
        <v>228</v>
      </c>
      <c r="I33" s="746" t="s">
        <v>2365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2366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2367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209</v>
      </c>
      <c r="B46" s="662"/>
      <c r="C46" s="217" t="s">
        <v>210</v>
      </c>
      <c r="D46" t="s">
        <v>211</v>
      </c>
      <c r="I46" s="199"/>
      <c r="M46" s="61"/>
      <c r="N46" s="62"/>
      <c r="O46" s="61"/>
    </row>
    <row r="47" spans="1:20" x14ac:dyDescent="0.2">
      <c r="A47" t="s">
        <v>212</v>
      </c>
      <c r="B47" s="659"/>
      <c r="C47" s="217" t="s">
        <v>210</v>
      </c>
      <c r="D47" s="255" t="s">
        <v>213</v>
      </c>
      <c r="M47" s="61"/>
      <c r="N47" s="62"/>
      <c r="O47" s="61"/>
    </row>
    <row r="48" spans="1:20" x14ac:dyDescent="0.2">
      <c r="A48" t="s">
        <v>214</v>
      </c>
      <c r="B48" s="678"/>
      <c r="C48" s="217"/>
      <c r="D48" s="255" t="s">
        <v>215</v>
      </c>
      <c r="M48" s="61"/>
      <c r="N48" s="62"/>
      <c r="O48" s="61"/>
    </row>
    <row r="49" spans="1:15" x14ac:dyDescent="0.2">
      <c r="A49" t="s">
        <v>216</v>
      </c>
      <c r="B49" s="661"/>
      <c r="C49" s="660" t="s">
        <v>210</v>
      </c>
      <c r="D49" s="61" t="s">
        <v>217</v>
      </c>
      <c r="F49" s="853" t="s">
        <v>207</v>
      </c>
      <c r="G49" s="854"/>
      <c r="H49" s="732">
        <v>45522</v>
      </c>
      <c r="I49" t="s">
        <v>208</v>
      </c>
      <c r="M49" s="61"/>
      <c r="N49" s="62"/>
      <c r="O49" s="61"/>
    </row>
    <row r="50" spans="1:15" x14ac:dyDescent="0.2">
      <c r="A50" t="s">
        <v>218</v>
      </c>
      <c r="B50" s="663"/>
      <c r="C50" s="660" t="s">
        <v>210</v>
      </c>
      <c r="D50" s="255" t="s">
        <v>219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220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2218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189</v>
      </c>
      <c r="M5" s="644" t="s">
        <v>82</v>
      </c>
      <c r="N5" s="442" t="s">
        <v>83</v>
      </c>
      <c r="O5" s="652" t="s">
        <v>84</v>
      </c>
      <c r="P5" s="652" t="s">
        <v>190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2370</v>
      </c>
      <c r="F6" s="282" t="s">
        <v>2371</v>
      </c>
      <c r="G6" s="282" t="s">
        <v>2371</v>
      </c>
      <c r="H6" s="282" t="s">
        <v>2371</v>
      </c>
      <c r="I6" s="282" t="s">
        <v>2370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2373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2374</v>
      </c>
      <c r="F11" s="721" t="s">
        <v>2375</v>
      </c>
      <c r="G11" s="721" t="s">
        <v>2375</v>
      </c>
      <c r="H11" s="721" t="s">
        <v>2375</v>
      </c>
      <c r="I11" s="721" t="s">
        <v>2086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20</v>
      </c>
      <c r="O11" s="686" t="s">
        <v>2130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2374</v>
      </c>
      <c r="F12" s="721" t="s">
        <v>2375</v>
      </c>
      <c r="G12" s="721" t="s">
        <v>2375</v>
      </c>
      <c r="H12" s="721" t="s">
        <v>2375</v>
      </c>
      <c r="I12" s="721" t="s">
        <v>2086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2374</v>
      </c>
      <c r="F13" s="721" t="s">
        <v>2375</v>
      </c>
      <c r="G13" s="721" t="s">
        <v>2375</v>
      </c>
      <c r="H13" s="721" t="s">
        <v>2375</v>
      </c>
      <c r="I13" s="721" t="s">
        <v>2086</v>
      </c>
      <c r="J13" s="751" t="s">
        <v>2376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2377</v>
      </c>
      <c r="F14" s="729" t="s">
        <v>2375</v>
      </c>
      <c r="G14" s="735" t="s">
        <v>2295</v>
      </c>
      <c r="H14" s="585" t="s">
        <v>2378</v>
      </c>
      <c r="I14" s="730" t="s">
        <v>2171</v>
      </c>
      <c r="J14" s="751" t="s">
        <v>2376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2379</v>
      </c>
      <c r="F15" s="729" t="s">
        <v>2375</v>
      </c>
      <c r="G15" s="735" t="s">
        <v>2295</v>
      </c>
      <c r="H15" s="585" t="s">
        <v>2380</v>
      </c>
      <c r="I15" s="730" t="s">
        <v>2171</v>
      </c>
      <c r="J15" s="751" t="s">
        <v>2376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2379</v>
      </c>
      <c r="F16" s="729" t="s">
        <v>2375</v>
      </c>
      <c r="G16" s="735" t="s">
        <v>2381</v>
      </c>
      <c r="H16" s="585" t="s">
        <v>2380</v>
      </c>
      <c r="I16" s="730" t="s">
        <v>2171</v>
      </c>
      <c r="J16" s="751" t="s">
        <v>2376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2379</v>
      </c>
      <c r="F17" s="729" t="s">
        <v>2375</v>
      </c>
      <c r="G17" s="735" t="s">
        <v>2381</v>
      </c>
      <c r="H17" s="585" t="s">
        <v>2378</v>
      </c>
      <c r="I17" s="730" t="s">
        <v>2171</v>
      </c>
      <c r="J17" s="751" t="s">
        <v>2376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2379</v>
      </c>
      <c r="F18" s="729" t="s">
        <v>2013</v>
      </c>
      <c r="G18" s="736" t="s">
        <v>2382</v>
      </c>
      <c r="H18" s="585" t="s">
        <v>2378</v>
      </c>
      <c r="I18" s="730" t="s">
        <v>2244</v>
      </c>
      <c r="J18" s="751" t="s">
        <v>2376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2119</v>
      </c>
      <c r="F19" s="729" t="s">
        <v>2013</v>
      </c>
      <c r="G19" s="736" t="s">
        <v>2383</v>
      </c>
      <c r="H19" s="585" t="s">
        <v>2384</v>
      </c>
      <c r="I19" s="730" t="s">
        <v>2202</v>
      </c>
      <c r="J19" s="751" t="s">
        <v>2376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2119</v>
      </c>
      <c r="F20" s="729" t="s">
        <v>2013</v>
      </c>
      <c r="G20" s="736" t="s">
        <v>2385</v>
      </c>
      <c r="H20" s="585" t="s">
        <v>2384</v>
      </c>
      <c r="I20" s="730" t="s">
        <v>2202</v>
      </c>
      <c r="J20" s="751" t="s">
        <v>2376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2119</v>
      </c>
      <c r="F21" s="729" t="s">
        <v>2013</v>
      </c>
      <c r="G21" s="736" t="s">
        <v>2383</v>
      </c>
      <c r="H21" s="585" t="s">
        <v>2384</v>
      </c>
      <c r="I21" s="730" t="s">
        <v>2202</v>
      </c>
      <c r="J21" s="751" t="s">
        <v>2376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2013</v>
      </c>
      <c r="G22" s="730" t="s">
        <v>2386</v>
      </c>
      <c r="H22" s="585" t="s">
        <v>2384</v>
      </c>
      <c r="I22" s="736" t="s">
        <v>2387</v>
      </c>
      <c r="J22" s="751" t="s">
        <v>2376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1971</v>
      </c>
      <c r="H23" s="585" t="s">
        <v>2079</v>
      </c>
      <c r="I23" s="736" t="s">
        <v>2387</v>
      </c>
      <c r="J23" s="751" t="s">
        <v>2376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2388</v>
      </c>
      <c r="H24" s="658" t="s">
        <v>2389</v>
      </c>
      <c r="I24" s="736" t="s">
        <v>364</v>
      </c>
      <c r="J24" s="751" t="s">
        <v>2376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2388</v>
      </c>
      <c r="H25" s="658" t="s">
        <v>2389</v>
      </c>
      <c r="I25" s="735" t="s">
        <v>2390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2144</v>
      </c>
      <c r="G26" s="730" t="s">
        <v>2388</v>
      </c>
      <c r="H26" s="658" t="s">
        <v>2389</v>
      </c>
      <c r="I26" s="735" t="s">
        <v>2060</v>
      </c>
      <c r="J26" s="751" t="s">
        <v>2376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2144</v>
      </c>
      <c r="G27" s="730" t="s">
        <v>2388</v>
      </c>
      <c r="H27" s="658" t="s">
        <v>2389</v>
      </c>
      <c r="I27" s="735" t="s">
        <v>2060</v>
      </c>
      <c r="J27" s="751" t="s">
        <v>2376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2391</v>
      </c>
      <c r="F28" s="735" t="s">
        <v>2144</v>
      </c>
      <c r="G28" s="730" t="s">
        <v>2388</v>
      </c>
      <c r="H28" s="658" t="s">
        <v>2389</v>
      </c>
      <c r="I28" s="735" t="s">
        <v>2060</v>
      </c>
      <c r="J28" s="751" t="s">
        <v>2376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2392</v>
      </c>
      <c r="F29" s="735" t="s">
        <v>2393</v>
      </c>
      <c r="G29" s="730" t="s">
        <v>2388</v>
      </c>
      <c r="H29" s="658" t="s">
        <v>2394</v>
      </c>
      <c r="I29" s="735" t="s">
        <v>2060</v>
      </c>
      <c r="J29" s="751" t="s">
        <v>2376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2392</v>
      </c>
      <c r="F30" s="735" t="s">
        <v>2243</v>
      </c>
      <c r="G30" s="730" t="s">
        <v>2388</v>
      </c>
      <c r="H30" s="658" t="s">
        <v>2394</v>
      </c>
      <c r="I30" s="735" t="s">
        <v>2060</v>
      </c>
      <c r="J30" s="751" t="s">
        <v>2376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2392</v>
      </c>
      <c r="F31" s="735" t="s">
        <v>2393</v>
      </c>
      <c r="G31" s="730" t="s">
        <v>2395</v>
      </c>
      <c r="H31" s="658" t="s">
        <v>2394</v>
      </c>
      <c r="I31" s="735" t="s">
        <v>2060</v>
      </c>
      <c r="J31" s="751" t="s">
        <v>2376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2392</v>
      </c>
      <c r="F32" s="735" t="s">
        <v>2396</v>
      </c>
      <c r="G32" s="730" t="s">
        <v>2397</v>
      </c>
      <c r="H32" s="658" t="s">
        <v>2394</v>
      </c>
      <c r="I32" s="735" t="s">
        <v>2060</v>
      </c>
      <c r="J32" s="751" t="s">
        <v>2376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2392</v>
      </c>
      <c r="F33" s="749" t="s">
        <v>2398</v>
      </c>
      <c r="G33" s="730" t="s">
        <v>1971</v>
      </c>
      <c r="H33" s="750" t="s">
        <v>2399</v>
      </c>
      <c r="I33" s="735" t="s">
        <v>2060</v>
      </c>
      <c r="J33" s="751" t="s">
        <v>2376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2398</v>
      </c>
      <c r="G34" s="723"/>
      <c r="H34" s="750" t="s">
        <v>2399</v>
      </c>
      <c r="I34" s="709" t="s">
        <v>1971</v>
      </c>
      <c r="J34" s="751" t="s">
        <v>2376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2398</v>
      </c>
      <c r="G35" s="622"/>
      <c r="H35" s="750" t="s">
        <v>2399</v>
      </c>
      <c r="I35" s="709" t="s">
        <v>2060</v>
      </c>
      <c r="J35" s="751" t="s">
        <v>2376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2398</v>
      </c>
      <c r="G36" s="622"/>
      <c r="H36" s="750" t="s">
        <v>2399</v>
      </c>
      <c r="I36" s="709" t="s">
        <v>2400</v>
      </c>
      <c r="J36" s="751" t="s">
        <v>2376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2398</v>
      </c>
      <c r="G37" s="699"/>
      <c r="H37" s="750" t="s">
        <v>2399</v>
      </c>
      <c r="I37" s="709"/>
      <c r="J37" s="751" t="s">
        <v>2376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2398</v>
      </c>
      <c r="G38" s="699"/>
      <c r="H38" s="750" t="s">
        <v>2399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2398</v>
      </c>
      <c r="G39" s="698"/>
      <c r="H39" s="750" t="s">
        <v>2399</v>
      </c>
      <c r="I39" s="709"/>
      <c r="J39" s="751" t="s">
        <v>2376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2398</v>
      </c>
      <c r="G40" s="553"/>
      <c r="H40" s="750" t="s">
        <v>2399</v>
      </c>
      <c r="I40" s="709"/>
      <c r="J40" s="751" t="s">
        <v>2376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2401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45529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J51" s="731"/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2369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189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2372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2372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2402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686" t="s">
        <v>2130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2402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1935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2402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2402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1959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2402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195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2402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195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2402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2347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2402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195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2402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2402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2402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2402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1935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326" t="s">
        <v>195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2402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2402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2402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2402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2402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2402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0</v>
      </c>
      <c r="O29" s="326" t="s">
        <v>2372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654" t="s">
        <v>1935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204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205</v>
      </c>
      <c r="N32" s="418">
        <f>COUNTIF(E7:K44, "*Paul*")/2</f>
        <v>0</v>
      </c>
      <c r="O32" s="654" t="s">
        <v>206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732">
        <v>45528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2403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189</v>
      </c>
      <c r="M5" s="664" t="s">
        <v>82</v>
      </c>
      <c r="N5" s="421" t="s">
        <v>83</v>
      </c>
      <c r="O5" s="664" t="s">
        <v>84</v>
      </c>
      <c r="P5" s="652" t="s">
        <v>190</v>
      </c>
      <c r="Q5" s="791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2404</v>
      </c>
      <c r="F6" s="752" t="s">
        <v>2404</v>
      </c>
      <c r="G6" s="752" t="s">
        <v>2404</v>
      </c>
      <c r="H6" s="752" t="s">
        <v>2404</v>
      </c>
      <c r="I6" s="752" t="s">
        <v>2404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2405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1959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2202</v>
      </c>
      <c r="F11" s="760" t="s">
        <v>2406</v>
      </c>
      <c r="G11" s="760" t="s">
        <v>2407</v>
      </c>
      <c r="H11" s="760" t="s">
        <v>2406</v>
      </c>
      <c r="I11" s="760" t="s">
        <v>2406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192</v>
      </c>
      <c r="N11" s="417">
        <f>SUM(COUNTIFS(E7:K44,"*Vanness*"))/2</f>
        <v>10.5</v>
      </c>
      <c r="O11" s="777" t="s">
        <v>2130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2202</v>
      </c>
      <c r="F12" s="760" t="s">
        <v>2406</v>
      </c>
      <c r="G12" s="760" t="s">
        <v>2407</v>
      </c>
      <c r="H12" s="760" t="s">
        <v>2406</v>
      </c>
      <c r="I12" s="760" t="s">
        <v>2406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2202</v>
      </c>
      <c r="F13" s="760" t="s">
        <v>2406</v>
      </c>
      <c r="G13" s="760" t="s">
        <v>2407</v>
      </c>
      <c r="H13" s="760" t="s">
        <v>2406</v>
      </c>
      <c r="I13" s="760" t="s">
        <v>2406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2202</v>
      </c>
      <c r="F14" s="755" t="s">
        <v>2408</v>
      </c>
      <c r="G14" s="755" t="s">
        <v>2096</v>
      </c>
      <c r="H14" s="756" t="s">
        <v>2409</v>
      </c>
      <c r="I14" s="757" t="s">
        <v>2410</v>
      </c>
      <c r="J14" s="758" t="s">
        <v>2411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1959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2202</v>
      </c>
      <c r="F15" s="755" t="s">
        <v>2408</v>
      </c>
      <c r="G15" s="755" t="s">
        <v>2096</v>
      </c>
      <c r="H15" s="756" t="s">
        <v>2409</v>
      </c>
      <c r="I15" s="757" t="s">
        <v>2410</v>
      </c>
      <c r="J15" s="758" t="s">
        <v>2411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195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2412</v>
      </c>
      <c r="F16" s="755" t="s">
        <v>2408</v>
      </c>
      <c r="G16" s="755" t="s">
        <v>2096</v>
      </c>
      <c r="H16" s="761" t="s">
        <v>2413</v>
      </c>
      <c r="I16" s="757" t="s">
        <v>2410</v>
      </c>
      <c r="J16" s="758" t="s">
        <v>923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195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2412</v>
      </c>
      <c r="F17" s="755" t="s">
        <v>2408</v>
      </c>
      <c r="G17" s="755" t="s">
        <v>2096</v>
      </c>
      <c r="H17" s="761" t="s">
        <v>2413</v>
      </c>
      <c r="I17" s="757" t="s">
        <v>2410</v>
      </c>
      <c r="J17" s="758" t="s">
        <v>923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2415</v>
      </c>
      <c r="G18" s="757" t="s">
        <v>2313</v>
      </c>
      <c r="H18" s="761" t="s">
        <v>2416</v>
      </c>
      <c r="I18" s="757" t="s">
        <v>2410</v>
      </c>
      <c r="J18" s="758" t="s">
        <v>923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195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746</v>
      </c>
      <c r="F19" s="755" t="s">
        <v>2415</v>
      </c>
      <c r="G19" s="757" t="s">
        <v>2313</v>
      </c>
      <c r="H19" s="761" t="s">
        <v>2416</v>
      </c>
      <c r="I19" s="757" t="s">
        <v>2417</v>
      </c>
      <c r="J19" s="758" t="s">
        <v>923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746</v>
      </c>
      <c r="F20" s="755" t="s">
        <v>2415</v>
      </c>
      <c r="G20" s="757" t="s">
        <v>2313</v>
      </c>
      <c r="H20" s="761" t="s">
        <v>2418</v>
      </c>
      <c r="I20" s="757" t="s">
        <v>2417</v>
      </c>
      <c r="J20" s="758" t="s">
        <v>923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2086</v>
      </c>
      <c r="F21" s="755" t="s">
        <v>2415</v>
      </c>
      <c r="G21" s="757" t="s">
        <v>2313</v>
      </c>
      <c r="H21" s="761" t="s">
        <v>2418</v>
      </c>
      <c r="I21" s="757" t="s">
        <v>2419</v>
      </c>
      <c r="J21" s="758" t="s">
        <v>923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2412</v>
      </c>
      <c r="F22" s="755" t="s">
        <v>2319</v>
      </c>
      <c r="G22" s="757" t="s">
        <v>2313</v>
      </c>
      <c r="H22" s="761" t="s">
        <v>2420</v>
      </c>
      <c r="I22" s="757" t="s">
        <v>2419</v>
      </c>
      <c r="J22" s="758" t="s">
        <v>923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2412</v>
      </c>
      <c r="F23" s="755" t="s">
        <v>2313</v>
      </c>
      <c r="G23" s="757" t="s">
        <v>2319</v>
      </c>
      <c r="H23" s="761" t="s">
        <v>2420</v>
      </c>
      <c r="I23" s="757" t="s">
        <v>2419</v>
      </c>
      <c r="J23" s="758" t="s">
        <v>923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197</v>
      </c>
      <c r="N23" s="349">
        <f>COUNTIF(E7:K44, "*Foo*")/2</f>
        <v>0</v>
      </c>
      <c r="O23" s="776" t="s">
        <v>195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2412</v>
      </c>
      <c r="F24" s="755" t="s">
        <v>2313</v>
      </c>
      <c r="G24" s="757" t="s">
        <v>2313</v>
      </c>
      <c r="H24" s="761" t="s">
        <v>2420</v>
      </c>
      <c r="I24" s="757" t="s">
        <v>2384</v>
      </c>
      <c r="J24" s="758" t="s">
        <v>923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2412</v>
      </c>
      <c r="F25" s="755" t="s">
        <v>2313</v>
      </c>
      <c r="G25" s="757" t="s">
        <v>2313</v>
      </c>
      <c r="H25" s="761" t="s">
        <v>2420</v>
      </c>
      <c r="I25" s="757" t="s">
        <v>2384</v>
      </c>
      <c r="J25" s="758" t="s">
        <v>923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"*Rahhulann*")/2</f>
        <v>0</v>
      </c>
      <c r="O25" s="776" t="s">
        <v>2421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2412</v>
      </c>
      <c r="F26" s="755" t="s">
        <v>2339</v>
      </c>
      <c r="G26" s="757" t="s">
        <v>2245</v>
      </c>
      <c r="H26" s="761" t="s">
        <v>2420</v>
      </c>
      <c r="I26" s="757" t="s">
        <v>2422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2412</v>
      </c>
      <c r="F27" s="755" t="s">
        <v>2339</v>
      </c>
      <c r="G27" s="757" t="s">
        <v>2245</v>
      </c>
      <c r="H27" s="761" t="s">
        <v>2420</v>
      </c>
      <c r="I27" s="757" t="s">
        <v>2422</v>
      </c>
      <c r="J27" s="758" t="s">
        <v>923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2243</v>
      </c>
      <c r="F28" s="755" t="s">
        <v>2202</v>
      </c>
      <c r="G28" s="757" t="s">
        <v>2245</v>
      </c>
      <c r="H28" s="761" t="s">
        <v>2420</v>
      </c>
      <c r="I28" s="757" t="s">
        <v>2422</v>
      </c>
      <c r="J28" s="758" t="s">
        <v>923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2243</v>
      </c>
      <c r="F29" s="755" t="s">
        <v>2202</v>
      </c>
      <c r="G29" s="757" t="s">
        <v>2245</v>
      </c>
      <c r="H29" s="761" t="s">
        <v>2423</v>
      </c>
      <c r="I29" s="757" t="s">
        <v>2422</v>
      </c>
      <c r="J29" s="758" t="s">
        <v>923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2243</v>
      </c>
      <c r="F30" s="755" t="s">
        <v>2202</v>
      </c>
      <c r="G30" s="757" t="s">
        <v>2245</v>
      </c>
      <c r="H30" s="761" t="s">
        <v>2424</v>
      </c>
      <c r="I30" s="757" t="s">
        <v>2422</v>
      </c>
      <c r="J30" s="758" t="s">
        <v>923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203</v>
      </c>
      <c r="N30" s="462">
        <f>COUNTIF(E7:K44, "*Jonathan*")/2</f>
        <v>0</v>
      </c>
      <c r="O30" s="779" t="s">
        <v>1935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2243</v>
      </c>
      <c r="F31" s="755" t="s">
        <v>2202</v>
      </c>
      <c r="G31" s="757" t="s">
        <v>2425</v>
      </c>
      <c r="H31" s="761" t="s">
        <v>2424</v>
      </c>
      <c r="I31" s="757" t="s">
        <v>2422</v>
      </c>
      <c r="J31" s="758" t="s">
        <v>923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204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2243</v>
      </c>
      <c r="F32" s="755" t="s">
        <v>2378</v>
      </c>
      <c r="G32" s="757" t="s">
        <v>2425</v>
      </c>
      <c r="H32" s="756" t="s">
        <v>2426</v>
      </c>
      <c r="I32" s="757" t="s">
        <v>2422</v>
      </c>
      <c r="J32" s="758" t="s">
        <v>923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205</v>
      </c>
      <c r="N32" s="418">
        <f>COUNTIF(E7:K44, "*Paul*")/2</f>
        <v>0</v>
      </c>
      <c r="O32" s="787" t="s">
        <v>206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2243</v>
      </c>
      <c r="F33" s="755" t="s">
        <v>2378</v>
      </c>
      <c r="G33" s="757" t="s">
        <v>2425</v>
      </c>
      <c r="H33" s="756" t="s">
        <v>2426</v>
      </c>
      <c r="I33" s="757" t="s">
        <v>2422</v>
      </c>
      <c r="J33" s="758" t="s">
        <v>923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198</v>
      </c>
      <c r="H34" s="763"/>
      <c r="I34" s="764"/>
      <c r="J34" s="758" t="s">
        <v>2411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198</v>
      </c>
      <c r="H35" s="763"/>
      <c r="I35" s="764"/>
      <c r="J35" s="758" t="s">
        <v>2411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45536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2427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22</v>
      </c>
      <c r="O10" s="803" t="s">
        <v>2130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2428</v>
      </c>
      <c r="F11" s="760" t="s">
        <v>2428</v>
      </c>
      <c r="G11" s="760" t="s">
        <v>2428</v>
      </c>
      <c r="H11" s="760" t="s">
        <v>2428</v>
      </c>
      <c r="I11" s="760" t="s">
        <v>2174</v>
      </c>
      <c r="J11" s="458" t="s">
        <v>2131</v>
      </c>
      <c r="K11" s="458" t="s">
        <v>923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2428</v>
      </c>
      <c r="F12" s="760" t="s">
        <v>2428</v>
      </c>
      <c r="G12" s="760" t="s">
        <v>2428</v>
      </c>
      <c r="H12" s="760" t="s">
        <v>2428</v>
      </c>
      <c r="I12" s="760" t="s">
        <v>2174</v>
      </c>
      <c r="J12" s="458" t="s">
        <v>2131</v>
      </c>
      <c r="K12" s="458" t="s">
        <v>923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2429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2428</v>
      </c>
      <c r="F13" s="760" t="s">
        <v>2428</v>
      </c>
      <c r="G13" s="760" t="s">
        <v>2428</v>
      </c>
      <c r="H13" s="760" t="s">
        <v>2428</v>
      </c>
      <c r="I13" s="760" t="s">
        <v>2174</v>
      </c>
      <c r="J13" s="458" t="s">
        <v>2131</v>
      </c>
      <c r="K13" s="458" t="s">
        <v>923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2202</v>
      </c>
      <c r="F14" s="515" t="s">
        <v>2430</v>
      </c>
      <c r="G14" s="515" t="s">
        <v>2428</v>
      </c>
      <c r="H14" s="261" t="s">
        <v>2431</v>
      </c>
      <c r="I14" s="452" t="s">
        <v>2432</v>
      </c>
      <c r="J14" s="458" t="s">
        <v>2131</v>
      </c>
      <c r="K14" s="458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2202</v>
      </c>
      <c r="F15" s="515" t="s">
        <v>2430</v>
      </c>
      <c r="G15" s="515" t="s">
        <v>56</v>
      </c>
      <c r="H15" s="261" t="s">
        <v>2433</v>
      </c>
      <c r="I15" s="452" t="s">
        <v>2432</v>
      </c>
      <c r="J15" s="458" t="s">
        <v>2131</v>
      </c>
      <c r="K15" s="45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2430</v>
      </c>
      <c r="F16" s="515" t="s">
        <v>2430</v>
      </c>
      <c r="G16" s="515" t="s">
        <v>56</v>
      </c>
      <c r="H16" s="261" t="s">
        <v>2433</v>
      </c>
      <c r="I16" s="452" t="s">
        <v>2432</v>
      </c>
      <c r="J16" s="458" t="s">
        <v>2131</v>
      </c>
      <c r="K16" s="45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2430</v>
      </c>
      <c r="F17" s="515" t="s">
        <v>2430</v>
      </c>
      <c r="G17" s="515" t="s">
        <v>56</v>
      </c>
      <c r="H17" s="261" t="s">
        <v>2434</v>
      </c>
      <c r="I17" s="452" t="s">
        <v>2435</v>
      </c>
      <c r="J17" s="458" t="s">
        <v>923</v>
      </c>
      <c r="K17" s="45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2234</v>
      </c>
      <c r="F18" s="515" t="s">
        <v>228</v>
      </c>
      <c r="G18" s="452" t="s">
        <v>1211</v>
      </c>
      <c r="H18" s="261" t="s">
        <v>2434</v>
      </c>
      <c r="I18" s="452" t="s">
        <v>70</v>
      </c>
      <c r="J18" s="458" t="s">
        <v>923</v>
      </c>
      <c r="K18" s="45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2234</v>
      </c>
      <c r="F19" s="515" t="s">
        <v>228</v>
      </c>
      <c r="G19" s="452" t="s">
        <v>1211</v>
      </c>
      <c r="H19" s="261" t="s">
        <v>2434</v>
      </c>
      <c r="I19" s="452" t="s">
        <v>2408</v>
      </c>
      <c r="J19" s="458" t="s">
        <v>923</v>
      </c>
      <c r="K19" s="45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2234</v>
      </c>
      <c r="F20" s="515" t="s">
        <v>228</v>
      </c>
      <c r="G20" s="452" t="s">
        <v>1211</v>
      </c>
      <c r="H20" s="561" t="s">
        <v>2434</v>
      </c>
      <c r="I20" s="452" t="s">
        <v>2408</v>
      </c>
      <c r="J20" s="458" t="s">
        <v>923</v>
      </c>
      <c r="K20" s="45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2436</v>
      </c>
      <c r="F21" s="515" t="s">
        <v>2319</v>
      </c>
      <c r="G21" s="452" t="s">
        <v>1211</v>
      </c>
      <c r="H21" s="561" t="s">
        <v>2375</v>
      </c>
      <c r="I21" s="452" t="s">
        <v>2408</v>
      </c>
      <c r="J21" s="458" t="s">
        <v>923</v>
      </c>
      <c r="K21" s="45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2436</v>
      </c>
      <c r="F22" s="515" t="s">
        <v>2437</v>
      </c>
      <c r="G22" s="452" t="s">
        <v>2259</v>
      </c>
      <c r="H22" s="561" t="s">
        <v>2375</v>
      </c>
      <c r="I22" s="452" t="s">
        <v>2408</v>
      </c>
      <c r="J22" s="458" t="s">
        <v>923</v>
      </c>
      <c r="K22" s="45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2234</v>
      </c>
      <c r="F23" s="705" t="s">
        <v>2438</v>
      </c>
      <c r="G23" s="694" t="s">
        <v>2043</v>
      </c>
      <c r="H23" s="782" t="s">
        <v>2439</v>
      </c>
      <c r="I23" s="694" t="s">
        <v>2440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2441</v>
      </c>
      <c r="F24" s="705" t="s">
        <v>2438</v>
      </c>
      <c r="G24" s="694" t="s">
        <v>2043</v>
      </c>
      <c r="H24" s="782" t="s">
        <v>2439</v>
      </c>
      <c r="I24" s="694" t="s">
        <v>2442</v>
      </c>
      <c r="J24" s="458" t="s">
        <v>923</v>
      </c>
      <c r="K24" s="45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2441</v>
      </c>
      <c r="F25" s="705" t="s">
        <v>2438</v>
      </c>
      <c r="G25" s="694" t="s">
        <v>2043</v>
      </c>
      <c r="H25" s="782" t="s">
        <v>2439</v>
      </c>
      <c r="I25" s="694" t="s">
        <v>2442</v>
      </c>
      <c r="J25" s="458" t="s">
        <v>923</v>
      </c>
      <c r="K25" s="45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2150</v>
      </c>
      <c r="F26" s="452" t="s">
        <v>404</v>
      </c>
      <c r="G26" s="452" t="s">
        <v>2043</v>
      </c>
      <c r="H26" s="561" t="s">
        <v>2375</v>
      </c>
      <c r="I26" s="452" t="s">
        <v>2105</v>
      </c>
      <c r="J26" s="458" t="s">
        <v>923</v>
      </c>
      <c r="K26" s="45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0</v>
      </c>
      <c r="O26" s="802" t="s">
        <v>196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2150</v>
      </c>
      <c r="F27" s="452" t="s">
        <v>404</v>
      </c>
      <c r="G27" s="452" t="s">
        <v>2043</v>
      </c>
      <c r="H27" s="561" t="s">
        <v>2375</v>
      </c>
      <c r="I27" s="452" t="s">
        <v>2339</v>
      </c>
      <c r="J27" s="458" t="s">
        <v>923</v>
      </c>
      <c r="K27" s="458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2150</v>
      </c>
      <c r="F28" s="452" t="s">
        <v>228</v>
      </c>
      <c r="G28" s="452" t="s">
        <v>2043</v>
      </c>
      <c r="H28" s="781" t="s">
        <v>2443</v>
      </c>
      <c r="I28" s="452" t="s">
        <v>2339</v>
      </c>
      <c r="J28" s="458" t="s">
        <v>923</v>
      </c>
      <c r="K28" s="45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1256</v>
      </c>
      <c r="F29" s="452" t="s">
        <v>228</v>
      </c>
      <c r="G29" s="452" t="s">
        <v>56</v>
      </c>
      <c r="H29" s="781" t="s">
        <v>2443</v>
      </c>
      <c r="I29" s="452" t="s">
        <v>2444</v>
      </c>
      <c r="J29" s="458" t="s">
        <v>923</v>
      </c>
      <c r="K29" s="45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1256</v>
      </c>
      <c r="F30" s="452" t="s">
        <v>228</v>
      </c>
      <c r="G30" s="452" t="s">
        <v>56</v>
      </c>
      <c r="H30" s="781" t="s">
        <v>2443</v>
      </c>
      <c r="I30" s="306" t="s">
        <v>2445</v>
      </c>
      <c r="J30" s="458" t="s">
        <v>923</v>
      </c>
      <c r="K30" s="458" t="s">
        <v>923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1256</v>
      </c>
      <c r="F31" s="452" t="s">
        <v>228</v>
      </c>
      <c r="G31" s="452" t="s">
        <v>2043</v>
      </c>
      <c r="H31" s="781" t="s">
        <v>2443</v>
      </c>
      <c r="I31" s="306" t="s">
        <v>2445</v>
      </c>
      <c r="J31" s="458" t="s">
        <v>923</v>
      </c>
      <c r="K31" s="458" t="s">
        <v>923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1256</v>
      </c>
      <c r="F32" s="452" t="s">
        <v>228</v>
      </c>
      <c r="G32" s="452" t="s">
        <v>2043</v>
      </c>
      <c r="H32" s="781" t="s">
        <v>2443</v>
      </c>
      <c r="I32" s="306" t="s">
        <v>2043</v>
      </c>
      <c r="J32" s="458" t="s">
        <v>923</v>
      </c>
      <c r="K32" s="458" t="s">
        <v>923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1256</v>
      </c>
      <c r="F33" s="452" t="s">
        <v>228</v>
      </c>
      <c r="G33" s="452" t="s">
        <v>56</v>
      </c>
      <c r="H33" s="781" t="s">
        <v>2443</v>
      </c>
      <c r="I33" s="306" t="s">
        <v>2043</v>
      </c>
      <c r="J33" s="458" t="s">
        <v>923</v>
      </c>
      <c r="K33" s="458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207</v>
      </c>
      <c r="H49" s="577">
        <v>45543</v>
      </c>
      <c r="I49" t="s">
        <v>208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ht="15" customHeight="1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ht="15" customHeight="1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ht="15" customHeight="1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0" width="30.1328125" customWidth="1"/>
    <col min="11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2446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20.5</v>
      </c>
      <c r="O10" s="803" t="s">
        <v>2130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1256</v>
      </c>
      <c r="H11" s="760" t="s">
        <v>1256</v>
      </c>
      <c r="I11" s="760" t="s">
        <v>1256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553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1256</v>
      </c>
      <c r="H12" s="760" t="s">
        <v>1256</v>
      </c>
      <c r="I12" s="760" t="s">
        <v>1256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1256</v>
      </c>
      <c r="H13" s="760" t="s">
        <v>1256</v>
      </c>
      <c r="I13" s="760" t="s">
        <v>1256</v>
      </c>
      <c r="J13" s="458" t="s">
        <v>2134</v>
      </c>
      <c r="K13" s="459" t="s">
        <v>923</v>
      </c>
      <c r="L13" s="61"/>
      <c r="M13" s="646" t="s">
        <v>65</v>
      </c>
      <c r="N13" s="326">
        <f>COUNTIF(E7:K44, "*Michael*")/2</f>
        <v>0</v>
      </c>
      <c r="O13" s="802" t="s">
        <v>195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1986</v>
      </c>
      <c r="H14" s="811" t="s">
        <v>2448</v>
      </c>
      <c r="I14" s="811" t="s">
        <v>2448</v>
      </c>
      <c r="J14" s="583" t="s">
        <v>2134</v>
      </c>
      <c r="K14" s="459" t="s">
        <v>923</v>
      </c>
      <c r="L14" s="61"/>
      <c r="M14" s="646" t="s">
        <v>66</v>
      </c>
      <c r="N14" s="326">
        <f>SUM(COUNTIFS(E7:K43, "*Maxwell*"))/2</f>
        <v>0</v>
      </c>
      <c r="O14" s="802" t="s">
        <v>195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1986</v>
      </c>
      <c r="H15" s="811" t="s">
        <v>2449</v>
      </c>
      <c r="I15" s="811" t="s">
        <v>2428</v>
      </c>
      <c r="J15" s="583" t="s">
        <v>2134</v>
      </c>
      <c r="K15" s="459" t="s">
        <v>923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2450</v>
      </c>
      <c r="H16" s="811" t="s">
        <v>2449</v>
      </c>
      <c r="I16" s="811" t="s">
        <v>2428</v>
      </c>
      <c r="J16" s="583" t="s">
        <v>2134</v>
      </c>
      <c r="K16" s="459" t="s">
        <v>923</v>
      </c>
      <c r="L16" s="61"/>
      <c r="M16" s="646" t="s">
        <v>68</v>
      </c>
      <c r="N16" s="326">
        <f>COUNTIF(E7:K44, "*Shaun*")/2</f>
        <v>0</v>
      </c>
      <c r="O16" s="802" t="s">
        <v>195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2451</v>
      </c>
      <c r="H17" s="811" t="s">
        <v>2449</v>
      </c>
      <c r="I17" s="811" t="s">
        <v>2428</v>
      </c>
      <c r="J17" s="583" t="s">
        <v>2134</v>
      </c>
      <c r="K17" s="459" t="s">
        <v>923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2452</v>
      </c>
      <c r="H18" s="703" t="s">
        <v>2453</v>
      </c>
      <c r="I18" s="452" t="s">
        <v>2086</v>
      </c>
      <c r="J18" s="583" t="s">
        <v>2454</v>
      </c>
      <c r="K18" s="459" t="s">
        <v>923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198</v>
      </c>
      <c r="G19" s="694" t="s">
        <v>2452</v>
      </c>
      <c r="H19" s="703" t="s">
        <v>2449</v>
      </c>
      <c r="I19" s="452" t="s">
        <v>2086</v>
      </c>
      <c r="J19" s="583" t="s">
        <v>2454</v>
      </c>
      <c r="K19" s="459" t="s">
        <v>923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198</v>
      </c>
      <c r="G20" s="694" t="s">
        <v>2319</v>
      </c>
      <c r="H20" s="703" t="s">
        <v>2455</v>
      </c>
      <c r="I20" s="452" t="s">
        <v>2086</v>
      </c>
      <c r="J20" s="583" t="s">
        <v>2456</v>
      </c>
      <c r="K20" s="459" t="s">
        <v>923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198</v>
      </c>
      <c r="G21" s="694" t="s">
        <v>2319</v>
      </c>
      <c r="H21" s="703" t="s">
        <v>2455</v>
      </c>
      <c r="I21" s="452" t="s">
        <v>2086</v>
      </c>
      <c r="J21" s="583" t="s">
        <v>2456</v>
      </c>
      <c r="K21" s="459" t="s">
        <v>923</v>
      </c>
      <c r="L21" s="61"/>
      <c r="M21" s="646" t="s">
        <v>197</v>
      </c>
      <c r="N21" s="327">
        <f>COUNTIF(E7:K44, "*Foo*")/2</f>
        <v>0</v>
      </c>
      <c r="O21" s="802" t="s">
        <v>195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198</v>
      </c>
      <c r="G22" s="694" t="s">
        <v>2319</v>
      </c>
      <c r="H22" s="703" t="s">
        <v>2408</v>
      </c>
      <c r="I22" s="452" t="s">
        <v>2408</v>
      </c>
      <c r="J22" s="583" t="s">
        <v>2456</v>
      </c>
      <c r="K22" s="459" t="s">
        <v>923</v>
      </c>
      <c r="L22" s="61"/>
      <c r="M22" s="646" t="s">
        <v>198</v>
      </c>
      <c r="N22" s="327">
        <f>COUNTIF(E7:K44, "*Ivan*")/2</f>
        <v>15</v>
      </c>
      <c r="O22" s="802" t="s">
        <v>196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1964</v>
      </c>
      <c r="H23" s="703" t="s">
        <v>2408</v>
      </c>
      <c r="I23" s="452" t="s">
        <v>2408</v>
      </c>
      <c r="J23" s="583" t="s">
        <v>2456</v>
      </c>
      <c r="K23" s="459" t="s">
        <v>923</v>
      </c>
      <c r="L23" s="61"/>
      <c r="M23" s="646" t="s">
        <v>199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2457</v>
      </c>
      <c r="H24" s="703" t="s">
        <v>341</v>
      </c>
      <c r="I24" s="452" t="s">
        <v>2408</v>
      </c>
      <c r="J24" s="583" t="s">
        <v>2456</v>
      </c>
      <c r="K24" s="608"/>
      <c r="L24" s="61"/>
      <c r="M24" s="650" t="s">
        <v>200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2458</v>
      </c>
      <c r="H25" s="703" t="s">
        <v>341</v>
      </c>
      <c r="I25" s="452" t="s">
        <v>2408</v>
      </c>
      <c r="J25" s="583" t="s">
        <v>826</v>
      </c>
      <c r="K25" s="583" t="s">
        <v>2134</v>
      </c>
      <c r="L25" s="61"/>
      <c r="M25" s="650" t="s">
        <v>201</v>
      </c>
      <c r="N25" s="654">
        <f>COUNTIF(E7:K44, "*Heng*")/2</f>
        <v>0</v>
      </c>
      <c r="O25" s="801" t="s">
        <v>1935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2458</v>
      </c>
      <c r="H26" s="703" t="s">
        <v>341</v>
      </c>
      <c r="I26" s="452" t="s">
        <v>2459</v>
      </c>
      <c r="J26" s="583" t="s">
        <v>2456</v>
      </c>
      <c r="K26" s="583" t="s">
        <v>2134</v>
      </c>
      <c r="L26" s="61"/>
      <c r="M26" s="646" t="s">
        <v>202</v>
      </c>
      <c r="N26" s="654">
        <f>COUNTIF(E7:K44, "*Phay*")/2</f>
        <v>0</v>
      </c>
      <c r="O26" s="802" t="s">
        <v>1935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2458</v>
      </c>
      <c r="H27" s="703" t="s">
        <v>341</v>
      </c>
      <c r="I27" s="452" t="s">
        <v>2459</v>
      </c>
      <c r="J27" s="583" t="s">
        <v>2456</v>
      </c>
      <c r="K27" s="460" t="s">
        <v>198</v>
      </c>
      <c r="L27" s="61"/>
      <c r="M27" s="650" t="s">
        <v>203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2460</v>
      </c>
      <c r="H28" s="703" t="s">
        <v>2461</v>
      </c>
      <c r="I28" s="452" t="s">
        <v>2459</v>
      </c>
      <c r="J28" s="583" t="s">
        <v>2456</v>
      </c>
      <c r="K28" s="460" t="s">
        <v>198</v>
      </c>
      <c r="L28" s="61"/>
      <c r="M28" s="646" t="s">
        <v>204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2460</v>
      </c>
      <c r="H29" s="703" t="s">
        <v>56</v>
      </c>
      <c r="I29" s="452" t="s">
        <v>2459</v>
      </c>
      <c r="J29" s="583" t="s">
        <v>2456</v>
      </c>
      <c r="K29" s="460" t="s">
        <v>198</v>
      </c>
      <c r="L29" s="61"/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2462</v>
      </c>
      <c r="H30" s="703" t="s">
        <v>56</v>
      </c>
      <c r="I30" s="452" t="s">
        <v>2459</v>
      </c>
      <c r="J30" s="583" t="s">
        <v>192</v>
      </c>
      <c r="K30" s="460" t="s">
        <v>198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2460</v>
      </c>
      <c r="H31" s="703" t="s">
        <v>56</v>
      </c>
      <c r="I31" s="452" t="s">
        <v>2459</v>
      </c>
      <c r="J31" s="583" t="s">
        <v>2456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2462</v>
      </c>
      <c r="H32" s="703" t="s">
        <v>56</v>
      </c>
      <c r="I32" s="452" t="s">
        <v>2459</v>
      </c>
      <c r="J32" s="583" t="s">
        <v>2456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2462</v>
      </c>
      <c r="H33" s="703" t="s">
        <v>56</v>
      </c>
      <c r="I33" s="452" t="s">
        <v>2463</v>
      </c>
      <c r="J33" s="583" t="s">
        <v>2456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2464</v>
      </c>
      <c r="J34" s="583" t="s">
        <v>2456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2465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2465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2465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45550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2466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1935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2313</v>
      </c>
      <c r="F11" s="760" t="s">
        <v>2425</v>
      </c>
      <c r="G11" s="760" t="s">
        <v>2425</v>
      </c>
      <c r="H11" s="760" t="s">
        <v>2425</v>
      </c>
      <c r="I11" s="760" t="s">
        <v>2425</v>
      </c>
      <c r="J11" s="458" t="s">
        <v>2468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2313</v>
      </c>
      <c r="F12" s="760" t="s">
        <v>2425</v>
      </c>
      <c r="G12" s="760" t="s">
        <v>2425</v>
      </c>
      <c r="H12" s="760" t="s">
        <v>2425</v>
      </c>
      <c r="I12" s="760" t="s">
        <v>2425</v>
      </c>
      <c r="J12" s="458" t="s">
        <v>2468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2313</v>
      </c>
      <c r="F13" s="760" t="s">
        <v>2425</v>
      </c>
      <c r="G13" s="760" t="s">
        <v>2425</v>
      </c>
      <c r="H13" s="760" t="s">
        <v>2425</v>
      </c>
      <c r="I13" s="760" t="s">
        <v>2425</v>
      </c>
      <c r="J13" s="458" t="s">
        <v>2468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2469</v>
      </c>
      <c r="F14" s="705" t="s">
        <v>2470</v>
      </c>
      <c r="G14" s="515" t="s">
        <v>198</v>
      </c>
      <c r="H14" s="515" t="s">
        <v>2432</v>
      </c>
      <c r="I14" s="452" t="s">
        <v>2471</v>
      </c>
      <c r="J14" s="458" t="s">
        <v>2468</v>
      </c>
      <c r="K14" s="460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2469</v>
      </c>
      <c r="F15" s="705" t="s">
        <v>2470</v>
      </c>
      <c r="G15" s="515" t="s">
        <v>198</v>
      </c>
      <c r="H15" s="452" t="s">
        <v>2472</v>
      </c>
      <c r="I15" s="452" t="s">
        <v>2473</v>
      </c>
      <c r="J15" s="458" t="s">
        <v>2468</v>
      </c>
      <c r="K15" s="460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2469</v>
      </c>
      <c r="F16" s="705" t="s">
        <v>2474</v>
      </c>
      <c r="G16" s="515" t="s">
        <v>2133</v>
      </c>
      <c r="H16" s="452" t="s">
        <v>2472</v>
      </c>
      <c r="I16" s="452" t="s">
        <v>2473</v>
      </c>
      <c r="J16" s="458" t="s">
        <v>2468</v>
      </c>
      <c r="K16" s="460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2469</v>
      </c>
      <c r="F17" s="705" t="s">
        <v>2474</v>
      </c>
      <c r="G17" s="515" t="s">
        <v>2133</v>
      </c>
      <c r="H17" s="452" t="s">
        <v>2472</v>
      </c>
      <c r="I17" s="452" t="s">
        <v>2473</v>
      </c>
      <c r="J17" s="458" t="s">
        <v>2468</v>
      </c>
      <c r="K17" s="460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2312</v>
      </c>
      <c r="F18" s="705" t="s">
        <v>2104</v>
      </c>
      <c r="G18" s="452" t="s">
        <v>2475</v>
      </c>
      <c r="H18" s="452" t="s">
        <v>2476</v>
      </c>
      <c r="I18" s="452" t="s">
        <v>110</v>
      </c>
      <c r="J18" s="458" t="s">
        <v>2468</v>
      </c>
      <c r="K18" s="460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2312</v>
      </c>
      <c r="F19" s="705" t="s">
        <v>2104</v>
      </c>
      <c r="G19" s="452" t="s">
        <v>2477</v>
      </c>
      <c r="H19" s="561" t="s">
        <v>2478</v>
      </c>
      <c r="I19" s="452" t="s">
        <v>110</v>
      </c>
      <c r="J19" s="458" t="s">
        <v>2468</v>
      </c>
      <c r="K19" s="460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2312</v>
      </c>
      <c r="F20" s="705" t="s">
        <v>2133</v>
      </c>
      <c r="G20" s="452" t="s">
        <v>2440</v>
      </c>
      <c r="H20" s="561" t="s">
        <v>2202</v>
      </c>
      <c r="I20" s="452" t="s">
        <v>2479</v>
      </c>
      <c r="J20" s="458" t="s">
        <v>2468</v>
      </c>
      <c r="K20" s="460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2312</v>
      </c>
      <c r="F21" s="705" t="s">
        <v>2133</v>
      </c>
      <c r="G21" s="452" t="s">
        <v>2440</v>
      </c>
      <c r="H21" s="561" t="s">
        <v>2202</v>
      </c>
      <c r="I21" s="452" t="s">
        <v>2480</v>
      </c>
      <c r="J21" s="458" t="s">
        <v>2468</v>
      </c>
      <c r="K21" s="460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197</v>
      </c>
      <c r="N21" s="327">
        <f>COUNTIF(E7:K44, "*Foo*")/2</f>
        <v>0</v>
      </c>
      <c r="O21" s="802" t="s">
        <v>195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2312</v>
      </c>
      <c r="F22" s="705" t="s">
        <v>2133</v>
      </c>
      <c r="G22" s="452" t="s">
        <v>2481</v>
      </c>
      <c r="H22" s="561" t="s">
        <v>2202</v>
      </c>
      <c r="I22" s="452" t="s">
        <v>2482</v>
      </c>
      <c r="J22" s="458" t="s">
        <v>2468</v>
      </c>
      <c r="K22" s="460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198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2483</v>
      </c>
      <c r="F23" s="705" t="s">
        <v>2133</v>
      </c>
      <c r="G23" s="452" t="s">
        <v>2484</v>
      </c>
      <c r="H23" s="561" t="s">
        <v>2202</v>
      </c>
      <c r="I23" s="452" t="s">
        <v>2482</v>
      </c>
      <c r="J23" s="458"/>
      <c r="K23" s="460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199</v>
      </c>
      <c r="N23" s="326">
        <f>COUNTIF(E7:K44, "*Lucas*")/2</f>
        <v>0</v>
      </c>
      <c r="O23" s="802" t="s">
        <v>2485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2486</v>
      </c>
      <c r="F24" s="705" t="s">
        <v>2096</v>
      </c>
      <c r="G24" s="452" t="s">
        <v>2459</v>
      </c>
      <c r="H24" s="452" t="s">
        <v>198</v>
      </c>
      <c r="I24" s="452" t="s">
        <v>2487</v>
      </c>
      <c r="J24" s="458" t="s">
        <v>2468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2488</v>
      </c>
      <c r="F25" s="705" t="s">
        <v>2489</v>
      </c>
      <c r="G25" s="452" t="s">
        <v>2459</v>
      </c>
      <c r="H25" s="561" t="s">
        <v>2299</v>
      </c>
      <c r="I25" s="452" t="s">
        <v>2487</v>
      </c>
      <c r="J25" s="458" t="s">
        <v>2468</v>
      </c>
      <c r="K25" s="460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201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2488</v>
      </c>
      <c r="F26" s="694" t="s">
        <v>2490</v>
      </c>
      <c r="G26" s="452" t="s">
        <v>2459</v>
      </c>
      <c r="H26" s="561" t="s">
        <v>267</v>
      </c>
      <c r="I26" s="452" t="s">
        <v>2491</v>
      </c>
      <c r="J26" s="458" t="s">
        <v>2468</v>
      </c>
      <c r="K26" s="460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2488</v>
      </c>
      <c r="F27" s="694" t="s">
        <v>2490</v>
      </c>
      <c r="G27" s="452" t="s">
        <v>2406</v>
      </c>
      <c r="H27" s="561" t="s">
        <v>267</v>
      </c>
      <c r="I27" s="452" t="s">
        <v>2491</v>
      </c>
      <c r="J27" s="458" t="s">
        <v>2468</v>
      </c>
      <c r="K27" s="460" t="s">
        <v>923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2492</v>
      </c>
      <c r="F28" s="694" t="s">
        <v>2493</v>
      </c>
      <c r="G28" s="452" t="s">
        <v>2406</v>
      </c>
      <c r="H28" s="561" t="s">
        <v>267</v>
      </c>
      <c r="I28" s="452" t="s">
        <v>204</v>
      </c>
      <c r="J28" s="458" t="s">
        <v>2468</v>
      </c>
      <c r="K28" s="460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2492</v>
      </c>
      <c r="F29" s="694" t="s">
        <v>2493</v>
      </c>
      <c r="G29" s="452" t="s">
        <v>2494</v>
      </c>
      <c r="H29" s="452" t="s">
        <v>2295</v>
      </c>
      <c r="I29" s="452" t="s">
        <v>204</v>
      </c>
      <c r="J29" s="458" t="s">
        <v>2468</v>
      </c>
      <c r="K29" s="460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</v>
      </c>
      <c r="N29" s="334">
        <f>COUNTIF(E7:K44, "*Paul*")/2</f>
        <v>0</v>
      </c>
      <c r="O29" s="804" t="s">
        <v>206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2492</v>
      </c>
      <c r="F30" s="694" t="s">
        <v>2493</v>
      </c>
      <c r="G30" s="452" t="s">
        <v>2494</v>
      </c>
      <c r="H30" s="452" t="s">
        <v>2295</v>
      </c>
      <c r="I30" s="452" t="s">
        <v>2295</v>
      </c>
      <c r="J30" s="458" t="s">
        <v>2468</v>
      </c>
      <c r="K30" s="460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2492</v>
      </c>
      <c r="F31" s="694" t="s">
        <v>2493</v>
      </c>
      <c r="G31" s="452" t="s">
        <v>2494</v>
      </c>
      <c r="H31" s="452" t="s">
        <v>2295</v>
      </c>
      <c r="I31" s="452" t="s">
        <v>2295</v>
      </c>
      <c r="J31" s="458" t="s">
        <v>2468</v>
      </c>
      <c r="K31" s="460" t="s">
        <v>923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2495</v>
      </c>
      <c r="F32" s="694" t="s">
        <v>2493</v>
      </c>
      <c r="G32" s="452" t="s">
        <v>2494</v>
      </c>
      <c r="H32" s="452" t="s">
        <v>2295</v>
      </c>
      <c r="I32" s="452" t="s">
        <v>2295</v>
      </c>
      <c r="J32" s="458" t="s">
        <v>2468</v>
      </c>
      <c r="K32" s="460" t="s">
        <v>923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2495</v>
      </c>
      <c r="F33" s="694" t="s">
        <v>2493</v>
      </c>
      <c r="G33" s="452" t="s">
        <v>2494</v>
      </c>
      <c r="H33" s="452" t="s">
        <v>2295</v>
      </c>
      <c r="I33" s="452" t="s">
        <v>110</v>
      </c>
      <c r="J33" s="458" t="s">
        <v>2468</v>
      </c>
      <c r="K33" s="460" t="s">
        <v>923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2468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2468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45557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1935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2447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2467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192</v>
      </c>
      <c r="N10" s="326">
        <f>SUM(COUNTIFS(E7:K44,"*Vanness*"))/2</f>
        <v>0</v>
      </c>
      <c r="O10" s="803" t="s">
        <v>2130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375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553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375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375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195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2497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195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2497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2497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195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2497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2498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2499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2499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2499</v>
      </c>
      <c r="F21" s="515"/>
      <c r="G21" s="452"/>
      <c r="H21" s="282"/>
      <c r="I21" s="452"/>
      <c r="J21" s="458"/>
      <c r="K21" s="460"/>
      <c r="L21" s="61"/>
      <c r="M21" s="646" t="s">
        <v>197</v>
      </c>
      <c r="N21" s="327">
        <f>COUNTIF(E7:K44, "*Foo*")/2</f>
        <v>0</v>
      </c>
      <c r="O21" s="802" t="s">
        <v>195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2499</v>
      </c>
      <c r="F22" s="515"/>
      <c r="G22" s="452"/>
      <c r="H22" s="282"/>
      <c r="I22" s="452"/>
      <c r="J22" s="458"/>
      <c r="K22" s="460"/>
      <c r="L22" s="61"/>
      <c r="M22" s="646" t="s">
        <v>198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2500</v>
      </c>
      <c r="F23" s="515"/>
      <c r="G23" s="452"/>
      <c r="H23" s="282"/>
      <c r="I23" s="452"/>
      <c r="J23" s="458"/>
      <c r="K23" s="460"/>
      <c r="L23" s="61"/>
      <c r="M23" s="646" t="s">
        <v>199</v>
      </c>
      <c r="N23" s="326">
        <f>COUNTIF(E7:K44, "*Lucas*")/2</f>
        <v>0</v>
      </c>
      <c r="O23" s="802" t="s">
        <v>2485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2501</v>
      </c>
      <c r="F24" s="515"/>
      <c r="G24" s="452"/>
      <c r="H24" s="282"/>
      <c r="I24" s="452"/>
      <c r="J24" s="458"/>
      <c r="K24" s="460"/>
      <c r="L24" s="61"/>
      <c r="M24" s="650" t="s">
        <v>200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2502</v>
      </c>
      <c r="F25" s="515"/>
      <c r="G25" s="452"/>
      <c r="H25" s="282"/>
      <c r="I25" s="452"/>
      <c r="J25" s="458"/>
      <c r="K25" s="460"/>
      <c r="L25" s="61"/>
      <c r="M25" s="650" t="s">
        <v>201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2502</v>
      </c>
      <c r="F26" s="515"/>
      <c r="G26" s="452"/>
      <c r="H26" s="282"/>
      <c r="I26" s="452"/>
      <c r="J26" s="458"/>
      <c r="K26" s="460"/>
      <c r="L26" s="61"/>
      <c r="M26" s="646" t="s">
        <v>202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2502</v>
      </c>
      <c r="F27" s="452"/>
      <c r="G27" s="452"/>
      <c r="H27" s="282"/>
      <c r="I27" s="452"/>
      <c r="J27" s="458"/>
      <c r="K27" s="460"/>
      <c r="L27" s="61"/>
      <c r="M27" s="650" t="s">
        <v>203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2503</v>
      </c>
      <c r="F28" s="452"/>
      <c r="G28" s="452"/>
      <c r="H28" s="282"/>
      <c r="I28" s="306"/>
      <c r="J28" s="458"/>
      <c r="K28" s="460"/>
      <c r="L28" s="61"/>
      <c r="M28" s="646" t="s">
        <v>204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2504</v>
      </c>
      <c r="F29" s="452"/>
      <c r="G29" s="452"/>
      <c r="H29" s="282"/>
      <c r="I29" s="306"/>
      <c r="J29" s="458"/>
      <c r="K29" s="460"/>
      <c r="L29" s="61"/>
      <c r="M29" s="651" t="s">
        <v>205</v>
      </c>
      <c r="N29" s="334">
        <f>COUNTIF(E7:K44, "*Paul*")/2</f>
        <v>0</v>
      </c>
      <c r="O29" s="804" t="s">
        <v>206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2505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2507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2508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45564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H3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0" width="34.83984375" customWidth="1"/>
    <col min="11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2496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25.5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282</v>
      </c>
      <c r="G11" s="760" t="s">
        <v>282</v>
      </c>
      <c r="H11" s="760" t="s">
        <v>282</v>
      </c>
      <c r="I11" s="760" t="s">
        <v>282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2076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282</v>
      </c>
      <c r="G12" s="760" t="s">
        <v>282</v>
      </c>
      <c r="H12" s="760" t="s">
        <v>282</v>
      </c>
      <c r="I12" s="760" t="s">
        <v>282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282</v>
      </c>
      <c r="G13" s="760" t="s">
        <v>282</v>
      </c>
      <c r="H13" s="760" t="s">
        <v>282</v>
      </c>
      <c r="I13" s="760" t="s">
        <v>282</v>
      </c>
      <c r="J13" s="458" t="s">
        <v>2509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274</v>
      </c>
      <c r="G14" s="708" t="s">
        <v>228</v>
      </c>
      <c r="H14" s="694" t="s">
        <v>2510</v>
      </c>
      <c r="I14" s="706" t="s">
        <v>2511</v>
      </c>
      <c r="J14" s="458" t="s">
        <v>2509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2512</v>
      </c>
      <c r="G15" s="708" t="s">
        <v>2513</v>
      </c>
      <c r="H15" s="694" t="s">
        <v>2514</v>
      </c>
      <c r="I15" s="706" t="s">
        <v>2511</v>
      </c>
      <c r="J15" s="458" t="s">
        <v>2509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2512</v>
      </c>
      <c r="G16" s="708" t="s">
        <v>2513</v>
      </c>
      <c r="H16" s="694" t="s">
        <v>2514</v>
      </c>
      <c r="I16" s="706" t="s">
        <v>2515</v>
      </c>
      <c r="J16" s="458" t="s">
        <v>2509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203</v>
      </c>
      <c r="G17" s="708" t="s">
        <v>2513</v>
      </c>
      <c r="H17" s="694" t="s">
        <v>2514</v>
      </c>
      <c r="I17" s="706" t="s">
        <v>2516</v>
      </c>
      <c r="J17" s="458" t="s">
        <v>2509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2517</v>
      </c>
      <c r="G18" s="708" t="s">
        <v>2513</v>
      </c>
      <c r="H18" s="694" t="s">
        <v>2514</v>
      </c>
      <c r="I18" s="706" t="s">
        <v>198</v>
      </c>
      <c r="J18" s="458" t="s">
        <v>2509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2518</v>
      </c>
      <c r="G19" s="708" t="s">
        <v>2513</v>
      </c>
      <c r="H19" s="694" t="s">
        <v>2519</v>
      </c>
      <c r="I19" s="706" t="s">
        <v>2520</v>
      </c>
      <c r="J19" s="458" t="s">
        <v>2509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2521</v>
      </c>
      <c r="G20" s="708" t="s">
        <v>2513</v>
      </c>
      <c r="H20" s="694" t="s">
        <v>2522</v>
      </c>
      <c r="I20" s="706" t="s">
        <v>2520</v>
      </c>
      <c r="J20" s="458" t="s">
        <v>2509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1269</v>
      </c>
      <c r="G21" s="708" t="s">
        <v>2043</v>
      </c>
      <c r="H21" s="694" t="s">
        <v>2523</v>
      </c>
      <c r="I21" s="706" t="s">
        <v>2520</v>
      </c>
      <c r="J21" s="458" t="s">
        <v>2524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198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2133</v>
      </c>
      <c r="G22" s="708" t="s">
        <v>2525</v>
      </c>
      <c r="H22" s="694" t="s">
        <v>2526</v>
      </c>
      <c r="I22" s="706" t="s">
        <v>2527</v>
      </c>
      <c r="J22" s="458" t="s">
        <v>2524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2421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2528</v>
      </c>
      <c r="G23" s="706" t="s">
        <v>2529</v>
      </c>
      <c r="H23" s="694" t="s">
        <v>2530</v>
      </c>
      <c r="I23" s="706" t="s">
        <v>2527</v>
      </c>
      <c r="J23" s="458" t="s">
        <v>2509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2421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2531</v>
      </c>
      <c r="G24" s="706" t="s">
        <v>2532</v>
      </c>
      <c r="H24" s="694" t="s">
        <v>2530</v>
      </c>
      <c r="I24" s="706" t="s">
        <v>2527</v>
      </c>
      <c r="J24" s="458" t="s">
        <v>2134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201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2533</v>
      </c>
      <c r="G25" s="706" t="s">
        <v>2532</v>
      </c>
      <c r="H25" s="694" t="s">
        <v>2534</v>
      </c>
      <c r="I25" s="706" t="s">
        <v>2425</v>
      </c>
      <c r="J25" s="458" t="s">
        <v>2119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2533</v>
      </c>
      <c r="G26" s="706" t="s">
        <v>2535</v>
      </c>
      <c r="H26" s="694" t="s">
        <v>2536</v>
      </c>
      <c r="I26" s="706" t="s">
        <v>2537</v>
      </c>
      <c r="J26" s="458" t="s">
        <v>2538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203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2533</v>
      </c>
      <c r="G27" s="706" t="s">
        <v>2532</v>
      </c>
      <c r="H27" s="694" t="s">
        <v>2539</v>
      </c>
      <c r="I27" s="706" t="s">
        <v>2520</v>
      </c>
      <c r="J27" s="458" t="s">
        <v>2540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204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2531</v>
      </c>
      <c r="G28" s="706" t="s">
        <v>2541</v>
      </c>
      <c r="H28" s="694" t="s">
        <v>2542</v>
      </c>
      <c r="I28" s="706" t="s">
        <v>2543</v>
      </c>
      <c r="J28" s="458" t="s">
        <v>2540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2531</v>
      </c>
      <c r="G29" s="706" t="s">
        <v>2544</v>
      </c>
      <c r="H29" s="694" t="s">
        <v>2545</v>
      </c>
      <c r="I29" s="706" t="s">
        <v>2546</v>
      </c>
      <c r="J29" s="458" t="s">
        <v>2540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2547</v>
      </c>
      <c r="G30" s="706" t="s">
        <v>2548</v>
      </c>
      <c r="H30" s="694" t="s">
        <v>2549</v>
      </c>
      <c r="I30" s="706" t="s">
        <v>2550</v>
      </c>
      <c r="J30" s="458" t="s">
        <v>2540</v>
      </c>
      <c r="K30" s="460"/>
      <c r="L30" s="61"/>
      <c r="M30" s="199"/>
      <c r="N30" s="812">
        <f>SUM(N6:N28)</f>
        <v>310.5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2551</v>
      </c>
      <c r="G31" s="706" t="s">
        <v>2548</v>
      </c>
      <c r="H31" s="694" t="s">
        <v>2552</v>
      </c>
      <c r="I31" s="706" t="s">
        <v>2553</v>
      </c>
      <c r="J31" s="458" t="s">
        <v>2540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2551</v>
      </c>
      <c r="G32" s="706" t="s">
        <v>2554</v>
      </c>
      <c r="H32" s="694" t="s">
        <v>2555</v>
      </c>
      <c r="I32" s="706" t="s">
        <v>2553</v>
      </c>
      <c r="J32" s="458" t="s">
        <v>2540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2556</v>
      </c>
      <c r="G33" s="706" t="s">
        <v>2557</v>
      </c>
      <c r="H33" s="694" t="s">
        <v>2558</v>
      </c>
      <c r="I33" s="706" t="s">
        <v>2559</v>
      </c>
      <c r="J33" s="458" t="s">
        <v>2540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09" t="s">
        <v>2560</v>
      </c>
      <c r="G34" s="538" t="s">
        <v>2561</v>
      </c>
      <c r="H34" s="538" t="s">
        <v>2562</v>
      </c>
      <c r="I34" s="537" t="s">
        <v>2563</v>
      </c>
      <c r="J34" s="458" t="s">
        <v>2540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2564</v>
      </c>
      <c r="G35" s="538" t="s">
        <v>2561</v>
      </c>
      <c r="H35" s="538" t="s">
        <v>2562</v>
      </c>
      <c r="I35" s="537" t="s">
        <v>2563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2565</v>
      </c>
      <c r="G36" s="538" t="s">
        <v>2561</v>
      </c>
      <c r="H36" s="538" t="s">
        <v>2562</v>
      </c>
      <c r="I36" s="537" t="s">
        <v>2563</v>
      </c>
      <c r="J36" s="458" t="s">
        <v>2566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2567</v>
      </c>
      <c r="G37" s="535"/>
      <c r="H37" s="538" t="s">
        <v>2562</v>
      </c>
      <c r="I37" s="273" t="s">
        <v>2563</v>
      </c>
      <c r="J37" s="458" t="s">
        <v>2566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2567</v>
      </c>
      <c r="G38" s="535"/>
      <c r="H38" s="538" t="s">
        <v>2562</v>
      </c>
      <c r="I38" s="273" t="s">
        <v>2563</v>
      </c>
      <c r="J38" s="458" t="s">
        <v>2470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2567</v>
      </c>
      <c r="G39" s="535"/>
      <c r="H39" s="538" t="s">
        <v>2562</v>
      </c>
      <c r="I39" s="273" t="s">
        <v>2563</v>
      </c>
      <c r="J39" s="394" t="s">
        <v>2484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2567</v>
      </c>
      <c r="G40" s="273"/>
      <c r="H40" s="538" t="s">
        <v>2568</v>
      </c>
      <c r="I40" s="273" t="s">
        <v>2569</v>
      </c>
      <c r="J40" s="394" t="s">
        <v>2484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2567</v>
      </c>
      <c r="G41" s="273"/>
      <c r="H41" s="274"/>
      <c r="I41" s="273" t="s">
        <v>2563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2570</v>
      </c>
      <c r="G42" s="273"/>
      <c r="H42" s="274"/>
      <c r="I42" s="273" t="s">
        <v>2563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45565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2218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H3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7.75390625" customWidth="1"/>
    <col min="6" max="6" width="38.203125" customWidth="1"/>
    <col min="7" max="7" width="31.87890625" customWidth="1"/>
    <col min="8" max="8" width="42.10546875" customWidth="1"/>
    <col min="9" max="9" width="54.75" customWidth="1"/>
    <col min="10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2571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583" t="s">
        <v>192</v>
      </c>
      <c r="K11" s="583" t="s">
        <v>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583" t="s">
        <v>192</v>
      </c>
      <c r="K12" s="583" t="s">
        <v>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583" t="s">
        <v>192</v>
      </c>
      <c r="K13" s="583" t="s">
        <v>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2435</v>
      </c>
      <c r="F14" s="515" t="s">
        <v>2572</v>
      </c>
      <c r="G14" s="515" t="s">
        <v>2295</v>
      </c>
      <c r="H14" s="703" t="s">
        <v>2295</v>
      </c>
      <c r="I14" s="452" t="s">
        <v>2295</v>
      </c>
      <c r="J14" s="583" t="s">
        <v>192</v>
      </c>
      <c r="K14" s="583" t="s">
        <v>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2435</v>
      </c>
      <c r="F15" s="515" t="s">
        <v>2572</v>
      </c>
      <c r="G15" s="515" t="s">
        <v>110</v>
      </c>
      <c r="H15" s="703" t="s">
        <v>1960</v>
      </c>
      <c r="I15" s="452" t="s">
        <v>2573</v>
      </c>
      <c r="J15" s="583" t="s">
        <v>192</v>
      </c>
      <c r="K15" s="583" t="s">
        <v>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2435</v>
      </c>
      <c r="F16" s="515" t="s">
        <v>2572</v>
      </c>
      <c r="G16" s="515" t="s">
        <v>110</v>
      </c>
      <c r="H16" s="703" t="s">
        <v>1960</v>
      </c>
      <c r="I16" s="452" t="s">
        <v>2574</v>
      </c>
      <c r="J16" s="583" t="s">
        <v>192</v>
      </c>
      <c r="K16" s="583" t="s">
        <v>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2435</v>
      </c>
      <c r="F17" s="515" t="s">
        <v>2575</v>
      </c>
      <c r="G17" s="515" t="s">
        <v>2481</v>
      </c>
      <c r="H17" s="703" t="s">
        <v>1960</v>
      </c>
      <c r="I17" s="452" t="s">
        <v>110</v>
      </c>
      <c r="J17" s="583" t="s">
        <v>192</v>
      </c>
      <c r="K17" s="583" t="s">
        <v>192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2575</v>
      </c>
      <c r="G18" s="515" t="s">
        <v>2481</v>
      </c>
      <c r="H18" s="585" t="s">
        <v>2576</v>
      </c>
      <c r="I18" s="452" t="s">
        <v>110</v>
      </c>
      <c r="J18" s="583" t="s">
        <v>192</v>
      </c>
      <c r="K18" s="583" t="s">
        <v>192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2426</v>
      </c>
      <c r="F19" s="515" t="s">
        <v>62</v>
      </c>
      <c r="G19" s="515" t="s">
        <v>2577</v>
      </c>
      <c r="H19" s="585" t="s">
        <v>2578</v>
      </c>
      <c r="I19" s="452" t="s">
        <v>2579</v>
      </c>
      <c r="J19" s="583" t="s">
        <v>192</v>
      </c>
      <c r="K19" s="583" t="s">
        <v>192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2426</v>
      </c>
      <c r="F20" s="515" t="s">
        <v>2580</v>
      </c>
      <c r="G20" s="515" t="s">
        <v>2577</v>
      </c>
      <c r="H20" s="585" t="s">
        <v>2581</v>
      </c>
      <c r="I20" s="452" t="s">
        <v>2579</v>
      </c>
      <c r="J20" s="583" t="s">
        <v>192</v>
      </c>
      <c r="K20" s="583" t="s">
        <v>192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2426</v>
      </c>
      <c r="F21" s="515" t="s">
        <v>2580</v>
      </c>
      <c r="G21" s="515" t="s">
        <v>2582</v>
      </c>
      <c r="H21" s="585" t="s">
        <v>2581</v>
      </c>
      <c r="I21" s="452" t="s">
        <v>2579</v>
      </c>
      <c r="J21" s="583" t="s">
        <v>192</v>
      </c>
      <c r="K21" s="583" t="s">
        <v>192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2426</v>
      </c>
      <c r="F22" s="515" t="s">
        <v>2580</v>
      </c>
      <c r="G22" s="515" t="s">
        <v>2582</v>
      </c>
      <c r="H22" s="585" t="s">
        <v>2583</v>
      </c>
      <c r="I22" s="452" t="s">
        <v>2579</v>
      </c>
      <c r="J22" s="583" t="s">
        <v>192</v>
      </c>
      <c r="K22" s="583" t="s">
        <v>192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2426</v>
      </c>
      <c r="F23" s="515" t="s">
        <v>2580</v>
      </c>
      <c r="G23" s="452" t="s">
        <v>2584</v>
      </c>
      <c r="H23" s="585" t="s">
        <v>2583</v>
      </c>
      <c r="I23" s="452" t="s">
        <v>2585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2580</v>
      </c>
      <c r="G24" s="452" t="s">
        <v>2584</v>
      </c>
      <c r="H24" s="585" t="s">
        <v>2586</v>
      </c>
      <c r="I24" s="452" t="s">
        <v>2587</v>
      </c>
      <c r="J24" s="583" t="s">
        <v>192</v>
      </c>
      <c r="K24" s="583" t="s">
        <v>192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2426</v>
      </c>
      <c r="F25" s="515" t="s">
        <v>2580</v>
      </c>
      <c r="G25" s="452" t="s">
        <v>1984</v>
      </c>
      <c r="H25" s="585" t="s">
        <v>2412</v>
      </c>
      <c r="I25" s="452" t="s">
        <v>2574</v>
      </c>
      <c r="J25" s="583" t="s">
        <v>192</v>
      </c>
      <c r="K25" s="583" t="s">
        <v>192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0</v>
      </c>
      <c r="O25" s="802" t="s">
        <v>2588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2426</v>
      </c>
      <c r="F26" s="515" t="s">
        <v>204</v>
      </c>
      <c r="G26" s="452" t="s">
        <v>1619</v>
      </c>
      <c r="H26" s="585" t="s">
        <v>2589</v>
      </c>
      <c r="I26" s="452" t="s">
        <v>2590</v>
      </c>
      <c r="J26" s="583" t="s">
        <v>192</v>
      </c>
      <c r="K26" s="583" t="s">
        <v>192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2426</v>
      </c>
      <c r="F27" s="452" t="s">
        <v>2591</v>
      </c>
      <c r="G27" s="452" t="s">
        <v>1619</v>
      </c>
      <c r="H27" s="585" t="s">
        <v>2589</v>
      </c>
      <c r="I27" s="452" t="s">
        <v>2590</v>
      </c>
      <c r="J27" s="583" t="s">
        <v>192</v>
      </c>
      <c r="K27" s="583" t="s">
        <v>192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2145</v>
      </c>
      <c r="F28" s="452" t="s">
        <v>2591</v>
      </c>
      <c r="G28" s="452" t="s">
        <v>2592</v>
      </c>
      <c r="H28" s="452" t="s">
        <v>2593</v>
      </c>
      <c r="I28" s="452" t="s">
        <v>306</v>
      </c>
      <c r="J28" s="583" t="s">
        <v>192</v>
      </c>
      <c r="K28" s="583" t="s">
        <v>192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2145</v>
      </c>
      <c r="F29" s="452" t="s">
        <v>2591</v>
      </c>
      <c r="G29" s="452" t="s">
        <v>2594</v>
      </c>
      <c r="H29" s="452" t="s">
        <v>2593</v>
      </c>
      <c r="I29" s="452" t="s">
        <v>2595</v>
      </c>
      <c r="J29" s="583" t="s">
        <v>192</v>
      </c>
      <c r="K29" s="583" t="s">
        <v>192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2426</v>
      </c>
      <c r="F30" s="452" t="s">
        <v>2591</v>
      </c>
      <c r="G30" s="452" t="s">
        <v>2594</v>
      </c>
      <c r="H30" s="452" t="s">
        <v>2593</v>
      </c>
      <c r="I30" s="452" t="s">
        <v>2596</v>
      </c>
      <c r="J30" s="583" t="s">
        <v>192</v>
      </c>
      <c r="K30" s="583" t="s">
        <v>192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2426</v>
      </c>
      <c r="F31" s="452" t="s">
        <v>1269</v>
      </c>
      <c r="G31" s="452" t="s">
        <v>2597</v>
      </c>
      <c r="H31" s="452" t="s">
        <v>2598</v>
      </c>
      <c r="I31" s="452" t="s">
        <v>2599</v>
      </c>
      <c r="J31" s="583" t="s">
        <v>192</v>
      </c>
      <c r="K31" s="583" t="s">
        <v>192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2600</v>
      </c>
      <c r="F32" s="452" t="s">
        <v>2601</v>
      </c>
      <c r="G32" s="452" t="s">
        <v>2602</v>
      </c>
      <c r="H32" s="452" t="s">
        <v>2603</v>
      </c>
      <c r="I32" s="452" t="s">
        <v>2604</v>
      </c>
      <c r="J32" s="583" t="s">
        <v>192</v>
      </c>
      <c r="K32" s="583" t="s">
        <v>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2600</v>
      </c>
      <c r="F33" s="452" t="s">
        <v>2601</v>
      </c>
      <c r="G33" s="452" t="s">
        <v>2605</v>
      </c>
      <c r="H33" s="452" t="s">
        <v>2603</v>
      </c>
      <c r="I33" s="452" t="s">
        <v>2604</v>
      </c>
      <c r="J33" s="583" t="s">
        <v>192</v>
      </c>
      <c r="K33" s="583" t="s">
        <v>192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2606</v>
      </c>
      <c r="F34" s="544" t="s">
        <v>2607</v>
      </c>
      <c r="G34" s="544" t="s">
        <v>2608</v>
      </c>
      <c r="H34" s="538" t="s">
        <v>2609</v>
      </c>
      <c r="I34" s="607" t="s">
        <v>2610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2611</v>
      </c>
      <c r="F35" s="544" t="s">
        <v>2612</v>
      </c>
      <c r="G35" s="544" t="s">
        <v>2613</v>
      </c>
      <c r="H35" s="538" t="s">
        <v>2614</v>
      </c>
      <c r="I35" s="607" t="s">
        <v>2615</v>
      </c>
      <c r="J35" s="583" t="s">
        <v>192</v>
      </c>
      <c r="K35" s="583" t="s">
        <v>192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2611</v>
      </c>
      <c r="F36" s="544" t="s">
        <v>2612</v>
      </c>
      <c r="G36" s="544" t="s">
        <v>2613</v>
      </c>
      <c r="H36" s="538" t="s">
        <v>2614</v>
      </c>
      <c r="I36" s="607" t="s">
        <v>2615</v>
      </c>
      <c r="J36" s="583" t="s">
        <v>192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2611</v>
      </c>
      <c r="F37" s="544" t="s">
        <v>2612</v>
      </c>
      <c r="G37" s="544" t="s">
        <v>2613</v>
      </c>
      <c r="H37" s="538" t="s">
        <v>2614</v>
      </c>
      <c r="I37" s="607" t="s">
        <v>2615</v>
      </c>
      <c r="J37" s="583" t="s">
        <v>192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2616</v>
      </c>
      <c r="F38" s="544" t="s">
        <v>2612</v>
      </c>
      <c r="G38" s="544" t="s">
        <v>2613</v>
      </c>
      <c r="H38" s="538" t="s">
        <v>2614</v>
      </c>
      <c r="I38" s="607" t="s">
        <v>2615</v>
      </c>
      <c r="J38" s="583" t="s">
        <v>192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2616</v>
      </c>
      <c r="F39" s="544" t="s">
        <v>2612</v>
      </c>
      <c r="G39" s="544" t="s">
        <v>2613</v>
      </c>
      <c r="H39" s="538" t="s">
        <v>2614</v>
      </c>
      <c r="I39" s="607" t="s">
        <v>2615</v>
      </c>
      <c r="J39" s="583" t="s">
        <v>192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2616</v>
      </c>
      <c r="F40" s="544" t="s">
        <v>2612</v>
      </c>
      <c r="G40" s="544" t="s">
        <v>2613</v>
      </c>
      <c r="H40" s="538" t="s">
        <v>2614</v>
      </c>
      <c r="I40" s="607" t="s">
        <v>2615</v>
      </c>
      <c r="J40" s="583" t="s">
        <v>192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2616</v>
      </c>
      <c r="F41" s="544" t="s">
        <v>2612</v>
      </c>
      <c r="G41" s="544" t="s">
        <v>2613</v>
      </c>
      <c r="H41" s="538" t="s">
        <v>2614</v>
      </c>
      <c r="I41" s="607" t="s">
        <v>2615</v>
      </c>
      <c r="J41" s="583" t="s">
        <v>192</v>
      </c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2613</v>
      </c>
      <c r="H42" s="538" t="s">
        <v>2614</v>
      </c>
      <c r="I42" s="607" t="s">
        <v>2615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2613</v>
      </c>
      <c r="H43" s="538" t="s">
        <v>2617</v>
      </c>
      <c r="I43" s="607" t="s">
        <v>2615</v>
      </c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207</v>
      </c>
      <c r="H49" s="577">
        <v>45571</v>
      </c>
      <c r="I49" t="s">
        <v>208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5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5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5:15" x14ac:dyDescent="0.2">
      <c r="E54" s="660" t="s">
        <v>216</v>
      </c>
      <c r="F54" s="661"/>
      <c r="G54" s="660" t="s">
        <v>210</v>
      </c>
      <c r="H54" s="61" t="s">
        <v>217</v>
      </c>
    </row>
    <row r="55" spans="5:15" x14ac:dyDescent="0.2">
      <c r="E55" s="660" t="s">
        <v>218</v>
      </c>
      <c r="F55" s="663"/>
      <c r="G55" s="660" t="s">
        <v>210</v>
      </c>
      <c r="H55" s="255" t="s">
        <v>219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220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221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F10" zoomScale="115" zoomScaleNormal="115" workbookViewId="0">
      <selection activeCell="N30" sqref="N3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2618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553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2076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26</v>
      </c>
      <c r="O10" s="803" t="s">
        <v>2130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2270</v>
      </c>
      <c r="F11" s="707" t="s">
        <v>2270</v>
      </c>
      <c r="G11" s="707" t="s">
        <v>2270</v>
      </c>
      <c r="H11" s="707" t="s">
        <v>2270</v>
      </c>
      <c r="I11" s="707" t="s">
        <v>2270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553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2270</v>
      </c>
      <c r="F12" s="707" t="s">
        <v>2270</v>
      </c>
      <c r="G12" s="707" t="s">
        <v>2270</v>
      </c>
      <c r="H12" s="707" t="s">
        <v>2270</v>
      </c>
      <c r="I12" s="707" t="s">
        <v>2270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2270</v>
      </c>
      <c r="F13" s="707" t="s">
        <v>2270</v>
      </c>
      <c r="G13" s="707" t="s">
        <v>2270</v>
      </c>
      <c r="H13" s="707" t="s">
        <v>2270</v>
      </c>
      <c r="I13" s="707" t="s">
        <v>2270</v>
      </c>
      <c r="J13" s="458" t="s">
        <v>441</v>
      </c>
      <c r="K13" s="458" t="s">
        <v>441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2448</v>
      </c>
      <c r="G14" s="515" t="s">
        <v>56</v>
      </c>
      <c r="H14" s="515" t="s">
        <v>2619</v>
      </c>
      <c r="I14" s="452" t="s">
        <v>2620</v>
      </c>
      <c r="J14" s="458" t="s">
        <v>441</v>
      </c>
      <c r="K14" s="458" t="s">
        <v>441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2448</v>
      </c>
      <c r="G15" s="515" t="s">
        <v>56</v>
      </c>
      <c r="H15" s="515" t="s">
        <v>2619</v>
      </c>
      <c r="I15" s="452" t="s">
        <v>2620</v>
      </c>
      <c r="J15" s="458" t="s">
        <v>441</v>
      </c>
      <c r="K15" s="458" t="s">
        <v>441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2448</v>
      </c>
      <c r="G16" s="515" t="s">
        <v>56</v>
      </c>
      <c r="H16" s="515" t="s">
        <v>2619</v>
      </c>
      <c r="I16" s="452" t="s">
        <v>2621</v>
      </c>
      <c r="J16" s="458" t="s">
        <v>441</v>
      </c>
      <c r="K16" s="458" t="s">
        <v>441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203</v>
      </c>
      <c r="G17" s="515" t="s">
        <v>56</v>
      </c>
      <c r="H17" s="515" t="s">
        <v>2619</v>
      </c>
      <c r="I17" s="452" t="s">
        <v>2622</v>
      </c>
      <c r="J17" s="458" t="s">
        <v>441</v>
      </c>
      <c r="K17" s="458" t="s">
        <v>441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2623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203</v>
      </c>
      <c r="G18" s="515" t="s">
        <v>56</v>
      </c>
      <c r="H18" s="515" t="s">
        <v>110</v>
      </c>
      <c r="I18" s="452" t="s">
        <v>110</v>
      </c>
      <c r="J18" s="458" t="s">
        <v>441</v>
      </c>
      <c r="K18" s="458" t="s">
        <v>441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2624</v>
      </c>
      <c r="F19" s="515" t="s">
        <v>2625</v>
      </c>
      <c r="G19" s="515" t="s">
        <v>306</v>
      </c>
      <c r="H19" s="515" t="s">
        <v>2626</v>
      </c>
      <c r="I19" s="452" t="s">
        <v>2627</v>
      </c>
      <c r="J19" s="458" t="s">
        <v>441</v>
      </c>
      <c r="K19" s="458" t="s">
        <v>441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2628</v>
      </c>
      <c r="F20" s="515" t="s">
        <v>303</v>
      </c>
      <c r="G20" s="452" t="s">
        <v>2626</v>
      </c>
      <c r="H20" s="515" t="s">
        <v>62</v>
      </c>
      <c r="I20" s="452" t="s">
        <v>2581</v>
      </c>
      <c r="J20" s="458" t="s">
        <v>441</v>
      </c>
      <c r="K20" s="458" t="s">
        <v>441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2628</v>
      </c>
      <c r="F21" s="515" t="s">
        <v>303</v>
      </c>
      <c r="G21" s="452" t="s">
        <v>2626</v>
      </c>
      <c r="H21" s="515" t="s">
        <v>62</v>
      </c>
      <c r="I21" s="452" t="s">
        <v>2629</v>
      </c>
      <c r="J21" s="458" t="s">
        <v>984</v>
      </c>
      <c r="K21" s="458" t="s">
        <v>441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2624</v>
      </c>
      <c r="F22" s="515" t="s">
        <v>303</v>
      </c>
      <c r="G22" s="452" t="s">
        <v>2579</v>
      </c>
      <c r="H22" s="515" t="s">
        <v>2630</v>
      </c>
      <c r="I22" s="452" t="s">
        <v>2631</v>
      </c>
      <c r="J22" s="458" t="s">
        <v>984</v>
      </c>
      <c r="K22" s="458" t="s">
        <v>441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2632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2624</v>
      </c>
      <c r="F23" s="515" t="s">
        <v>2633</v>
      </c>
      <c r="G23" s="452" t="s">
        <v>2425</v>
      </c>
      <c r="H23" s="515" t="s">
        <v>2634</v>
      </c>
      <c r="I23" s="452" t="s">
        <v>2425</v>
      </c>
      <c r="J23" s="458" t="s">
        <v>984</v>
      </c>
      <c r="K23" s="458" t="s">
        <v>441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2635</v>
      </c>
      <c r="F24" s="515" t="s">
        <v>2636</v>
      </c>
      <c r="G24" s="452" t="s">
        <v>2425</v>
      </c>
      <c r="H24" s="515" t="s">
        <v>2634</v>
      </c>
      <c r="I24" s="452" t="s">
        <v>2637</v>
      </c>
      <c r="J24" s="458" t="s">
        <v>984</v>
      </c>
      <c r="K24" s="458" t="s">
        <v>441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2624</v>
      </c>
      <c r="F25" s="515" t="s">
        <v>2636</v>
      </c>
      <c r="G25" s="452" t="s">
        <v>2425</v>
      </c>
      <c r="H25" s="515" t="s">
        <v>2638</v>
      </c>
      <c r="I25" s="452" t="s">
        <v>2639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2640</v>
      </c>
      <c r="F26" s="515" t="s">
        <v>2641</v>
      </c>
      <c r="G26" s="452" t="s">
        <v>202</v>
      </c>
      <c r="H26" s="515" t="s">
        <v>2642</v>
      </c>
      <c r="I26" s="452" t="s">
        <v>2643</v>
      </c>
      <c r="J26" s="458" t="s">
        <v>984</v>
      </c>
      <c r="K26" s="458" t="s">
        <v>441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2644</v>
      </c>
      <c r="F27" s="452" t="s">
        <v>2425</v>
      </c>
      <c r="G27" s="452" t="s">
        <v>2425</v>
      </c>
      <c r="H27" s="515" t="s">
        <v>2638</v>
      </c>
      <c r="I27" s="452" t="s">
        <v>2645</v>
      </c>
      <c r="J27" s="458" t="s">
        <v>984</v>
      </c>
      <c r="K27" s="458" t="s">
        <v>441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2644</v>
      </c>
      <c r="F28" s="452" t="s">
        <v>2646</v>
      </c>
      <c r="G28" s="452" t="s">
        <v>2425</v>
      </c>
      <c r="H28" s="515" t="s">
        <v>2647</v>
      </c>
      <c r="I28" s="452" t="s">
        <v>2645</v>
      </c>
      <c r="J28" s="458" t="s">
        <v>984</v>
      </c>
      <c r="K28" s="458" t="s">
        <v>441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2644</v>
      </c>
      <c r="F29" s="452" t="s">
        <v>2646</v>
      </c>
      <c r="G29" s="452" t="s">
        <v>2425</v>
      </c>
      <c r="H29" s="515" t="s">
        <v>2626</v>
      </c>
      <c r="I29" s="452" t="s">
        <v>2645</v>
      </c>
      <c r="J29" s="458" t="s">
        <v>984</v>
      </c>
      <c r="K29" s="458" t="s">
        <v>441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2644</v>
      </c>
      <c r="F30" s="452" t="s">
        <v>2646</v>
      </c>
      <c r="G30" s="452" t="s">
        <v>2425</v>
      </c>
      <c r="H30" s="515" t="s">
        <v>2626</v>
      </c>
      <c r="I30" s="452" t="s">
        <v>2645</v>
      </c>
      <c r="J30" s="458" t="s">
        <v>984</v>
      </c>
      <c r="K30" s="458" t="s">
        <v>441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2644</v>
      </c>
      <c r="F31" s="452" t="s">
        <v>2646</v>
      </c>
      <c r="G31" s="452" t="s">
        <v>2425</v>
      </c>
      <c r="H31" s="515" t="s">
        <v>2626</v>
      </c>
      <c r="I31" s="452" t="s">
        <v>2645</v>
      </c>
      <c r="J31" s="458" t="s">
        <v>984</v>
      </c>
      <c r="K31" s="45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2648</v>
      </c>
      <c r="F32" s="452" t="s">
        <v>2646</v>
      </c>
      <c r="G32" s="452" t="s">
        <v>2425</v>
      </c>
      <c r="H32" s="515" t="s">
        <v>2626</v>
      </c>
      <c r="I32" s="452" t="s">
        <v>2645</v>
      </c>
      <c r="J32" s="458" t="s">
        <v>984</v>
      </c>
      <c r="K32" s="458" t="s">
        <v>441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2648</v>
      </c>
      <c r="F33" s="452" t="s">
        <v>2646</v>
      </c>
      <c r="G33" s="452" t="s">
        <v>2425</v>
      </c>
      <c r="H33" s="515" t="s">
        <v>2649</v>
      </c>
      <c r="I33" s="452" t="s">
        <v>2645</v>
      </c>
      <c r="J33" s="458" t="s">
        <v>984</v>
      </c>
      <c r="K33" s="458" t="s">
        <v>441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984</v>
      </c>
      <c r="K34" s="458" t="s">
        <v>441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984</v>
      </c>
      <c r="K35" s="458" t="s">
        <v>441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984</v>
      </c>
      <c r="K36" s="458" t="s">
        <v>441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441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441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441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441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441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441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45578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F4" zoomScale="115" zoomScaleNormal="115" workbookViewId="0">
      <selection activeCell="F25" sqref="F25"/>
    </sheetView>
  </sheetViews>
  <sheetFormatPr defaultRowHeight="15" x14ac:dyDescent="0.2"/>
  <cols>
    <col min="1" max="1" width="0.94140625" customWidth="1"/>
    <col min="2" max="2" width="8.7421875" customWidth="1"/>
    <col min="3" max="3" width="2.5546875" customWidth="1"/>
    <col min="4" max="4" width="8.74218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7" t="s">
        <v>79</v>
      </c>
      <c r="C1" s="827"/>
      <c r="D1" s="827"/>
      <c r="E1" s="827"/>
      <c r="F1" s="827"/>
      <c r="G1" s="827"/>
      <c r="H1" s="827"/>
      <c r="I1" s="827"/>
      <c r="J1" s="827"/>
      <c r="K1" s="82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8" t="s">
        <v>80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9" t="s">
        <v>2650</v>
      </c>
      <c r="C3" s="830"/>
      <c r="D3" s="830"/>
      <c r="E3" s="830"/>
      <c r="F3" s="830"/>
      <c r="G3" s="830"/>
      <c r="H3" s="830"/>
      <c r="I3" s="830"/>
      <c r="J3" s="830"/>
      <c r="K3" s="83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189</v>
      </c>
      <c r="M5" s="664" t="s">
        <v>82</v>
      </c>
      <c r="N5" s="799" t="s">
        <v>83</v>
      </c>
      <c r="O5" s="800" t="s">
        <v>84</v>
      </c>
      <c r="P5" s="795" t="s">
        <v>190</v>
      </c>
      <c r="Q5" s="783" t="s">
        <v>191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18.5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192</v>
      </c>
      <c r="N10" s="326">
        <f>SUM(COUNTIFS(E7:K44,"*Vanness*"))/2</f>
        <v>0</v>
      </c>
      <c r="O10" s="803" t="s">
        <v>193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7" t="s">
        <v>2096</v>
      </c>
      <c r="F11" s="707" t="s">
        <v>2096</v>
      </c>
      <c r="G11" s="707" t="s">
        <v>2096</v>
      </c>
      <c r="H11" s="707" t="s">
        <v>2096</v>
      </c>
      <c r="I11" s="707" t="s">
        <v>2096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194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7" t="s">
        <v>2096</v>
      </c>
      <c r="F12" s="707" t="s">
        <v>2096</v>
      </c>
      <c r="G12" s="707" t="s">
        <v>2096</v>
      </c>
      <c r="H12" s="707" t="s">
        <v>2096</v>
      </c>
      <c r="I12" s="707" t="s">
        <v>2096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7" t="s">
        <v>2096</v>
      </c>
      <c r="F13" s="707" t="s">
        <v>2096</v>
      </c>
      <c r="G13" s="707" t="s">
        <v>2096</v>
      </c>
      <c r="H13" s="707" t="s">
        <v>2096</v>
      </c>
      <c r="I13" s="707" t="s">
        <v>2096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195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2096</v>
      </c>
      <c r="G14" s="587" t="s">
        <v>2312</v>
      </c>
      <c r="H14" s="585" t="s">
        <v>2517</v>
      </c>
      <c r="I14" s="627" t="s">
        <v>202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195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2150</v>
      </c>
      <c r="G15" s="587" t="s">
        <v>2313</v>
      </c>
      <c r="H15" s="585" t="s">
        <v>2517</v>
      </c>
      <c r="I15" s="627" t="s">
        <v>202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2150</v>
      </c>
      <c r="G16" s="587" t="s">
        <v>204</v>
      </c>
      <c r="H16" s="585" t="s">
        <v>2517</v>
      </c>
      <c r="I16" s="627" t="s">
        <v>202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195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2670</v>
      </c>
      <c r="H17" s="585" t="s">
        <v>2653</v>
      </c>
      <c r="I17" s="627" t="s">
        <v>202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2670</v>
      </c>
      <c r="H18" s="585" t="s">
        <v>2653</v>
      </c>
      <c r="I18" s="627" t="s">
        <v>2622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14.5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201</v>
      </c>
      <c r="F19" s="587" t="s">
        <v>2654</v>
      </c>
      <c r="G19" s="587" t="s">
        <v>2670</v>
      </c>
      <c r="H19" s="585" t="s">
        <v>2619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2426</v>
      </c>
      <c r="F20" s="587" t="s">
        <v>228</v>
      </c>
      <c r="G20" s="587" t="s">
        <v>2579</v>
      </c>
      <c r="H20" s="585" t="s">
        <v>2593</v>
      </c>
      <c r="I20" s="627" t="s">
        <v>2415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197</v>
      </c>
      <c r="N20" s="327">
        <f>COUNTIF(E7:K44, "*Foo*")/2</f>
        <v>0</v>
      </c>
      <c r="O20" s="802" t="s">
        <v>195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2426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198</v>
      </c>
      <c r="N21" s="327">
        <f>COUNTIF(E7:K44, "*Ivan*")/2</f>
        <v>0</v>
      </c>
      <c r="O21" s="802" t="s">
        <v>195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2426</v>
      </c>
      <c r="F22" s="656" t="s">
        <v>2657</v>
      </c>
      <c r="G22" s="656" t="s">
        <v>746</v>
      </c>
      <c r="H22" s="657" t="s">
        <v>2500</v>
      </c>
      <c r="I22" s="657" t="s">
        <v>746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199</v>
      </c>
      <c r="N22" s="326">
        <f>COUNTIF(E7:K44, "*Lucas*")/2</f>
        <v>0</v>
      </c>
      <c r="O22" s="802" t="s">
        <v>196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2649</v>
      </c>
      <c r="F23" s="656" t="s">
        <v>2319</v>
      </c>
      <c r="G23" s="656" t="s">
        <v>2658</v>
      </c>
      <c r="H23" s="657" t="s">
        <v>2500</v>
      </c>
      <c r="I23" s="657" t="s">
        <v>746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200</v>
      </c>
      <c r="N23" s="654">
        <f>COUNTIF(E7:K44, "*Zi Ming*")/2</f>
        <v>0</v>
      </c>
      <c r="O23" s="802" t="s">
        <v>196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2649</v>
      </c>
      <c r="F24" s="656" t="s">
        <v>2659</v>
      </c>
      <c r="G24" s="657" t="s">
        <v>2660</v>
      </c>
      <c r="H24" s="657" t="s">
        <v>2500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201</v>
      </c>
      <c r="N24" s="654">
        <f>COUNTIF(E7:K44, "*Heng*")/2</f>
        <v>14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2096</v>
      </c>
      <c r="F25" s="656" t="s">
        <v>2659</v>
      </c>
      <c r="G25" s="657" t="s">
        <v>2662</v>
      </c>
      <c r="H25" s="657" t="s">
        <v>2500</v>
      </c>
      <c r="I25" s="657" t="s">
        <v>2420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202</v>
      </c>
      <c r="N25" s="654">
        <f>COUNTIF(E7:K44, "*Phay*")/2</f>
        <v>21.5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203</v>
      </c>
      <c r="N26" s="654">
        <f>COUNTIF(E7:K44, "*Jonathan*")/2</f>
        <v>10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746</v>
      </c>
      <c r="G27" s="627" t="s">
        <v>1009</v>
      </c>
      <c r="H27" s="627" t="s">
        <v>2668</v>
      </c>
      <c r="I27" s="627" t="s">
        <v>1965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204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2521</v>
      </c>
      <c r="G28" s="627" t="s">
        <v>1009</v>
      </c>
      <c r="H28" s="627" t="s">
        <v>2668</v>
      </c>
      <c r="I28" s="627" t="s">
        <v>1965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205</v>
      </c>
      <c r="N28" s="334">
        <f>COUNTIF(E7:K44, "*Paul*")/2</f>
        <v>0</v>
      </c>
      <c r="O28" s="804" t="s">
        <v>206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2521</v>
      </c>
      <c r="G29" s="627" t="s">
        <v>288</v>
      </c>
      <c r="H29" s="585" t="s">
        <v>2669</v>
      </c>
      <c r="I29" s="627" t="s">
        <v>1965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2521</v>
      </c>
      <c r="G30" s="627" t="s">
        <v>288</v>
      </c>
      <c r="H30" s="585" t="s">
        <v>2669</v>
      </c>
      <c r="I30" s="627" t="s">
        <v>1965</v>
      </c>
      <c r="J30" s="458"/>
      <c r="K30" s="460"/>
      <c r="L30" s="61"/>
      <c r="M30" s="199"/>
      <c r="N30" s="812">
        <f>SUM(N6:N28)</f>
        <v>129</v>
      </c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2521</v>
      </c>
      <c r="G31" s="627" t="s">
        <v>288</v>
      </c>
      <c r="H31" s="585" t="s">
        <v>2669</v>
      </c>
      <c r="I31" s="627" t="s">
        <v>1965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2521</v>
      </c>
      <c r="G32" s="627" t="s">
        <v>288</v>
      </c>
      <c r="H32" s="585" t="s">
        <v>2669</v>
      </c>
      <c r="I32" s="627" t="s">
        <v>1965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2521</v>
      </c>
      <c r="G33" s="627" t="s">
        <v>54</v>
      </c>
      <c r="H33" s="585" t="s">
        <v>2669</v>
      </c>
      <c r="I33" s="627" t="s">
        <v>1965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C47" s="831"/>
      <c r="D47" s="831"/>
      <c r="E47" s="831"/>
      <c r="F47" s="831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G49" t="s">
        <v>207</v>
      </c>
      <c r="H49" s="577">
        <v>45585</v>
      </c>
      <c r="I49" t="s">
        <v>208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E51" s="660" t="s">
        <v>209</v>
      </c>
      <c r="F51" s="662"/>
      <c r="G51" s="217" t="s">
        <v>210</v>
      </c>
      <c r="H51" t="s">
        <v>211</v>
      </c>
      <c r="M51" s="61"/>
      <c r="N51" s="62"/>
      <c r="O51" s="61"/>
    </row>
    <row r="52" spans="2:15" x14ac:dyDescent="0.2">
      <c r="E52" s="660" t="s">
        <v>212</v>
      </c>
      <c r="F52" s="659"/>
      <c r="G52" s="217" t="s">
        <v>210</v>
      </c>
      <c r="H52" s="255" t="s">
        <v>213</v>
      </c>
      <c r="M52" s="61"/>
      <c r="N52" s="62"/>
      <c r="O52" s="61"/>
    </row>
    <row r="53" spans="2:15" x14ac:dyDescent="0.2">
      <c r="E53" s="660" t="s">
        <v>214</v>
      </c>
      <c r="F53" s="678"/>
      <c r="G53" s="217"/>
      <c r="H53" s="255" t="s">
        <v>215</v>
      </c>
      <c r="M53" s="61"/>
      <c r="N53" s="62"/>
      <c r="O53" s="61"/>
    </row>
    <row r="54" spans="2:15" x14ac:dyDescent="0.2">
      <c r="E54" s="660" t="s">
        <v>216</v>
      </c>
      <c r="F54" s="661"/>
      <c r="G54" s="660" t="s">
        <v>210</v>
      </c>
      <c r="H54" s="61" t="s">
        <v>217</v>
      </c>
      <c r="M54" s="61"/>
      <c r="N54" s="62"/>
      <c r="O54" s="61"/>
    </row>
    <row r="55" spans="2:15" x14ac:dyDescent="0.2">
      <c r="B55" s="810"/>
      <c r="E55" s="660" t="s">
        <v>218</v>
      </c>
      <c r="F55" s="663"/>
      <c r="G55" s="660" t="s">
        <v>210</v>
      </c>
      <c r="H55" s="255" t="s">
        <v>219</v>
      </c>
    </row>
    <row r="58" spans="2:15" x14ac:dyDescent="0.2">
      <c r="F58" s="150"/>
      <c r="H58" t="s">
        <v>133</v>
      </c>
    </row>
    <row r="59" spans="2:15" x14ac:dyDescent="0.2">
      <c r="F59" s="180"/>
      <c r="H59" t="s">
        <v>134</v>
      </c>
    </row>
    <row r="60" spans="2:15" x14ac:dyDescent="0.2">
      <c r="F60" s="90"/>
      <c r="H60" t="s">
        <v>220</v>
      </c>
    </row>
    <row r="62" spans="2:15" x14ac:dyDescent="0.2">
      <c r="F62" s="127" t="s">
        <v>136</v>
      </c>
    </row>
    <row r="63" spans="2:15" x14ac:dyDescent="0.2">
      <c r="F63" s="387" t="s">
        <v>138</v>
      </c>
      <c r="H63" t="s">
        <v>221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  <vt:lpstr>14 October 2024 </vt:lpstr>
      <vt:lpstr>21 October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VIJAYBASKKAR A/L CHANDRA SEKAR</cp:lastModifiedBy>
  <cp:revision/>
  <dcterms:created xsi:type="dcterms:W3CDTF">2015-06-05T18:17:20Z</dcterms:created>
  <dcterms:modified xsi:type="dcterms:W3CDTF">2024-10-23T05:42:06Z</dcterms:modified>
  <cp:category/>
  <cp:contentStatus/>
</cp:coreProperties>
</file>