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filterPrivacy="1"/>
  <xr:revisionPtr revIDLastSave="22351" documentId="101_{C41BB324-3EAE-5148-95F2-E4AD19BF45B2}" xr6:coauthVersionLast="47" xr6:coauthVersionMax="47" xr10:uidLastSave="{A903AD03-A73B-6743-89EB-3E6A606B265A}"/>
  <bookViews>
    <workbookView xWindow="-120" yWindow="-120" windowWidth="29040" windowHeight="15720" firstSheet="123" activeTab="123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15 July 2024  " sheetId="100" state="hidden" r:id="rId121"/>
    <sheet name="22 July 2024  " sheetId="101" state="hidden" r:id="rId122"/>
    <sheet name="29 July 2024  " sheetId="102" state="hidden" r:id="rId123"/>
    <sheet name="8 July 2024  " sheetId="99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99" l="1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100"/>
  <c r="N22" i="100"/>
  <c r="N21" i="100"/>
  <c r="N20" i="100"/>
  <c r="N19" i="100"/>
  <c r="N18" i="100" a="1"/>
  <c r="N18" i="100"/>
  <c r="N17" i="100"/>
  <c r="N16" i="100"/>
  <c r="N15" i="100"/>
  <c r="N14" i="100"/>
  <c r="N13" i="100"/>
  <c r="N12" i="100" a="1"/>
  <c r="N12" i="100"/>
  <c r="N11" i="100"/>
  <c r="N10" i="100"/>
  <c r="N9" i="100"/>
  <c r="N8" i="100"/>
  <c r="N7" i="100"/>
  <c r="N6" i="100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<sst xmlns="http://schemas.openxmlformats.org/spreadsheetml/2006/main" count="25769" uniqueCount="2231">
  <si>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</si>
  <si>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</si>
  <si>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</si>
  <si>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</si>
  <si>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</si>
  <si>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</si>
  <si>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</si>
  <si>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</si>
  <si>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</si>
  <si>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</si>
  <si>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</si>
  <si>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</si>
  <si>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</si>
  <si>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</si>
  <si>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</si>
  <si>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</si>
  <si>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</si>
  <si>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</si>
  <si>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</si>
  <si>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</si>
  <si>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</si>
  <si>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</si>
  <si>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</si>
  <si>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</si>
  <si>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</si>
  <si>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</si>
  <si>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</si>
  <si>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</si>
  <si>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</si>
  <si>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</si>
  <si>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</si>
  <si>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</si>
  <si>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</si>
  <si>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</si>
  <si>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</si>
  <si>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</si>
  <si>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</si>
  <si>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</si>
  <si>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</si>
  <si>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</si>
  <si>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</si>
  <si>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</si>
  <si>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</si>
  <si>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</si>
  <si>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</si>
  <si>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</si>
  <si>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</si>
  <si>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</si>
  <si>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</si>
  <si>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</si>
  <si>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</si>
  <si>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</si>
  <si>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</si>
  <si>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</si>
  <si>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</si>
  <si>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</si>
  <si>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</si>
  <si>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</si>
  <si>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</si>
  <si>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</si>
  <si>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</si>
  <si>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</si>
  <si>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</si>
  <si>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</si>
  <si>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</si>
  <si>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</si>
  <si>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</si>
  <si>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</si>
  <si>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</si>
  <si>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</si>
  <si>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</si>
  <si>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</si>
  <si>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</si>
  <si>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</si>
  <si>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</si>
  <si>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</si>
  <si>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</si>
  <si>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</si>
  <si>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</si>
  <si>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</si>
  <si>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</si>
  <si>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</si>
  <si>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</si>
  <si>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</si>
  <si>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</si>
  <si>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</si>
  <si>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</si>
  <si>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</si>
  <si>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</si>
  <si>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</si>
  <si>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</si>
  <si>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</si>
  <si>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</si>
  <si>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</si>
  <si>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</si>
  <si>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</si>
  <si>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</si>
  <si>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</si>
  <si>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</si>
  <si>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</si>
  <si>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</si>
  <si>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</si>
  <si>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</si>
  <si>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</si>
  <si>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</si>
  <si>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</si>
  <si>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</si>
  <si>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</si>
  <si>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</si>
  <si>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</si>
  <si>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</si>
  <si>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</si>
  <si>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</si>
  <si>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</si>
  <si>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</si>
  <si>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</si>
  <si>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</si>
  <si>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</si>
  <si>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</si>
  <si>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</si>
  <si>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</si>
  <si>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</si>
  <si>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</si>
  <si>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</si>
  <si>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</si>
  <si>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</si>
  <si>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</si>
  <si>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</si>
  <si>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</si>
  <si>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</si>
  <si>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</si>
  <si>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</si>
  <si>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</si>
  <si>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</si>
  <si>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</si>
  <si>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</si>
  <si>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</si>
  <si>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</si>
  <si>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</si>
  <si>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</si>
  <si>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</si>
  <si>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</si>
  <si>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</si>
  <si>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</si>
  <si>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</si>
  <si>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</si>
  <si>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</si>
  <si>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</si>
  <si>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</si>
  <si>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</si>
  <si>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</si>
  <si>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</si>
  <si>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</si>
  <si>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</si>
  <si>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</si>
  <si>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</si>
  <si>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</si>
  <si>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</si>
  <si>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</si>
  <si>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</si>
  <si>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</si>
  <si>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</si>
  <si>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</si>
  <si>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</si>
  <si>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</si>
  <si>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</si>
  <si>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</si>
  <si>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</si>
  <si>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</si>
  <si>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</si>
  <si>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</si>
  <si>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</si>
  <si>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</si>
  <si>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</si>
  <si>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</si>
  <si>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</si>
  <si>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</si>
  <si>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</si>
  <si>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</si>
  <si>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</si>
  <si>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</si>
  <si>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</si>
  <si>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</si>
  <si>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</si>
  <si>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</si>
  <si>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</si>
  <si>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</si>
  <si>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</si>
  <si>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</si>
  <si>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</si>
  <si>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</si>
  <si>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</si>
  <si>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</si>
  <si>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</si>
  <si>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</si>
  <si>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</si>
  <si>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</si>
  <si>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</si>
  <si>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</si>
  <si>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</si>
  <si>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</si>
  <si>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</si>
  <si>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</si>
  <si>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</si>
  <si>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</si>
  <si>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</si>
  <si>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</si>
  <si>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</si>
  <si>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</si>
  <si>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</si>
  <si>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</si>
  <si>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</si>
  <si>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</si>
  <si>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</si>
  <si>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</si>
  <si>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</si>
  <si>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</si>
  <si>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</si>
  <si>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</si>
  <si>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</si>
  <si>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</si>
  <si>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</si>
  <si>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</si>
  <si>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</si>
  <si>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</si>
  <si>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</si>
  <si>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</si>
  <si>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</si>
  <si>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</si>
  <si>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</si>
  <si>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</si>
  <si>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</si>
  <si>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</si>
  <si>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</si>
  <si>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</si>
  <si>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</si>
  <si>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</si>
  <si>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</si>
  <si>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</si>
  <si>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</si>
  <si>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</si>
  <si>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</si>
  <si>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</si>
  <si>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</si>
  <si>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</si>
  <si>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</si>
  <si>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</si>
  <si>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</si>
  <si>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</si>
  <si>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</si>
  <si>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</si>
  <si>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</si>
  <si>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</si>
  <si>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</si>
  <si>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</si>
  <si>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</si>
  <si>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</si>
  <si>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</si>
  <si>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</si>
  <si>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</si>
  <si>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</si>
  <si>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</si>
  <si>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</si>
  <si>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</si>
  <si>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</si>
  <si>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</si>
  <si>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</si>
  <si>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</si>
  <si>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</si>
  <si>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</si>
  <si>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</si>
  <si>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</si>
  <si>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</si>
  <si>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</si>
  <si>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</si>
  <si>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</si>
  <si>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</si>
  <si>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</si>
  <si>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</si>
  <si>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</si>
  <si>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</si>
  <si>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</si>
  <si>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</si>
  <si>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</si>
  <si>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</si>
  <si>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</si>
  <si>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</si>
  <si>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</si>
  <si>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</si>
  <si>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</si>
  <si>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</si>
  <si>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</si>
  <si>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</si>
  <si>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</si>
  <si>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</si>
  <si>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</si>
  <si>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</si>
  <si>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</si>
  <si>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</si>
  <si>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</si>
  <si>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</si>
  <si>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</si>
  <si>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</si>
  <si>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</si>
  <si>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</si>
  <si>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</si>
  <si>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</si>
  <si>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</si>
  <si>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</si>
  <si>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</si>
  <si>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</si>
  <si>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</si>
  <si>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</si>
  <si>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</si>
  <si>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</si>
  <si>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</si>
  <si>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</si>
  <si>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</si>
  <si>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</si>
  <si>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</si>
  <si>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</si>
  <si>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</si>
  <si>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</si>
  <si>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</si>
  <si>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</si>
  <si>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</si>
  <si>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</si>
  <si>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</si>
  <si>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</si>
  <si>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</si>
  <si>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</si>
  <si>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</si>
  <si>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</si>
  <si>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</si>
  <si>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</si>
  <si>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</si>
  <si>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</si>
  <si>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</si>
  <si>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</si>
  <si>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</si>
  <si>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</si>
  <si>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</si>
  <si>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</si>
  <si>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</si>
  <si>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</si>
  <si>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</si>
  <si>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</si>
  <si>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</si>
  <si>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</si>
  <si>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</si>
  <si>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</si>
  <si>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</si>
  <si>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</si>
  <si>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</si>
  <si>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</si>
  <si>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</si>
  <si>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</si>
  <si>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</si>
  <si>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</si>
  <si>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</si>
  <si>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</si>
  <si>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</si>
  <si>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</si>
  <si>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</si>
  <si>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</si>
  <si>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</si>
  <si>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</si>
  <si>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</si>
  <si>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</si>
  <si>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</si>
  <si>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</si>
  <si>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</si>
  <si>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</si>
  <si>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</si>
  <si>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</si>
  <si>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</si>
  <si>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</si>
  <si>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</si>
  <si>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</si>
  <si>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</si>
  <si>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</si>
  <si>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</si>
  <si>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</si>
  <si>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</si>
  <si>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</si>
  <si>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</si>
  <si>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</si>
  <si>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</si>
  <si>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</si>
  <si>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</si>
  <si>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</si>
  <si>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</si>
  <si>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</si>
  <si>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</si>
  <si>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</si>
  <si>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</si>
  <si>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</si>
  <si>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</si>
  <si>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</si>
  <si>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</si>
  <si>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</si>
  <si>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</si>
  <si>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</si>
  <si>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</si>
  <si>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</si>
  <si>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</si>
  <si>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</si>
  <si>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</si>
  <si>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</si>
  <si>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</si>
  <si>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</si>
  <si>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</si>
  <si>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</si>
  <si>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</si>
  <si>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</si>
  <si>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</si>
  <si>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</si>
  <si>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</si>
  <si>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</si>
  <si>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</si>
  <si>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</si>
  <si>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</si>
  <si>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</si>
  <si>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</si>
  <si>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</si>
  <si>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</si>
  <si>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</si>
  <si>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</si>
  <si>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</si>
  <si>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</si>
  <si>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</si>
  <si>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</si>
  <si>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</si>
  <si>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</si>
  <si>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</si>
  <si>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</si>
  <si>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</si>
  <si>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</si>
  <si>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</si>
  <si>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</si>
  <si>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</si>
  <si>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</si>
  <si>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</si>
  <si>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</si>
  <si>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</si>
  <si>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</si>
  <si>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</si>
  <si>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</si>
  <si>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</si>
  <si>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</si>
  <si>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</si>
  <si>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</si>
  <si>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</si>
  <si>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</si>
  <si>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</si>
  <si>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</si>
  <si>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</si>
  <si>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</si>
  <si>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</si>
  <si>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</si>
  <si>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</si>
  <si>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</si>
  <si>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</si>
  <si>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</si>
  <si>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</si>
  <si>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</si>
  <si>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</si>
  <si>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</si>
  <si>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</si>
  <si>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</si>
  <si>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</si>
  <si>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</si>
  <si>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</si>
  <si>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</si>
  <si>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</si>
  <si>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</si>
  <si>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</si>
  <si>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</si>
  <si>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</si>
  <si>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</si>
  <si>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</si>
  <si>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</si>
  <si>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</si>
  <si>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</si>
  <si>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</si>
  <si>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</si>
  <si>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</si>
  <si>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</si>
  <si>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</si>
  <si>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</si>
  <si>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</si>
  <si>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</si>
  <si>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</si>
  <si>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</si>
  <si>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</si>
  <si>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</si>
  <si>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</si>
  <si>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</si>
  <si>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</si>
  <si>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</si>
  <si>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</si>
  <si>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</si>
  <si>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</si>
  <si>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</si>
  <si>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</si>
  <si>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</si>
  <si>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</si>
  <si>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</si>
  <si>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</si>
  <si>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</si>
  <si>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</si>
  <si>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</si>
  <si>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</si>
  <si>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</si>
  <si>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</si>
  <si>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</si>
  <si>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</si>
  <si>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</si>
  <si>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</si>
  <si>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</si>
  <si>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</si>
  <si>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</si>
  <si>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</si>
  <si>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</si>
  <si>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</si>
  <si>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</si>
  <si>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</si>
  <si>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</si>
  <si>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</si>
  <si>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</si>
  <si>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</si>
  <si>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</si>
  <si>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</si>
  <si>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</si>
  <si>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</si>
  <si>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</si>
  <si>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</si>
  <si>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</si>
  <si>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</si>
  <si>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</si>
  <si>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</si>
  <si>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</si>
  <si>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</si>
  <si>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</si>
  <si>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</si>
  <si>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</si>
  <si>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</si>
  <si>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</si>
  <si>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</si>
  <si>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</si>
  <si>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</si>
  <si>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</si>
  <si>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</si>
  <si>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</si>
  <si>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</si>
  <si>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</si>
  <si>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</si>
  <si>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</si>
  <si>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</si>
  <si>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</si>
  <si>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</si>
  <si>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</si>
  <si>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</si>
  <si>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</si>
  <si>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</si>
  <si>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</si>
  <si>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</si>
  <si>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</si>
  <si>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</si>
  <si>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</si>
  <si>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</si>
  <si>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</si>
  <si>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</si>
  <si>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</si>
  <si>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</si>
  <si>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</si>
  <si>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</si>
  <si>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</si>
  <si>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</si>
  <si>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</si>
  <si>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</si>
  <si>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</si>
  <si>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</si>
  <si>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</si>
  <si>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</si>
  <si>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</si>
  <si>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</si>
  <si>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</si>
  <si>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</si>
  <si>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</si>
  <si>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</si>
  <si>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</si>
  <si>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</si>
  <si>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</si>
  <si>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</si>
  <si>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</si>
  <si>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</si>
  <si>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</si>
  <si>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</si>
  <si>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</si>
  <si>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</si>
  <si>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</si>
  <si>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</si>
  <si>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</si>
  <si>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</si>
  <si>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</si>
  <si>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</si>
  <si>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</si>
  <si>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</si>
  <si>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</si>
  <si>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</si>
  <si>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</si>
  <si>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</si>
  <si>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</si>
  <si>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</si>
  <si>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</si>
  <si>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</si>
  <si>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</si>
  <si>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</si>
  <si>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</si>
  <si>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</si>
  <si>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</si>
  <si>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</si>
  <si>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</si>
  <si>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</si>
  <si>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</si>
  <si>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</si>
  <si>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</si>
  <si>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</si>
  <si>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</si>
  <si>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</si>
  <si>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</si>
  <si>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</si>
  <si>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</si>
  <si>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</si>
  <si>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</si>
  <si>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</si>
  <si>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</si>
  <si>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</si>
  <si>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</si>
  <si>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</si>
  <si>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</si>
  <si>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</si>
  <si>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</si>
  <si>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</si>
  <si>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</si>
  <si>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</si>
  <si>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</si>
  <si>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</si>
  <si>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</si>
  <si>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</si>
  <si>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</si>
  <si>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</si>
  <si>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</si>
  <si>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</si>
  <si>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</si>
  <si>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</si>
  <si>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</si>
  <si>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</si>
  <si>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</si>
  <si>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</si>
  <si>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</si>
  <si>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</si>
  <si>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</si>
  <si>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</si>
  <si>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</si>
  <si>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</si>
  <si>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</si>
  <si>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</si>
  <si>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</si>
  <si>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</si>
  <si>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</si>
  <si>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</si>
  <si>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</si>
  <si>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</si>
  <si>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</si>
  <si>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</si>
  <si>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</si>
  <si>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</si>
  <si>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</si>
  <si>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</si>
  <si>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</si>
  <si>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</si>
  <si>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</si>
  <si>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</si>
  <si>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</si>
  <si>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</si>
  <si>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</si>
  <si>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</si>
  <si>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</si>
  <si>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</si>
  <si>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</si>
  <si>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</si>
  <si>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</si>
  <si>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</si>
  <si>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</si>
  <si>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</si>
  <si>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</si>
  <si>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</si>
  <si>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</si>
  <si>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</si>
  <si>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</si>
  <si>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</si>
  <si>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</si>
  <si>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</si>
  <si>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</si>
  <si>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</si>
  <si>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</si>
  <si>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</si>
  <si>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</si>
  <si>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</si>
  <si>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</si>
  <si>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</si>
  <si>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</si>
  <si>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</si>
  <si>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</si>
  <si>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</si>
  <si>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</si>
  <si>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</si>
  <si>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</si>
  <si>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</si>
  <si>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</si>
  <si>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</si>
  <si>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</si>
  <si>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</si>
  <si>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</si>
  <si>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</si>
  <si>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</si>
  <si>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</si>
  <si>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</si>
  <si>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</si>
  <si>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</si>
  <si>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</si>
  <si>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</si>
  <si>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</si>
  <si>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</si>
  <si>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</si>
  <si>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</si>
  <si>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</si>
  <si>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</si>
  <si>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</si>
  <si>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</si>
  <si>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</si>
  <si>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</si>
  <si>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</si>
  <si>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</si>
  <si>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</si>
  <si>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</si>
  <si>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</si>
  <si>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</si>
  <si>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</si>
  <si>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</si>
  <si>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</si>
  <si>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</si>
  <si>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</si>
  <si>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</si>
  <si>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</si>
  <si>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</si>
  <si>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</si>
  <si>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</si>
  <si>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</si>
  <si>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</si>
  <si>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</si>
  <si>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</si>
  <si>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</si>
  <si>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</si>
  <si>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</si>
  <si>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</si>
  <si>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</si>
  <si>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</si>
  <si>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</si>
  <si>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</si>
  <si>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</si>
  <si>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</si>
  <si>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</si>
  <si>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</si>
  <si>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</si>
  <si>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</si>
  <si>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</si>
  <si>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</si>
  <si>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</si>
  <si>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</si>
  <si>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</si>
  <si>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</si>
  <si>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</si>
  <si>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</si>
  <si>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</si>
  <si>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</si>
  <si>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</si>
  <si>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</si>
  <si>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</si>
  <si>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</si>
  <si>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</si>
  <si>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</si>
  <si>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</si>
  <si>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</si>
  <si>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</si>
  <si>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</si>
  <si>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</si>
  <si>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</si>
  <si>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</si>
  <si>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</si>
  <si>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</si>
  <si>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</si>
  <si>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</si>
  <si>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</si>
  <si>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</si>
  <si>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</si>
  <si>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</si>
  <si>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</si>
  <si>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</si>
  <si>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</si>
  <si>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</si>
  <si>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</si>
  <si>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</si>
  <si>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</si>
  <si>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</si>
  <si>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</si>
  <si>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</si>
  <si>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</si>
  <si>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</si>
  <si>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</si>
  <si>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</si>
  <si>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</si>
  <si>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</si>
  <si>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</si>
  <si>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</si>
  <si>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</si>
  <si>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</si>
  <si>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</si>
  <si>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</si>
  <si>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</si>
  <si>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</si>
  <si>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</si>
  <si>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</si>
  <si>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</si>
  <si>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</si>
  <si>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</si>
  <si>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</si>
  <si>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</si>
  <si>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</si>
  <si>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</si>
  <si>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</si>
  <si>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</si>
  <si>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</si>
  <si>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</si>
  <si>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</si>
  <si>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</si>
  <si>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</si>
  <si>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</si>
  <si>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</si>
  <si>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</si>
  <si>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</si>
  <si>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</si>
  <si>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</si>
  <si>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</si>
  <si>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</si>
  <si>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</si>
  <si>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</si>
  <si>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</si>
  <si>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</si>
  <si>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</si>
  <si>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</si>
  <si>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</si>
  <si>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</si>
  <si>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</si>
  <si>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</si>
  <si>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</si>
  <si>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</si>
  <si>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</si>
  <si>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</si>
  <si>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</si>
  <si>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</si>
  <si>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</si>
  <si>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</si>
  <si>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</si>
  <si>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</si>
  <si>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</si>
  <si>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</si>
  <si>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</si>
  <si>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</si>
  <si>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</si>
  <si>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</si>
  <si>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</si>
  <si>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</si>
  <si>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</si>
  <si>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</si>
  <si>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</si>
  <si>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</si>
  <si>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</si>
  <si>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</si>
  <si>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</si>
  <si>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</si>
  <si>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</si>
  <si>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</si>
  <si>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</si>
  <si>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</si>
  <si>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</si>
  <si>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</si>
  <si>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</si>
  <si>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</si>
  <si>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</si>
  <si>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</si>
  <si>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</si>
  <si>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</si>
  <si>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</si>
  <si>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</si>
  <si>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</si>
  <si>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</si>
  <si>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</si>
  <si>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</si>
  <si>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</si>
  <si>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</si>
  <si>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</si>
  <si>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</si>
  <si>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</si>
  <si>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</si>
  <si>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</si>
  <si>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</si>
  <si>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</si>
  <si>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</si>
  <si>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</si>
  <si>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</si>
  <si>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</si>
  <si>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</si>
  <si>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</si>
  <si>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</si>
  <si>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</si>
  <si>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</si>
  <si>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</si>
  <si>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</si>
  <si>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</si>
  <si>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</si>
  <si>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</si>
  <si>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</si>
  <si>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</si>
  <si>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</si>
  <si>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</si>
  <si>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</si>
  <si>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</si>
  <si>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</si>
  <si>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</si>
  <si>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</si>
  <si>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</si>
  <si>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</si>
  <si>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</si>
  <si>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</si>
  <si>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</si>
  <si>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</si>
  <si>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</si>
  <si>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</si>
  <si>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</si>
  <si>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</si>
  <si>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</si>
  <si>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</si>
  <si>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</si>
  <si>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</si>
  <si>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</si>
  <si>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</si>
  <si>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</si>
  <si>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</si>
  <si>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</si>
  <si>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</si>
  <si>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</si>
  <si>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</si>
  <si>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</si>
  <si>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</si>
  <si>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</si>
  <si>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</si>
  <si>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</si>
  <si>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</si>
  <si>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</si>
  <si>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</si>
  <si>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</si>
  <si>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</si>
  <si>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</si>
  <si>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</si>
  <si>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</si>
  <si>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</si>
  <si>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</si>
  <si>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</si>
  <si>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</si>
  <si>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</si>
  <si>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</si>
  <si>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</si>
  <si>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</si>
  <si>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</si>
  <si>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</si>
  <si>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</si>
  <si>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</si>
  <si>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</si>
  <si>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</si>
  <si>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</si>
  <si>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</si>
  <si>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</si>
  <si>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</si>
  <si>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</si>
  <si>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</si>
  <si>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</si>
  <si>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</si>
  <si>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</si>
  <si>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</si>
  <si>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</si>
  <si>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</si>
  <si>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</si>
  <si>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</si>
  <si>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</si>
  <si>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</si>
  <si>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</si>
  <si>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</si>
  <si>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</si>
  <si>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</si>
  <si>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</si>
  <si>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</si>
  <si>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</si>
  <si>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</si>
  <si>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</si>
  <si>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</si>
  <si>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</si>
  <si>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</si>
  <si>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</si>
  <si>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</si>
  <si>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</si>
  <si>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</si>
  <si>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</si>
  <si>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</si>
  <si>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</si>
  <si>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</si>
  <si>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</si>
  <si>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</si>
  <si>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</si>
  <si>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</si>
  <si>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</si>
  <si>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</si>
  <si>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</si>
  <si>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</si>
  <si>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</si>
  <si>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</si>
  <si>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</si>
  <si>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</si>
  <si>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</si>
  <si>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</si>
  <si>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</si>
  <si>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</si>
  <si>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</si>
  <si>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</si>
  <si>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</si>
  <si>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</si>
  <si>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</si>
  <si>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</si>
  <si>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</si>
  <si>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</si>
  <si>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</si>
  <si>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</si>
  <si>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</si>
  <si>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</si>
  <si>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</si>
  <si>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</si>
  <si>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</si>
  <si>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</si>
  <si>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</si>
  <si>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</si>
  <si>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</si>
  <si>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</si>
  <si>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</si>
  <si>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</si>
  <si>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</si>
  <si>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</si>
  <si>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</si>
  <si>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</si>
  <si>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</si>
  <si>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</si>
  <si>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</si>
  <si>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</si>
  <si>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</si>
  <si>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</si>
  <si>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</si>
  <si>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</si>
  <si>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</si>
  <si>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</si>
  <si>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</si>
  <si>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</si>
  <si>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</si>
  <si>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</si>
  <si>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</si>
  <si>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</si>
  <si>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</si>
  <si>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</si>
  <si>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</si>
  <si>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</si>
  <si>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</si>
  <si>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</si>
  <si>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</si>
  <si>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</si>
  <si>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</si>
  <si>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</si>
  <si>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</si>
  <si>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</si>
  <si>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</si>
  <si>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</si>
  <si>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</si>
  <si>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</si>
  <si>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</si>
  <si>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</si>
  <si>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</si>
  <si>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</si>
  <si>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</si>
  <si>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</si>
  <si>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</si>
  <si>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</si>
  <si>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</si>
  <si>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</si>
  <si>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</si>
  <si>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</si>
  <si>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</si>
  <si>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</si>
  <si>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</si>
  <si>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</si>
  <si>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</si>
  <si>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</si>
  <si>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</si>
  <si>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</si>
  <si>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</si>
  <si>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</si>
  <si>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</si>
  <si>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</si>
  <si>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</si>
  <si>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</si>
  <si>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</si>
  <si>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</si>
  <si>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</si>
  <si>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</si>
  <si>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</si>
  <si>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</si>
  <si>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</si>
  <si>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</si>
  <si>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</si>
  <si>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</si>
  <si>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</si>
  <si>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</si>
  <si>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</si>
  <si>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</si>
  <si>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</si>
  <si>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</si>
  <si>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</si>
  <si>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</si>
  <si>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</si>
  <si>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</si>
  <si>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</si>
  <si>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</si>
  <si>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</si>
  <si>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</si>
  <si>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</si>
  <si>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</si>
  <si>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</si>
  <si>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</si>
  <si>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</si>
  <si>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</si>
  <si>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</si>
  <si>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</si>
  <si>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</si>
  <si>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</si>
  <si>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</si>
  <si>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</si>
  <si>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</si>
  <si>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</si>
  <si>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</si>
  <si>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</si>
  <si>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</si>
  <si>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</si>
  <si>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</si>
  <si>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</si>
  <si>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</si>
  <si>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</si>
  <si>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</si>
  <si>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</si>
  <si>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</si>
  <si>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</si>
  <si>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</si>
  <si>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</si>
  <si>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</si>
  <si>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</si>
  <si>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</si>
  <si>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</si>
  <si>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</si>
  <si>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</si>
  <si>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</si>
  <si>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</si>
  <si>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</si>
  <si>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</si>
  <si>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</si>
  <si>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</si>
  <si>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</si>
  <si>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</si>
  <si>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</si>
  <si>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</si>
  <si>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</si>
  <si>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</si>
  <si>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</si>
  <si>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</si>
  <si>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</si>
  <si>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</si>
  <si>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</si>
  <si>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</si>
  <si>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</si>
  <si>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</si>
  <si>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</si>
  <si>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</si>
  <si>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</si>
  <si>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</si>
  <si>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</si>
  <si>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</si>
  <si>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</si>
  <si>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</si>
  <si>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</si>
  <si>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</si>
  <si>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</si>
  <si>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</si>
  <si>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</si>
  <si>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</si>
  <si>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</si>
  <si>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</si>
  <si>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</si>
  <si>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</si>
  <si>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</si>
  <si>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</si>
  <si>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</si>
  <si>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</si>
  <si>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</si>
  <si>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</si>
  <si>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</si>
  <si>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</si>
  <si>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</si>
  <si>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</si>
  <si>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</si>
  <si>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</si>
  <si>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</si>
  <si>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</si>
  <si>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</si>
  <si>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</si>
  <si>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</si>
  <si>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</si>
  <si>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</si>
  <si>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</si>
  <si>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</si>
  <si>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</si>
  <si>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</si>
  <si>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</si>
  <si>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</si>
  <si>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</si>
  <si>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</si>
  <si>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</si>
  <si>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</si>
  <si>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</si>
  <si>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</si>
  <si>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</si>
  <si>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</si>
  <si>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</si>
  <si>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</si>
  <si>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</si>
  <si>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</si>
  <si>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</si>
  <si>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</si>
  <si>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</si>
  <si>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</si>
  <si>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</si>
  <si>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</si>
  <si>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</si>
  <si>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</si>
  <si>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</si>
  <si>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</si>
  <si>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</si>
  <si>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</si>
  <si>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</si>
  <si>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</si>
  <si>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</si>
  <si>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</si>
  <si>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</si>
  <si>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</si>
  <si>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</si>
  <si>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</si>
  <si>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</si>
  <si>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</si>
  <si>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</si>
  <si>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</si>
  <si>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</si>
  <si>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</si>
  <si>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</si>
  <si>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</si>
  <si>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</si>
  <si>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</si>
  <si>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</si>
  <si>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</si>
  <si>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</si>
  <si>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</si>
  <si>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</si>
  <si>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</si>
  <si>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</si>
  <si>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</si>
  <si>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</si>
  <si>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</si>
  <si>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</si>
  <si>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</si>
  <si>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</si>
  <si>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</si>
  <si>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</si>
  <si>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</si>
  <si>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</si>
  <si>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</si>
  <si>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</si>
  <si>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</si>
  <si>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</si>
  <si>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</si>
  <si>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</si>
  <si>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</si>
  <si>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</si>
  <si>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</si>
  <si>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</si>
  <si>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</si>
  <si>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</si>
  <si>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</si>
  <si>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</si>
  <si>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</si>
  <si>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</si>
  <si>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</si>
  <si>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</si>
  <si>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</si>
  <si>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</si>
  <si>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</si>
  <si>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</si>
  <si>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</si>
  <si>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</si>
  <si>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</si>
  <si>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</si>
  <si>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</si>
  <si>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</si>
  <si>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</si>
  <si>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</si>
  <si>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</si>
  <si>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</si>
  <si>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</si>
  <si>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</si>
  <si>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</si>
  <si>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</si>
  <si>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</si>
  <si>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</si>
  <si>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</si>
  <si>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</si>
  <si>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</si>
  <si>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</si>
  <si>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</si>
  <si>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</si>
  <si>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</si>
  <si>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</si>
  <si>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</si>
  <si>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</si>
  <si>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</si>
  <si>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</si>
  <si>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</si>
  <si>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</si>
  <si>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</si>
  <si>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</si>
  <si>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</si>
  <si>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</si>
  <si>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</si>
  <si>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</si>
  <si>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</si>
  <si>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</si>
  <si>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</si>
  <si>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</si>
  <si>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</si>
  <si>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</si>
  <si>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</si>
  <si>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</si>
  <si>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</si>
  <si>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</si>
  <si>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</si>
  <si>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</si>
  <si>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</si>
  <si>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</si>
  <si>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</si>
  <si>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</si>
  <si>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</si>
  <si>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</si>
  <si>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</si>
  <si>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</si>
  <si>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</si>
  <si>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</si>
  <si>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</si>
  <si>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</si>
  <si>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</si>
  <si>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</si>
  <si>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</si>
  <si>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</si>
  <si>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</si>
  <si>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</si>
  <si>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</si>
  <si>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</si>
  <si>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</si>
  <si>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</si>
  <si>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</si>
  <si>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</si>
  <si>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</si>
  <si>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</si>
  <si>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</si>
  <si>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</si>
  <si>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</si>
  <si>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</si>
  <si>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</si>
  <si>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</si>
  <si>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</si>
  <si>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</si>
  <si>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</si>
  <si>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</si>
  <si>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</si>
  <si>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</si>
  <si>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</si>
  <si>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</si>
  <si>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</si>
  <si>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</si>
  <si>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</si>
  <si>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</si>
  <si>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</si>
  <si>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</si>
  <si>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</si>
  <si>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</si>
  <si>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</si>
  <si>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</si>
  <si>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</si>
  <si>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</si>
  <si>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</si>
  <si>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</si>
  <si>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</si>
  <si>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</si>
  <si>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</si>
  <si>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</si>
  <si>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</si>
  <si>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</si>
  <si>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</si>
  <si>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</si>
  <si>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</si>
  <si>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</si>
  <si>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</si>
  <si>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</si>
  <si>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</si>
  <si>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</si>
  <si>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</si>
  <si>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</si>
  <si>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</si>
  <si>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</si>
  <si>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</si>
  <si>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</si>
  <si>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</si>
  <si>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</si>
  <si>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</si>
  <si>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</si>
  <si>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</si>
  <si>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</si>
  <si>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</si>
  <si>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</si>
  <si>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</si>
  <si>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</si>
  <si>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</si>
  <si>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</si>
  <si>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</si>
  <si>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</si>
  <si>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</si>
  <si>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</si>
  <si>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</si>
  <si>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</si>
  <si>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</si>
  <si>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</si>
  <si>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</si>
  <si>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</si>
  <si>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</si>
  <si>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</si>
  <si>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</si>
  <si>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</si>
  <si>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</si>
  <si>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</si>
  <si>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</si>
  <si>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</si>
  <si>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</si>
  <si>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</si>
  <si>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</si>
  <si>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</si>
  <si>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</si>
  <si>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</si>
  <si>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</si>
  <si>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</si>
  <si>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</si>
  <si>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</si>
  <si>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</si>
  <si>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</si>
  <si>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</si>
  <si>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</si>
  <si>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</si>
  <si>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</si>
  <si>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</si>
  <si>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</si>
  <si>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</si>
  <si>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</si>
  <si>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</si>
  <si>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</si>
  <si>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</si>
  <si>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</si>
  <si>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</si>
  <si>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</si>
  <si>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</si>
  <si>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</si>
  <si>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</si>
  <si>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</si>
  <si>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</si>
  <si>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</si>
  <si>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</si>
  <si>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</si>
  <si>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</si>
  <si>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</si>
  <si>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</si>
  <si>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</si>
  <si>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</si>
  <si>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</si>
  <si>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</si>
  <si>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</si>
  <si>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</si>
  <si>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</si>
  <si>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</si>
  <si>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</si>
  <si>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</si>
  <si>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</si>
  <si>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</si>
  <si>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</si>
  <si>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</si>
  <si>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</si>
  <si>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</si>
  <si>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</si>
  <si>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</si>
  <si>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</si>
  <si>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</si>
  <si>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</si>
  <si>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</si>
  <si>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</si>
  <si>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</si>
  <si>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</si>
  <si>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</si>
  <si>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</si>
  <si>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</si>
  <si>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</si>
  <si>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</si>
  <si>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</si>
  <si>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</si>
  <si>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</si>
  <si>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</si>
  <si>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</si>
  <si>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</si>
  <si>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</si>
  <si>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</si>
  <si>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</si>
  <si>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</si>
  <si>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</si>
  <si>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</si>
  <si>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</si>
  <si>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</si>
  <si>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</si>
  <si>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</si>
  <si>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</si>
  <si>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</si>
  <si>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</si>
  <si>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</si>
  <si>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</si>
  <si>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</si>
  <si>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</si>
  <si>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</si>
  <si>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</si>
  <si>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</si>
  <si>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</si>
  <si>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</si>
  <si>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</si>
  <si>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</si>
  <si>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</si>
  <si>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</si>
  <si>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</si>
  <si>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</si>
  <si>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</si>
  <si>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</si>
  <si>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</si>
  <si>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</si>
  <si>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</si>
  <si>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</si>
  <si>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</si>
  <si>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</si>
  <si>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</si>
  <si>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</si>
  <si>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</si>
  <si>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</si>
  <si>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</si>
  <si>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</si>
  <si>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</si>
  <si>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</si>
  <si>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</si>
  <si>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</si>
  <si>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</si>
  <si>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</si>
  <si>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</si>
  <si>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</si>
  <si>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</si>
  <si>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</si>
  <si>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</si>
  <si>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</si>
  <si>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</si>
  <si>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</si>
  <si>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</si>
  <si>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</si>
  <si>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</si>
  <si>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</si>
  <si>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</si>
  <si>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</si>
  <si>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</si>
  <si>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</si>
  <si>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</si>
  <si>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</si>
  <si>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</si>
  <si>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</si>
  <si>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</si>
  <si>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</si>
  <si>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</si>
  <si>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</si>
  <si>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</si>
  <si>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</si>
  <si>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</si>
  <si>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</si>
  <si>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</si>
  <si>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</si>
  <si>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</si>
  <si>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</si>
  <si>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</si>
  <si>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</si>
  <si>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</si>
  <si>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</si>
  <si>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</si>
  <si>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</si>
  <si>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</si>
  <si>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</si>
  <si>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</si>
  <si>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</si>
  <si>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</si>
  <si>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</si>
  <si>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</si>
  <si>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</si>
  <si>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</si>
  <si>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</si>
  <si>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</si>
  <si>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</si>
  <si>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</si>
  <si>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</si>
  <si>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</si>
  <si>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</si>
  <si>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</si>
  <si>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</si>
  <si>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</si>
  <si>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</si>
  <si>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</si>
  <si>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</si>
  <si>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</si>
  <si>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</si>
  <si>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</si>
  <si>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</si>
  <si>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</si>
  <si>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</si>
  <si>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</si>
  <si>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</si>
  <si>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</si>
  <si>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</si>
  <si>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</si>
  <si>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</si>
  <si>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</si>
  <si>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</si>
  <si>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</si>
  <si>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</si>
  <si>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</si>
  <si>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</si>
  <si>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</si>
  <si>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</si>
  <si>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</si>
  <si>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</si>
  <si>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</si>
  <si>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</si>
  <si>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</si>
  <si>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</si>
  <si>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</si>
  <si>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</si>
  <si>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</si>
  <si>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</si>
  <si>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</si>
  <si>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</si>
  <si>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</si>
  <si>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</si>
  <si>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</si>
  <si>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</si>
  <si>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</si>
  <si>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</si>
  <si>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</si>
  <si>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</si>
  <si>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</si>
  <si>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</si>
  <si>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</si>
  <si>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</si>
  <si>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</si>
  <si>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</si>
  <si>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</si>
  <si>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</si>
  <si>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</si>
  <si>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</si>
  <si>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</si>
  <si>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</si>
  <si>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</si>
  <si>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</si>
  <si>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</si>
  <si>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</si>
  <si>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</si>
  <si>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</si>
  <si>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</si>
  <si>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</si>
  <si>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</si>
  <si>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</si>
  <si>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</si>
  <si>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</si>
  <si>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</si>
  <si>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</si>
  <si>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</si>
  <si>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</si>
  <si>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</si>
  <si>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</si>
  <si>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</si>
  <si>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</si>
  <si>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</si>
  <si>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</si>
  <si>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</si>
  <si>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</si>
  <si>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</si>
  <si>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</si>
  <si>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</si>
  <si>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</si>
  <si>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</si>
  <si>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</si>
  <si>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</si>
  <si>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</si>
  <si>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</si>
  <si>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</si>
  <si>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</si>
  <si>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</si>
  <si>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</si>
  <si>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</si>
  <si>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</si>
  <si>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</si>
  <si>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</si>
  <si>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</si>
  <si>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</si>
  <si>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</si>
  <si>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</si>
  <si>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</si>
  <si>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</si>
  <si>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</si>
  <si>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</si>
  <si>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</si>
  <si>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</si>
  <si>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</si>
  <si>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</si>
  <si>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</si>
  <si>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</si>
  <si>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</si>
  <si>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</si>
  <si>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</si>
  <si>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</si>
  <si>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</si>
  <si>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</si>
  <si>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</si>
  <si>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</si>
  <si>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</si>
  <si>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</si>
  <si>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</si>
  <si>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</si>
  <si>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</si>
  <si>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</si>
  <si>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</si>
  <si>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</si>
  <si>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</si>
  <si>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</si>
  <si>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</si>
  <si>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</si>
  <si>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</si>
  <si>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</si>
  <si>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</si>
  <si>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</si>
  <si>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</si>
  <si>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</si>
  <si>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</si>
  <si>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</si>
  <si>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</si>
  <si>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</si>
  <si>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</si>
  <si>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</si>
  <si>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</si>
  <si>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</si>
  <si>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</si>
  <si>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</si>
  <si>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</si>
  <si>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</si>
  <si>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</si>
  <si>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</si>
  <si>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</si>
  <si>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</si>
  <si>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</si>
  <si>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</si>
  <si>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</si>
  <si>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</si>
  <si>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</si>
  <si>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</si>
  <si>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</si>
  <si>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</si>
  <si>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</si>
  <si>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</si>
  <si>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</si>
  <si>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</si>
  <si>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</si>
  <si>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</si>
  <si>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</si>
  <si>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</si>
  <si>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</si>
  <si>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</si>
  <si>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</si>
  <si>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</si>
  <si>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</si>
  <si>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</si>
  <si>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</si>
  <si>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</si>
  <si>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</si>
  <si>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</si>
  <si>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</si>
  <si>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</si>
  <si>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</si>
  <si>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</si>
  <si>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</si>
  <si>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</si>
  <si>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</si>
  <si>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</si>
  <si>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</si>
  <si>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</si>
  <si>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</si>
  <si>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</si>
  <si>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</si>
  <si>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</si>
  <si>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</si>
  <si>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</si>
  <si>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</si>
  <si>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</si>
  <si>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</si>
  <si>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</si>
  <si>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</si>
  <si>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</si>
  <si>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</si>
  <si>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</si>
  <si>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</si>
  <si>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</si>
  <si>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</si>
  <si>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</si>
  <si>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</si>
  <si>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</si>
  <si>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</si>
  <si>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</si>
  <si>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</si>
  <si>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</si>
  <si>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</si>
  <si>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</si>
  <si>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</si>
  <si>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</si>
  <si>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</si>
  <si>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</si>
  <si>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</si>
  <si>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</si>
  <si>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</si>
  <si>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</si>
  <si>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</si>
  <si>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</si>
  <si>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</si>
  <si>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</si>
  <si>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</si>
  <si>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</si>
  <si>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</si>
  <si>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</si>
  <si>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</si>
  <si>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</si>
  <si>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</si>
  <si>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</si>
  <si>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</si>
  <si>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</si>
  <si>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</si>
  <si>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</si>
  <si>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</si>
  <si>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</si>
  <si>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</si>
  <si>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</si>
  <si>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</si>
  <si>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</si>
  <si>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</si>
  <si>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</si>
  <si>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</si>
  <si>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</si>
  <si>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</si>
  <si>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</si>
  <si>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</si>
  <si>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</si>
  <si>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</si>
  <si>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</si>
  <si>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</si>
  <si>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</si>
  <si>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</si>
  <si>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</si>
  <si>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</si>
  <si>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</si>
  <si>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</si>
  <si>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</si>
  <si>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</si>
  <si>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</si>
  <si>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</si>
  <si>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</si>
  <si>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</si>
  <si>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</si>
  <si>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</si>
  <si>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</si>
  <si>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</si>
  <si>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</si>
  <si>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</si>
  <si>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</si>
  <si>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</si>
  <si>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</si>
  <si>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</si>
  <si>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</si>
  <si>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</si>
  <si>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</si>
  <si>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</si>
  <si>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</si>
  <si>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</si>
  <si>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</si>
  <si>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</si>
  <si>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</si>
  <si>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</si>
  <si>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</si>
  <si>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</si>
  <si>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</si>
  <si>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</si>
  <si>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</si>
  <si>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</si>
  <si>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</si>
  <si>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</si>
  <si>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</si>
  <si>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</si>
  <si>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</si>
  <si>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</si>
  <si>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</si>
  <si>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</si>
  <si>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</si>
  <si>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</si>
  <si>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</si>
  <si>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</si>
  <si>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</si>
  <si>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</si>
  <si>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</si>
  <si>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</si>
  <si>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</si>
  <si>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</si>
  <si>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</si>
  <si>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</si>
  <si>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</si>
  <si>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</si>
  <si>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</si>
  <si>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</si>
  <si>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</si>
  <si>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</si>
  <si>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</si>
  <si>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</si>
  <si>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</si>
  <si>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</si>
  <si>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</si>
  <si>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</si>
  <si>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</si>
  <si>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</si>
  <si>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</si>
  <si>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</si>
  <si>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</si>
  <si>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</si>
  <si>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</si>
  <si>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</si>
  <si>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</si>
  <si>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</si>
  <si>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</si>
  <si>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</si>
  <si>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</si>
  <si>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</si>
  <si>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</si>
  <si>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</si>
  <si>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</si>
  <si>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</si>
  <si>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</si>
  <si>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</si>
  <si>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</si>
  <si>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</si>
  <si>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</si>
  <si>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</si>
  <si>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</si>
  <si>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</si>
  <si>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</si>
  <si>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</si>
  <si>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</si>
  <si>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</si>
  <si>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</si>
  <si>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</si>
  <si>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</si>
  <si>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</si>
  <si>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</si>
  <si>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</si>
  <si>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</si>
  <si>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</si>
  <si>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</si>
  <si>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</si>
  <si>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</si>
  <si>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</si>
  <si>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</si>
  <si>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</si>
  <si>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</si>
  <si>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</si>
  <si>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</si>
  <si>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</si>
  <si>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</si>
  <si>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</si>
  <si>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</si>
  <si>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</si>
  <si>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</si>
  <si>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</si>
  <si>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</si>
  <si>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</si>
  <si>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</si>
  <si>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</si>
  <si>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</si>
  <si>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</si>
  <si>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</si>
  <si>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</si>
  <si>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</si>
  <si>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</si>
  <si>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</si>
  <si>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</si>
  <si>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</si>
  <si>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</si>
  <si>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</si>
  <si>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</si>
  <si>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</si>
  <si>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</si>
  <si>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</si>
  <si>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</si>
  <si>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</si>
  <si>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</si>
  <si>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</si>
  <si>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</si>
  <si>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</si>
  <si>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</si>
  <si>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</si>
  <si>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</si>
  <si>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</si>
  <si>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</si>
  <si>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</si>
  <si>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</si>
  <si>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</si>
  <si>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</si>
  <si>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</si>
  <si>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</si>
  <si>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</si>
  <si>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</si>
  <si>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</si>
  <si>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</si>
  <si>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</si>
  <si>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</si>
  <si>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</si>
  <si>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</si>
  <si>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</si>
  <si>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</si>
  <si>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</si>
  <si>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</si>
  <si>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</si>
  <si>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</si>
  <si>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</si>
  <si>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</si>
  <si>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</si>
  <si>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</si>
  <si>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</si>
  <si>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</si>
  <si>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</si>
  <si>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</si>
  <si>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</si>
  <si>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</si>
  <si>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</si>
  <si>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</si>
  <si>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</si>
  <si>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</si>
  <si>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</si>
  <si>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</si>
  <si>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</si>
  <si>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</si>
  <si>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</si>
  <si>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</si>
  <si>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</si>
  <si>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</si>
  <si>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</si>
  <si>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</si>
  <si>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</si>
  <si>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</si>
  <si>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</si>
  <si>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</si>
  <si>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</si>
  <si>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</si>
  <si>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</si>
  <si>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</si>
  <si>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</si>
  <si>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</si>
  <si>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</si>
  <si>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</si>
  <si>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</si>
  <si>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</si>
  <si>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</si>
  <si>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</si>
  <si>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</si>
  <si>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</si>
  <si>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</si>
  <si>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</si>
  <si>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</si>
  <si>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</si>
  <si>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</si>
  <si>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</si>
  <si>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</si>
  <si>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</si>
  <si>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</si>
  <si>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</si>
  <si>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</si>
  <si>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</si>
  <si>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</si>
  <si>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</si>
  <si>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</si>
  <si>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</si>
  <si>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</si>
  <si>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</si>
  <si>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</si>
  <si>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</si>
  <si>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</si>
  <si>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</si>
  <si>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</si>
  <si>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</si>
  <si>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</si>
  <si>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</si>
  <si>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</si>
  <si>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</si>
  <si>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</si>
  <si>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</si>
  <si>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</si>
  <si>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</si>
  <si>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</si>
  <si>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</si>
  <si>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</si>
  <si>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</si>
  <si>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</si>
  <si>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</si>
  <si>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</si>
  <si>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</si>
  <si>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</si>
  <si>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</si>
  <si>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</si>
  <si>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</si>
  <si>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</si>
  <si>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</si>
  <si>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</si>
  <si>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</si>
  <si>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</si>
  <si>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</si>
  <si>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</si>
  <si>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</si>
  <si>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</si>
  <si>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</si>
  <si>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</si>
  <si>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</si>
  <si>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15/7/2024 - 21/7/2024</t>
  </si>
  <si>
    <t>Lucas &amp; QiAn</t>
  </si>
  <si>
    <t>22/7/2024 - 28/7/2024</t>
  </si>
  <si>
    <t>Heng &amp; Wei Jun</t>
  </si>
  <si>
    <t>Phay &amp; Jia Leong</t>
  </si>
  <si>
    <t>8/7/2024 - 14/7/2024</t>
  </si>
  <si>
    <t>Michael &amp; Marlon</t>
  </si>
  <si>
    <t>Weekend</t>
  </si>
  <si>
    <t>Marlon,Rahhulann</t>
  </si>
  <si>
    <t>Ivan,Phay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</si>
  <si>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</si>
  <si>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</si>
  <si>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</si>
  <si>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</si>
  <si>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</si>
  <si>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</si>
  <si>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</si>
  <si>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</si>
  <si>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</si>
  <si>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</si>
  <si>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</si>
  <si>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Jonathan</t>
  </si>
  <si>
    <t>Wei Yen,Heng</t>
  </si>
  <si>
    <t>Rahhulann, Marlon,Ivan,Phay,Heng</t>
  </si>
  <si>
    <t>Suki</t>
  </si>
  <si>
    <t>Wei Yen, Marlon</t>
  </si>
  <si>
    <t>Rahhulann, Marlon,Ivan, Tai Wei,Phay,Heng, Lucas, Zi Ming</t>
  </si>
  <si>
    <t>Rahhulann, Marlon,Ivan, Tai Wei,Phay,Heng,Lucas,Zi Ming</t>
  </si>
  <si>
    <t>Ivan, Marlon, Tai Wei,Heng,Lucas,Zi Ming</t>
  </si>
  <si>
    <t>Rahhulann, Marlon,Ivan, Tai Wei,Phay,Heng, Lucas,Zi Ming</t>
  </si>
  <si>
    <t>Ivan, Vanness</t>
  </si>
  <si>
    <t>Rahhulann, Marlon,Heng</t>
  </si>
  <si>
    <t>Ivan,Rahhulann, Marlon,Heng</t>
  </si>
  <si>
    <t>Ivan,Rahhulann, Marlon, Tai Wei,Heng,Lucas,Zi Ming</t>
  </si>
  <si>
    <t>Ivan, Tai Wei, Rahhulann,Heng,Lucas,Zi Ming</t>
  </si>
  <si>
    <t>Rahhulann, Marlon,Ivan, Tai Wei,Heng,Lucas,Zi Ming</t>
  </si>
  <si>
    <t>Rahhulann, Marlon,Ivan, Tai Wei,Lucas,Zi Ming</t>
  </si>
  <si>
    <t>Marlon, Rahhulann ,Heng,Marlon</t>
  </si>
  <si>
    <t>QiAn, Wei Jun, Zi Ming, Lucas, Marlon，Ivan ,Heng</t>
  </si>
  <si>
    <t>QiAn, Wei Jun, Zi Ming, Lucas, Marlon ,Heng</t>
  </si>
  <si>
    <t>Ivan,Phay, Zi Ming, Lucas, Marlon, Qi An,Heng</t>
  </si>
  <si>
    <t>Rahhulann,Ivan,Phay</t>
  </si>
  <si>
    <t>Rahhulann, Marlon Tai Wei,Heng,Lucas,Zi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</si>
</sst>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6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2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 /><Relationship Id="rId117" Type="http://schemas.openxmlformats.org/officeDocument/2006/relationships/worksheet" Target="worksheets/sheet117.xml" /><Relationship Id="rId21" Type="http://schemas.openxmlformats.org/officeDocument/2006/relationships/worksheet" Target="worksheets/sheet21.xml" /><Relationship Id="rId42" Type="http://schemas.openxmlformats.org/officeDocument/2006/relationships/worksheet" Target="worksheets/sheet42.xml" /><Relationship Id="rId47" Type="http://schemas.openxmlformats.org/officeDocument/2006/relationships/worksheet" Target="worksheets/sheet47.xml" /><Relationship Id="rId63" Type="http://schemas.openxmlformats.org/officeDocument/2006/relationships/worksheet" Target="worksheets/sheet63.xml" /><Relationship Id="rId68" Type="http://schemas.openxmlformats.org/officeDocument/2006/relationships/worksheet" Target="worksheets/sheet68.xml" /><Relationship Id="rId84" Type="http://schemas.openxmlformats.org/officeDocument/2006/relationships/worksheet" Target="worksheets/sheet84.xml" /><Relationship Id="rId89" Type="http://schemas.openxmlformats.org/officeDocument/2006/relationships/worksheet" Target="worksheets/sheet89.xml" /><Relationship Id="rId112" Type="http://schemas.openxmlformats.org/officeDocument/2006/relationships/worksheet" Target="worksheets/sheet112.xml" /><Relationship Id="rId16" Type="http://schemas.openxmlformats.org/officeDocument/2006/relationships/worksheet" Target="worksheets/sheet16.xml" /><Relationship Id="rId107" Type="http://schemas.openxmlformats.org/officeDocument/2006/relationships/worksheet" Target="worksheets/sheet107.xml" /><Relationship Id="rId11" Type="http://schemas.openxmlformats.org/officeDocument/2006/relationships/worksheet" Target="worksheets/sheet11.xml" /><Relationship Id="rId32" Type="http://schemas.openxmlformats.org/officeDocument/2006/relationships/worksheet" Target="worksheets/sheet32.xml" /><Relationship Id="rId37" Type="http://schemas.openxmlformats.org/officeDocument/2006/relationships/worksheet" Target="worksheets/sheet37.xml" /><Relationship Id="rId53" Type="http://schemas.openxmlformats.org/officeDocument/2006/relationships/worksheet" Target="worksheets/sheet53.xml" /><Relationship Id="rId58" Type="http://schemas.openxmlformats.org/officeDocument/2006/relationships/worksheet" Target="worksheets/sheet58.xml" /><Relationship Id="rId74" Type="http://schemas.openxmlformats.org/officeDocument/2006/relationships/worksheet" Target="worksheets/sheet74.xml" /><Relationship Id="rId79" Type="http://schemas.openxmlformats.org/officeDocument/2006/relationships/worksheet" Target="worksheets/sheet79.xml" /><Relationship Id="rId102" Type="http://schemas.openxmlformats.org/officeDocument/2006/relationships/worksheet" Target="worksheets/sheet102.xml" /><Relationship Id="rId123" Type="http://schemas.openxmlformats.org/officeDocument/2006/relationships/worksheet" Target="worksheets/sheet123.xml" /><Relationship Id="rId128" Type="http://schemas.openxmlformats.org/officeDocument/2006/relationships/sheetMetadata" Target="metadata.xml" /><Relationship Id="rId5" Type="http://schemas.openxmlformats.org/officeDocument/2006/relationships/worksheet" Target="worksheets/sheet5.xml" /><Relationship Id="rId90" Type="http://schemas.openxmlformats.org/officeDocument/2006/relationships/worksheet" Target="worksheets/sheet90.xml" /><Relationship Id="rId95" Type="http://schemas.openxmlformats.org/officeDocument/2006/relationships/worksheet" Target="worksheets/sheet95.xml" /><Relationship Id="rId19" Type="http://schemas.openxmlformats.org/officeDocument/2006/relationships/worksheet" Target="worksheets/sheet19.xml" /><Relationship Id="rId14" Type="http://schemas.openxmlformats.org/officeDocument/2006/relationships/worksheet" Target="worksheets/sheet14.xml" /><Relationship Id="rId22" Type="http://schemas.openxmlformats.org/officeDocument/2006/relationships/worksheet" Target="worksheets/sheet22.xml" /><Relationship Id="rId27" Type="http://schemas.openxmlformats.org/officeDocument/2006/relationships/worksheet" Target="worksheets/sheet27.xml" /><Relationship Id="rId30" Type="http://schemas.openxmlformats.org/officeDocument/2006/relationships/worksheet" Target="worksheets/sheet30.xml" /><Relationship Id="rId35" Type="http://schemas.openxmlformats.org/officeDocument/2006/relationships/worksheet" Target="worksheets/sheet35.xml" /><Relationship Id="rId43" Type="http://schemas.openxmlformats.org/officeDocument/2006/relationships/worksheet" Target="worksheets/sheet43.xml" /><Relationship Id="rId48" Type="http://schemas.openxmlformats.org/officeDocument/2006/relationships/worksheet" Target="worksheets/sheet48.xml" /><Relationship Id="rId56" Type="http://schemas.openxmlformats.org/officeDocument/2006/relationships/worksheet" Target="worksheets/sheet56.xml" /><Relationship Id="rId64" Type="http://schemas.openxmlformats.org/officeDocument/2006/relationships/worksheet" Target="worksheets/sheet64.xml" /><Relationship Id="rId69" Type="http://schemas.openxmlformats.org/officeDocument/2006/relationships/worksheet" Target="worksheets/sheet69.xml" /><Relationship Id="rId77" Type="http://schemas.openxmlformats.org/officeDocument/2006/relationships/worksheet" Target="worksheets/sheet77.xml" /><Relationship Id="rId100" Type="http://schemas.openxmlformats.org/officeDocument/2006/relationships/worksheet" Target="worksheets/sheet100.xml" /><Relationship Id="rId105" Type="http://schemas.openxmlformats.org/officeDocument/2006/relationships/worksheet" Target="worksheets/sheet105.xml" /><Relationship Id="rId113" Type="http://schemas.openxmlformats.org/officeDocument/2006/relationships/worksheet" Target="worksheets/sheet113.xml" /><Relationship Id="rId118" Type="http://schemas.openxmlformats.org/officeDocument/2006/relationships/worksheet" Target="worksheets/sheet118.xml" /><Relationship Id="rId126" Type="http://schemas.openxmlformats.org/officeDocument/2006/relationships/styles" Target="styles.xml" /><Relationship Id="rId8" Type="http://schemas.openxmlformats.org/officeDocument/2006/relationships/worksheet" Target="worksheets/sheet8.xml" /><Relationship Id="rId51" Type="http://schemas.openxmlformats.org/officeDocument/2006/relationships/worksheet" Target="worksheets/sheet51.xml" /><Relationship Id="rId72" Type="http://schemas.openxmlformats.org/officeDocument/2006/relationships/worksheet" Target="worksheets/sheet72.xml" /><Relationship Id="rId80" Type="http://schemas.openxmlformats.org/officeDocument/2006/relationships/worksheet" Target="worksheets/sheet80.xml" /><Relationship Id="rId85" Type="http://schemas.openxmlformats.org/officeDocument/2006/relationships/worksheet" Target="worksheets/sheet85.xml" /><Relationship Id="rId93" Type="http://schemas.openxmlformats.org/officeDocument/2006/relationships/worksheet" Target="worksheets/sheet93.xml" /><Relationship Id="rId98" Type="http://schemas.openxmlformats.org/officeDocument/2006/relationships/worksheet" Target="worksheets/sheet98.xml" /><Relationship Id="rId121" Type="http://schemas.openxmlformats.org/officeDocument/2006/relationships/worksheet" Target="worksheets/sheet121.xml" /><Relationship Id="rId3" Type="http://schemas.openxmlformats.org/officeDocument/2006/relationships/worksheet" Target="worksheets/sheet3.xml" /><Relationship Id="rId12" Type="http://schemas.openxmlformats.org/officeDocument/2006/relationships/worksheet" Target="worksheets/sheet12.xml" /><Relationship Id="rId17" Type="http://schemas.openxmlformats.org/officeDocument/2006/relationships/worksheet" Target="worksheets/sheet17.xml" /><Relationship Id="rId25" Type="http://schemas.openxmlformats.org/officeDocument/2006/relationships/worksheet" Target="worksheets/sheet25.xml" /><Relationship Id="rId33" Type="http://schemas.openxmlformats.org/officeDocument/2006/relationships/worksheet" Target="worksheets/sheet33.xml" /><Relationship Id="rId38" Type="http://schemas.openxmlformats.org/officeDocument/2006/relationships/worksheet" Target="worksheets/sheet38.xml" /><Relationship Id="rId46" Type="http://schemas.openxmlformats.org/officeDocument/2006/relationships/worksheet" Target="worksheets/sheet46.xml" /><Relationship Id="rId59" Type="http://schemas.openxmlformats.org/officeDocument/2006/relationships/worksheet" Target="worksheets/sheet59.xml" /><Relationship Id="rId67" Type="http://schemas.openxmlformats.org/officeDocument/2006/relationships/worksheet" Target="worksheets/sheet67.xml" /><Relationship Id="rId103" Type="http://schemas.openxmlformats.org/officeDocument/2006/relationships/worksheet" Target="worksheets/sheet103.xml" /><Relationship Id="rId108" Type="http://schemas.openxmlformats.org/officeDocument/2006/relationships/worksheet" Target="worksheets/sheet108.xml" /><Relationship Id="rId116" Type="http://schemas.openxmlformats.org/officeDocument/2006/relationships/worksheet" Target="worksheets/sheet116.xml" /><Relationship Id="rId124" Type="http://schemas.openxmlformats.org/officeDocument/2006/relationships/worksheet" Target="worksheets/sheet124.xml" /><Relationship Id="rId129" Type="http://schemas.openxmlformats.org/officeDocument/2006/relationships/calcChain" Target="calcChain.xml" /><Relationship Id="rId20" Type="http://schemas.openxmlformats.org/officeDocument/2006/relationships/worksheet" Target="worksheets/sheet20.xml" /><Relationship Id="rId41" Type="http://schemas.openxmlformats.org/officeDocument/2006/relationships/worksheet" Target="worksheets/sheet41.xml" /><Relationship Id="rId54" Type="http://schemas.openxmlformats.org/officeDocument/2006/relationships/worksheet" Target="worksheets/sheet54.xml" /><Relationship Id="rId62" Type="http://schemas.openxmlformats.org/officeDocument/2006/relationships/worksheet" Target="worksheets/sheet62.xml" /><Relationship Id="rId70" Type="http://schemas.openxmlformats.org/officeDocument/2006/relationships/worksheet" Target="worksheets/sheet70.xml" /><Relationship Id="rId75" Type="http://schemas.openxmlformats.org/officeDocument/2006/relationships/worksheet" Target="worksheets/sheet75.xml" /><Relationship Id="rId83" Type="http://schemas.openxmlformats.org/officeDocument/2006/relationships/worksheet" Target="worksheets/sheet83.xml" /><Relationship Id="rId88" Type="http://schemas.openxmlformats.org/officeDocument/2006/relationships/worksheet" Target="worksheets/sheet88.xml" /><Relationship Id="rId91" Type="http://schemas.openxmlformats.org/officeDocument/2006/relationships/worksheet" Target="worksheets/sheet91.xml" /><Relationship Id="rId96" Type="http://schemas.openxmlformats.org/officeDocument/2006/relationships/worksheet" Target="worksheets/sheet96.xml" /><Relationship Id="rId111" Type="http://schemas.openxmlformats.org/officeDocument/2006/relationships/worksheet" Target="worksheets/sheet111.xml" /><Relationship Id="rId1" Type="http://schemas.openxmlformats.org/officeDocument/2006/relationships/worksheet" Target="worksheets/sheet1.xml" /><Relationship Id="rId6" Type="http://schemas.openxmlformats.org/officeDocument/2006/relationships/worksheet" Target="worksheets/sheet6.xml" /><Relationship Id="rId15" Type="http://schemas.openxmlformats.org/officeDocument/2006/relationships/worksheet" Target="worksheets/sheet15.xml" /><Relationship Id="rId23" Type="http://schemas.openxmlformats.org/officeDocument/2006/relationships/worksheet" Target="worksheets/sheet23.xml" /><Relationship Id="rId28" Type="http://schemas.openxmlformats.org/officeDocument/2006/relationships/worksheet" Target="worksheets/sheet28.xml" /><Relationship Id="rId36" Type="http://schemas.openxmlformats.org/officeDocument/2006/relationships/worksheet" Target="worksheets/sheet36.xml" /><Relationship Id="rId49" Type="http://schemas.openxmlformats.org/officeDocument/2006/relationships/worksheet" Target="worksheets/sheet49.xml" /><Relationship Id="rId57" Type="http://schemas.openxmlformats.org/officeDocument/2006/relationships/worksheet" Target="worksheets/sheet57.xml" /><Relationship Id="rId106" Type="http://schemas.openxmlformats.org/officeDocument/2006/relationships/worksheet" Target="worksheets/sheet106.xml" /><Relationship Id="rId114" Type="http://schemas.openxmlformats.org/officeDocument/2006/relationships/worksheet" Target="worksheets/sheet114.xml" /><Relationship Id="rId119" Type="http://schemas.openxmlformats.org/officeDocument/2006/relationships/worksheet" Target="worksheets/sheet119.xml" /><Relationship Id="rId127" Type="http://schemas.openxmlformats.org/officeDocument/2006/relationships/sharedStrings" Target="sharedStrings.xml" /><Relationship Id="rId10" Type="http://schemas.openxmlformats.org/officeDocument/2006/relationships/worksheet" Target="worksheets/sheet10.xml" /><Relationship Id="rId31" Type="http://schemas.openxmlformats.org/officeDocument/2006/relationships/worksheet" Target="worksheets/sheet31.xml" /><Relationship Id="rId44" Type="http://schemas.openxmlformats.org/officeDocument/2006/relationships/worksheet" Target="worksheets/sheet44.xml" /><Relationship Id="rId52" Type="http://schemas.openxmlformats.org/officeDocument/2006/relationships/worksheet" Target="worksheets/sheet52.xml" /><Relationship Id="rId60" Type="http://schemas.openxmlformats.org/officeDocument/2006/relationships/worksheet" Target="worksheets/sheet60.xml" /><Relationship Id="rId65" Type="http://schemas.openxmlformats.org/officeDocument/2006/relationships/worksheet" Target="worksheets/sheet65.xml" /><Relationship Id="rId73" Type="http://schemas.openxmlformats.org/officeDocument/2006/relationships/worksheet" Target="worksheets/sheet73.xml" /><Relationship Id="rId78" Type="http://schemas.openxmlformats.org/officeDocument/2006/relationships/worksheet" Target="worksheets/sheet78.xml" /><Relationship Id="rId81" Type="http://schemas.openxmlformats.org/officeDocument/2006/relationships/worksheet" Target="worksheets/sheet81.xml" /><Relationship Id="rId86" Type="http://schemas.openxmlformats.org/officeDocument/2006/relationships/worksheet" Target="worksheets/sheet86.xml" /><Relationship Id="rId94" Type="http://schemas.openxmlformats.org/officeDocument/2006/relationships/worksheet" Target="worksheets/sheet94.xml" /><Relationship Id="rId99" Type="http://schemas.openxmlformats.org/officeDocument/2006/relationships/worksheet" Target="worksheets/sheet99.xml" /><Relationship Id="rId101" Type="http://schemas.openxmlformats.org/officeDocument/2006/relationships/worksheet" Target="worksheets/sheet101.xml" /><Relationship Id="rId122" Type="http://schemas.openxmlformats.org/officeDocument/2006/relationships/worksheet" Target="worksheets/sheet122.xml" /><Relationship Id="rId4" Type="http://schemas.openxmlformats.org/officeDocument/2006/relationships/worksheet" Target="worksheets/sheet4.xml" /><Relationship Id="rId9" Type="http://schemas.openxmlformats.org/officeDocument/2006/relationships/worksheet" Target="worksheets/sheet9.xml" /><Relationship Id="rId13" Type="http://schemas.openxmlformats.org/officeDocument/2006/relationships/worksheet" Target="worksheets/sheet13.xml" /><Relationship Id="rId18" Type="http://schemas.openxmlformats.org/officeDocument/2006/relationships/worksheet" Target="worksheets/sheet18.xml" /><Relationship Id="rId39" Type="http://schemas.openxmlformats.org/officeDocument/2006/relationships/worksheet" Target="worksheets/sheet39.xml" /><Relationship Id="rId109" Type="http://schemas.openxmlformats.org/officeDocument/2006/relationships/worksheet" Target="worksheets/sheet109.xml" /><Relationship Id="rId34" Type="http://schemas.openxmlformats.org/officeDocument/2006/relationships/worksheet" Target="worksheets/sheet34.xml" /><Relationship Id="rId50" Type="http://schemas.openxmlformats.org/officeDocument/2006/relationships/worksheet" Target="worksheets/sheet50.xml" /><Relationship Id="rId55" Type="http://schemas.openxmlformats.org/officeDocument/2006/relationships/worksheet" Target="worksheets/sheet55.xml" /><Relationship Id="rId76" Type="http://schemas.openxmlformats.org/officeDocument/2006/relationships/worksheet" Target="worksheets/sheet76.xml" /><Relationship Id="rId97" Type="http://schemas.openxmlformats.org/officeDocument/2006/relationships/worksheet" Target="worksheets/sheet97.xml" /><Relationship Id="rId104" Type="http://schemas.openxmlformats.org/officeDocument/2006/relationships/worksheet" Target="worksheets/sheet104.xml" /><Relationship Id="rId120" Type="http://schemas.openxmlformats.org/officeDocument/2006/relationships/worksheet" Target="worksheets/sheet120.xml" /><Relationship Id="rId125" Type="http://schemas.openxmlformats.org/officeDocument/2006/relationships/theme" Target="theme/theme1.xml" /><Relationship Id="rId7" Type="http://schemas.openxmlformats.org/officeDocument/2006/relationships/worksheet" Target="worksheets/sheet7.xml" /><Relationship Id="rId71" Type="http://schemas.openxmlformats.org/officeDocument/2006/relationships/worksheet" Target="worksheets/sheet71.xml" /><Relationship Id="rId92" Type="http://schemas.openxmlformats.org/officeDocument/2006/relationships/worksheet" Target="worksheets/sheet92.xml" /><Relationship Id="rId2" Type="http://schemas.openxmlformats.org/officeDocument/2006/relationships/worksheet" Target="worksheets/sheet2.xml" /><Relationship Id="rId29" Type="http://schemas.openxmlformats.org/officeDocument/2006/relationships/worksheet" Target="worksheets/sheet29.xml" /><Relationship Id="rId24" Type="http://schemas.openxmlformats.org/officeDocument/2006/relationships/worksheet" Target="worksheets/sheet24.xml" /><Relationship Id="rId40" Type="http://schemas.openxmlformats.org/officeDocument/2006/relationships/worksheet" Target="worksheets/sheet40.xml" /><Relationship Id="rId45" Type="http://schemas.openxmlformats.org/officeDocument/2006/relationships/worksheet" Target="worksheets/sheet45.xml" /><Relationship Id="rId66" Type="http://schemas.openxmlformats.org/officeDocument/2006/relationships/worksheet" Target="worksheets/sheet66.xml" /><Relationship Id="rId87" Type="http://schemas.openxmlformats.org/officeDocument/2006/relationships/worksheet" Target="worksheets/sheet87.xml" /><Relationship Id="rId110" Type="http://schemas.openxmlformats.org/officeDocument/2006/relationships/worksheet" Target="worksheets/sheet110.xml" /><Relationship Id="rId115" Type="http://schemas.openxmlformats.org/officeDocument/2006/relationships/worksheet" Target="worksheets/sheet115.xml" /><Relationship Id="rId61" Type="http://schemas.openxmlformats.org/officeDocument/2006/relationships/worksheet" Target="worksheets/sheet61.xml" /><Relationship Id="rId82" Type="http://schemas.openxmlformats.org/officeDocument/2006/relationships/worksheet" Target="worksheets/sheet82.xml" 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 /><Relationship Id="rId1" Type="http://schemas.openxmlformats.org/officeDocument/2006/relationships/image" Target="../media/image1.gif" 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 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 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 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 x14ac:dyDescent="0.2"/>
  <cols>
    <col min="2" max="2" width="16.94921875" bestFit="1" customWidth="1"/>
    <col min="3" max="4" width="9.28125" bestFit="1" customWidth="1"/>
    <col min="5" max="7" width="11.43359375" bestFit="1" customWidth="1"/>
    <col min="8" max="8" width="9.28125" bestFit="1" customWidth="1"/>
    <col min="9" max="9" width="10.22265625" bestFit="1" customWidth="1"/>
    <col min="10" max="11" width="11.43359375" bestFit="1" customWidth="1"/>
    <col min="12" max="12" width="9.28125" bestFit="1" customWidth="1"/>
    <col min="13" max="13" width="10.22265625" bestFit="1" customWidth="1"/>
    <col min="14" max="15" width="11.43359375" bestFit="1" customWidth="1"/>
    <col min="16" max="17" width="9.28125" bestFit="1" customWidth="1"/>
    <col min="18" max="20" width="11.43359375" bestFit="1" customWidth="1"/>
    <col min="21" max="21" width="9.28125" bestFit="1" customWidth="1"/>
    <col min="22" max="24" width="11.43359375" bestFit="1" customWidth="1"/>
    <col min="25" max="25" width="9.28125" bestFit="1" customWidth="1"/>
    <col min="26" max="26" width="10.22265625" bestFit="1" customWidth="1"/>
    <col min="27" max="28" width="11.43359375" bestFit="1" customWidth="1"/>
    <col min="29" max="30" width="9.28125" bestFit="1" customWidth="1"/>
    <col min="31" max="33" width="11.43359375" bestFit="1" customWidth="1"/>
    <col min="34" max="34" width="9.28125" bestFit="1" customWidth="1"/>
    <col min="35" max="35" width="10.22265625" bestFit="1" customWidth="1"/>
    <col min="36" max="37" width="11.43359375" bestFit="1" customWidth="1"/>
    <col min="38" max="39" width="9.28125" bestFit="1" customWidth="1"/>
    <col min="40" max="42" width="11.43359375" bestFit="1" customWidth="1"/>
    <col min="43" max="43" width="10.22265625" bestFit="1" customWidth="1"/>
    <col min="44" max="46" width="11.43359375" bestFit="1" customWidth="1"/>
    <col min="47" max="47" width="10.22265625" bestFit="1" customWidth="1"/>
    <col min="48" max="50" width="11.43359375" bestFit="1" customWidth="1"/>
    <col min="51" max="52" width="10.22265625" bestFit="1" customWidth="1"/>
    <col min="53" max="55" width="11.43359375" bestFit="1" customWidth="1"/>
  </cols>
  <sheetData>
    <row r="1" spans="1:55" x14ac:dyDescent="0.2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 x14ac:dyDescent="0.3">
      <c r="A2" s="473"/>
      <c r="B2" s="491"/>
      <c r="C2" s="492" t="s">
        <v>0</v>
      </c>
      <c r="D2" s="491"/>
      <c r="E2" s="491"/>
      <c r="F2" s="491"/>
      <c r="G2" s="706"/>
      <c r="H2" s="706"/>
      <c r="I2" s="706"/>
      <c r="J2" s="706"/>
      <c r="K2" s="70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 x14ac:dyDescent="0.2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 x14ac:dyDescent="0.2">
      <c r="A4" s="473"/>
      <c r="B4" s="489" t="s">
        <v>1</v>
      </c>
      <c r="C4" s="711">
        <v>2024</v>
      </c>
      <c r="D4" s="712"/>
      <c r="E4" s="712"/>
      <c r="F4" s="712"/>
      <c r="G4" s="712"/>
      <c r="H4" s="712"/>
      <c r="I4" s="712"/>
      <c r="J4" s="712"/>
      <c r="K4" s="712"/>
      <c r="L4" s="712"/>
      <c r="M4" s="712"/>
      <c r="N4" s="712"/>
      <c r="O4" s="712"/>
      <c r="P4" s="712"/>
      <c r="Q4" s="712"/>
      <c r="R4" s="712"/>
      <c r="S4" s="712"/>
      <c r="T4" s="712"/>
      <c r="U4" s="712"/>
      <c r="V4" s="712"/>
      <c r="W4" s="712"/>
      <c r="X4" s="712"/>
      <c r="Y4" s="712"/>
      <c r="Z4" s="712"/>
      <c r="AA4" s="712"/>
      <c r="AB4" s="712"/>
      <c r="AC4" s="712"/>
      <c r="AD4" s="712"/>
      <c r="AE4" s="712"/>
      <c r="AF4" s="712"/>
      <c r="AG4" s="712"/>
      <c r="AH4" s="712"/>
      <c r="AI4" s="712"/>
      <c r="AJ4" s="712"/>
      <c r="AK4" s="712"/>
      <c r="AL4" s="712"/>
      <c r="AM4" s="712"/>
      <c r="AN4" s="712"/>
      <c r="AO4" s="712"/>
      <c r="AP4" s="712"/>
      <c r="AQ4" s="712"/>
      <c r="AR4" s="712"/>
      <c r="AS4" s="712"/>
      <c r="AT4" s="712"/>
      <c r="AU4" s="712"/>
      <c r="AV4" s="712"/>
      <c r="AW4" s="712"/>
      <c r="AX4" s="712"/>
      <c r="AY4" s="712"/>
      <c r="AZ4" s="712"/>
      <c r="BA4" s="712"/>
      <c r="BB4" s="712"/>
      <c r="BC4" s="713"/>
    </row>
    <row r="5" spans="1:55" x14ac:dyDescent="0.2">
      <c r="A5" s="473"/>
      <c r="B5" s="474" t="s">
        <v>1</v>
      </c>
      <c r="C5" s="714" t="s">
        <v>2</v>
      </c>
      <c r="D5" s="714"/>
      <c r="E5" s="714"/>
      <c r="F5" s="714"/>
      <c r="G5" s="714"/>
      <c r="H5" s="714"/>
      <c r="I5" s="714"/>
      <c r="J5" s="714"/>
      <c r="K5" s="714"/>
      <c r="L5" s="714"/>
      <c r="M5" s="714"/>
      <c r="N5" s="714"/>
      <c r="O5" s="715"/>
      <c r="P5" s="716" t="s">
        <v>3</v>
      </c>
      <c r="Q5" s="716"/>
      <c r="R5" s="716"/>
      <c r="S5" s="716"/>
      <c r="T5" s="716"/>
      <c r="U5" s="716"/>
      <c r="V5" s="716"/>
      <c r="W5" s="716"/>
      <c r="X5" s="716"/>
      <c r="Y5" s="716"/>
      <c r="Z5" s="716"/>
      <c r="AA5" s="716"/>
      <c r="AB5" s="717"/>
      <c r="AC5" s="716" t="s">
        <v>4</v>
      </c>
      <c r="AD5" s="716"/>
      <c r="AE5" s="716"/>
      <c r="AF5" s="716"/>
      <c r="AG5" s="716"/>
      <c r="AH5" s="716"/>
      <c r="AI5" s="716"/>
      <c r="AJ5" s="716"/>
      <c r="AK5" s="716"/>
      <c r="AL5" s="716"/>
      <c r="AM5" s="716"/>
      <c r="AN5" s="716"/>
      <c r="AO5" s="717"/>
      <c r="AP5" s="716" t="s">
        <v>5</v>
      </c>
      <c r="AQ5" s="716"/>
      <c r="AR5" s="716"/>
      <c r="AS5" s="716"/>
      <c r="AT5" s="716"/>
      <c r="AU5" s="716"/>
      <c r="AV5" s="716"/>
      <c r="AW5" s="716"/>
      <c r="AX5" s="716"/>
      <c r="AY5" s="716"/>
      <c r="AZ5" s="716"/>
      <c r="BA5" s="716"/>
      <c r="BB5" s="717"/>
      <c r="BC5" s="485" t="s">
        <v>1</v>
      </c>
    </row>
    <row r="6" spans="1:55" x14ac:dyDescent="0.2">
      <c r="A6" s="473"/>
      <c r="B6" s="475" t="s">
        <v>1</v>
      </c>
      <c r="C6" s="707" t="s">
        <v>6</v>
      </c>
      <c r="D6" s="707"/>
      <c r="E6" s="707"/>
      <c r="F6" s="707"/>
      <c r="G6" s="708"/>
      <c r="H6" s="709" t="s">
        <v>7</v>
      </c>
      <c r="I6" s="709"/>
      <c r="J6" s="709"/>
      <c r="K6" s="710"/>
      <c r="L6" s="709" t="s">
        <v>8</v>
      </c>
      <c r="M6" s="709"/>
      <c r="N6" s="709"/>
      <c r="O6" s="710"/>
      <c r="P6" s="709" t="s">
        <v>9</v>
      </c>
      <c r="Q6" s="709"/>
      <c r="R6" s="709"/>
      <c r="S6" s="709"/>
      <c r="T6" s="710"/>
      <c r="U6" s="709" t="s">
        <v>10</v>
      </c>
      <c r="V6" s="709"/>
      <c r="W6" s="709"/>
      <c r="X6" s="710"/>
      <c r="Y6" s="709" t="s">
        <v>11</v>
      </c>
      <c r="Z6" s="709"/>
      <c r="AA6" s="709"/>
      <c r="AB6" s="710"/>
      <c r="AC6" s="709" t="s">
        <v>12</v>
      </c>
      <c r="AD6" s="709"/>
      <c r="AE6" s="709"/>
      <c r="AF6" s="709"/>
      <c r="AG6" s="710"/>
      <c r="AH6" s="709" t="s">
        <v>13</v>
      </c>
      <c r="AI6" s="709"/>
      <c r="AJ6" s="709"/>
      <c r="AK6" s="710"/>
      <c r="AL6" s="709" t="s">
        <v>14</v>
      </c>
      <c r="AM6" s="709"/>
      <c r="AN6" s="709"/>
      <c r="AO6" s="709"/>
      <c r="AP6" s="710"/>
      <c r="AQ6" s="709" t="s">
        <v>15</v>
      </c>
      <c r="AR6" s="709"/>
      <c r="AS6" s="709"/>
      <c r="AT6" s="710"/>
      <c r="AU6" s="709" t="s">
        <v>16</v>
      </c>
      <c r="AV6" s="709"/>
      <c r="AW6" s="709"/>
      <c r="AX6" s="710"/>
      <c r="AY6" s="707" t="s">
        <v>17</v>
      </c>
      <c r="AZ6" s="707"/>
      <c r="BA6" s="707"/>
      <c r="BB6" s="707"/>
      <c r="BC6" s="490" t="s">
        <v>1</v>
      </c>
    </row>
    <row r="7" spans="1:55" x14ac:dyDescent="0.2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 x14ac:dyDescent="0.2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 x14ac:dyDescent="0.2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 x14ac:dyDescent="0.2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 x14ac:dyDescent="0.2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 x14ac:dyDescent="0.2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 x14ac:dyDescent="0.2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 x14ac:dyDescent="0.2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 x14ac:dyDescent="0.2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 x14ac:dyDescent="0.2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 x14ac:dyDescent="0.2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 x14ac:dyDescent="0.2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 x14ac:dyDescent="0.2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 x14ac:dyDescent="0.2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 x14ac:dyDescent="0.2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 x14ac:dyDescent="0.2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 x14ac:dyDescent="0.2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 x14ac:dyDescent="0.2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 x14ac:dyDescent="0.2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 x14ac:dyDescent="0.2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 x14ac:dyDescent="0.2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 x14ac:dyDescent="0.2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 x14ac:dyDescent="0.2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 x14ac:dyDescent="0.2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 x14ac:dyDescent="0.2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 x14ac:dyDescent="0.2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 x14ac:dyDescent="0.2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 x14ac:dyDescent="0.2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 x14ac:dyDescent="0.2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 x14ac:dyDescent="0.2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 x14ac:dyDescent="0.2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.01171875" defaultRowHeight="15" x14ac:dyDescent="0.2"/>
  <cols>
    <col min="1" max="16384" width="9.01171875" style="24"/>
  </cols>
  <sheetData>
    <row r="1" spans="1:3" x14ac:dyDescent="0.2">
      <c r="A1" s="718" t="s">
        <v>75</v>
      </c>
      <c r="B1" s="718"/>
      <c r="C1" s="24" t="s">
        <v>76</v>
      </c>
    </row>
    <row r="28" spans="1:1" x14ac:dyDescent="0.2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  <row r="62" spans="2:15" x14ac:dyDescent="0.2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7" priority="1">
      <formula>AND(ISNUMBER(N6), N6&gt;=5, NOT(ISBLANK(O6)))</formula>
    </cfRule>
    <cfRule type="expression" dxfId="386" priority="2">
      <formula>AND(ISNUMBER(N6), N6&gt;=5)</formula>
    </cfRule>
    <cfRule type="expression" dxfId="385" priority="3">
      <formula>AND(ISNUMBER(N6), N6&lt;5, NOT(ISBLANK(O6)))</formula>
    </cfRule>
    <cfRule type="expression" dxfId="384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175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3" priority="1">
      <formula>AND(ISNUMBER(N6), N6&gt;=5, NOT(ISBLANK(O6)))</formula>
    </cfRule>
    <cfRule type="expression" dxfId="382" priority="2">
      <formula>AND(ISNUMBER(N6), N6&gt;=5)</formula>
    </cfRule>
    <cfRule type="expression" dxfId="381" priority="3">
      <formula>AND(ISNUMBER(N6), N6&lt;5, NOT(ISBLANK(O6)))</formula>
    </cfRule>
    <cfRule type="expression" dxfId="380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162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9" priority="1">
      <formula>AND(ISNUMBER(N6), N6&gt;=5, NOT(ISBLANK(O6)))</formula>
    </cfRule>
    <cfRule type="expression" dxfId="378" priority="2">
      <formula>AND(ISNUMBER(N6), N6&gt;=5)</formula>
    </cfRule>
    <cfRule type="expression" dxfId="377" priority="3">
      <formula>AND(ISNUMBER(N6), N6&lt;5, NOT(ISBLANK(O6)))</formula>
    </cfRule>
    <cfRule type="expression" dxfId="376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5" priority="1">
      <formula>AND(ISNUMBER(N6), N6&gt;=5, NOT(ISBLANK(O6)))</formula>
    </cfRule>
    <cfRule type="expression" dxfId="374" priority="2">
      <formula>AND(ISNUMBER(N6), N6&gt;=5)</formula>
    </cfRule>
    <cfRule type="expression" dxfId="373" priority="3">
      <formula>AND(ISNUMBER(N6), N6&lt;5, NOT(ISBLANK(O6)))</formula>
    </cfRule>
    <cfRule type="expression" dxfId="372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1" priority="1">
      <formula>AND(ISNUMBER(N6), N6&gt;=5, NOT(ISBLANK(O6)))</formula>
    </cfRule>
    <cfRule type="expression" dxfId="370" priority="2">
      <formula>AND(ISNUMBER(N6), N6&gt;=5)</formula>
    </cfRule>
    <cfRule type="expression" dxfId="369" priority="3">
      <formula>AND(ISNUMBER(N6), N6&lt;5, NOT(ISBLANK(O6)))</formula>
    </cfRule>
    <cfRule type="expression" dxfId="368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7" priority="1">
      <formula>AND(ISNUMBER(N6), N6&gt;=5, NOT(ISBLANK(O6)))</formula>
    </cfRule>
    <cfRule type="expression" dxfId="366" priority="2">
      <formula>AND(ISNUMBER(N6), N6&gt;=5)</formula>
    </cfRule>
    <cfRule type="expression" dxfId="365" priority="3">
      <formula>AND(ISNUMBER(N6), N6&lt;5, NOT(ISBLANK(O6)))</formula>
    </cfRule>
    <cfRule type="expression" dxfId="364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3" priority="1">
      <formula>AND(ISNUMBER(N6), N6&gt;=5, NOT(ISBLANK(O6)))</formula>
    </cfRule>
    <cfRule type="expression" dxfId="362" priority="2">
      <formula>AND(ISNUMBER(N6), N6&gt;=5)</formula>
    </cfRule>
    <cfRule type="expression" dxfId="361" priority="3">
      <formula>AND(ISNUMBER(N6), N6&lt;5, NOT(ISBLANK(O6)))</formula>
    </cfRule>
    <cfRule type="expression" dxfId="360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9" priority="1">
      <formula>AND(ISNUMBER(N6), N6&gt;=5, NOT(ISBLANK(O6)))</formula>
    </cfRule>
    <cfRule type="expression" dxfId="358" priority="2">
      <formula>AND(ISNUMBER(N6), N6&gt;=5)</formula>
    </cfRule>
    <cfRule type="expression" dxfId="357" priority="3">
      <formula>AND(ISNUMBER(N6), N6&lt;5, NOT(ISBLANK(O6)))</formula>
    </cfRule>
    <cfRule type="expression" dxfId="356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5" priority="1">
      <formula>AND(ISNUMBER(N6), N6&gt;=5, NOT(ISBLANK(O6)))</formula>
    </cfRule>
    <cfRule type="expression" dxfId="354" priority="2">
      <formula>AND(ISNUMBER(N6), N6&gt;=5)</formula>
    </cfRule>
    <cfRule type="expression" dxfId="353" priority="3">
      <formula>AND(ISNUMBER(N6), N6&lt;5, NOT(ISBLANK(O6)))</formula>
    </cfRule>
    <cfRule type="expression" dxfId="352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1" priority="1">
      <formula>AND(ISNUMBER(N6), N6&gt;=5, NOT(ISBLANK(O6)))</formula>
    </cfRule>
    <cfRule type="expression" dxfId="350" priority="2">
      <formula>AND(ISNUMBER(N6), N6&gt;=5)</formula>
    </cfRule>
    <cfRule type="expression" dxfId="349" priority="3">
      <formula>AND(ISNUMBER(N6), N6&lt;5, NOT(ISBLANK(O6)))</formula>
    </cfRule>
    <cfRule type="expression" dxfId="348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7" priority="1">
      <formula>AND(ISNUMBER(N6), N6&gt;=5, NOT(ISBLANK(O6)))</formula>
    </cfRule>
    <cfRule type="expression" dxfId="346" priority="2">
      <formula>AND(ISNUMBER(N6), N6&gt;=5)</formula>
    </cfRule>
    <cfRule type="expression" dxfId="345" priority="3">
      <formula>AND(ISNUMBER(N6), N6&lt;5, NOT(ISBLANK(O6)))</formula>
    </cfRule>
    <cfRule type="expression" dxfId="344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3" priority="1">
      <formula>AND(ISNUMBER(N6), N6&gt;=5, NOT(ISBLANK(O6)))</formula>
    </cfRule>
    <cfRule type="expression" dxfId="342" priority="2">
      <formula>AND(ISNUMBER(N6), N6&gt;=5)</formula>
    </cfRule>
    <cfRule type="expression" dxfId="341" priority="3">
      <formula>AND(ISNUMBER(N6), N6&lt;5, NOT(ISBLANK(O6)))</formula>
    </cfRule>
    <cfRule type="expression" dxfId="340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9" priority="1">
      <formula>AND(ISNUMBER(N6), N6&gt;=5, NOT(ISBLANK(O6)))</formula>
    </cfRule>
    <cfRule type="expression" dxfId="338" priority="2">
      <formula>AND(ISNUMBER(N6), N6&gt;=5)</formula>
    </cfRule>
    <cfRule type="expression" dxfId="337" priority="3">
      <formula>AND(ISNUMBER(N6), N6&lt;5, NOT(ISBLANK(O6)))</formula>
    </cfRule>
    <cfRule type="expression" dxfId="336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5" priority="1">
      <formula>AND(ISNUMBER(N6), N6&gt;=5, NOT(ISBLANK(O6)))</formula>
    </cfRule>
    <cfRule type="expression" dxfId="334" priority="2">
      <formula>AND(ISNUMBER(N6), N6&gt;=5)</formula>
    </cfRule>
    <cfRule type="expression" dxfId="333" priority="3">
      <formula>AND(ISNUMBER(N6), N6&lt;5, NOT(ISBLANK(O6)))</formula>
    </cfRule>
    <cfRule type="expression" dxfId="332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1" priority="1">
      <formula>AND(ISNUMBER(N6), N6&gt;=5, NOT(ISBLANK(O6)))</formula>
    </cfRule>
    <cfRule type="expression" dxfId="330" priority="2">
      <formula>AND(ISNUMBER(N6), N6&gt;=5)</formula>
    </cfRule>
    <cfRule type="expression" dxfId="329" priority="3">
      <formula>AND(ISNUMBER(N6), N6&lt;5, NOT(ISBLANK(O6)))</formula>
    </cfRule>
    <cfRule type="expression" dxfId="328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7" priority="1">
      <formula>AND(ISNUMBER(N6), N6&gt;=5, NOT(ISBLANK(O6)))</formula>
    </cfRule>
    <cfRule type="expression" dxfId="326" priority="2">
      <formula>AND(ISNUMBER(N6), N6&gt;=5)</formula>
    </cfRule>
    <cfRule type="expression" dxfId="325" priority="3">
      <formula>AND(ISNUMBER(N6), N6&lt;5, NOT(ISBLANK(O6)))</formula>
    </cfRule>
    <cfRule type="expression" dxfId="324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3" priority="1">
      <formula>AND(ISNUMBER(N6), N6&gt;=5, NOT(ISBLANK(O6)))</formula>
    </cfRule>
    <cfRule type="expression" dxfId="322" priority="2">
      <formula>AND(ISNUMBER(N6), N6&gt;=5)</formula>
    </cfRule>
    <cfRule type="expression" dxfId="321" priority="3">
      <formula>AND(ISNUMBER(N6), N6&lt;5, NOT(ISBLANK(O6)))</formula>
    </cfRule>
    <cfRule type="expression" dxfId="320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9" priority="1">
      <formula>AND(ISNUMBER(N6), N6&gt;=5, NOT(ISBLANK(O6)))</formula>
    </cfRule>
    <cfRule type="expression" dxfId="318" priority="2">
      <formula>AND(ISNUMBER(N6), N6&gt;=5)</formula>
    </cfRule>
    <cfRule type="expression" dxfId="317" priority="3">
      <formula>AND(ISNUMBER(N6), N6&lt;5, NOT(ISBLANK(O6)))</formula>
    </cfRule>
    <cfRule type="expression" dxfId="316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15" priority="1">
      <formula>AND(ISNUMBER(N6), N6&gt;=5, NOT(ISBLANK(O6)))</formula>
    </cfRule>
    <cfRule type="expression" dxfId="314" priority="2">
      <formula>AND(ISNUMBER(N6), N6&gt;=5)</formula>
    </cfRule>
    <cfRule type="expression" dxfId="313" priority="3">
      <formula>AND(ISNUMBER(N6), N6&lt;5, NOT(ISBLANK(O6)))</formula>
    </cfRule>
    <cfRule type="expression" dxfId="312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8.83203125" bestFit="1" customWidth="1"/>
    <col min="9" max="9" width="30.9375" bestFit="1" customWidth="1"/>
    <col min="10" max="11" width="25.69140625" customWidth="1"/>
    <col min="12" max="12" width="29.0546875" customWidth="1"/>
    <col min="13" max="14" width="20.71484375" customWidth="1"/>
    <col min="15" max="15" width="47.0820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1" priority="1">
      <formula>MAX(FREQUENCY(IF(ISNUMBER(SEARCH(M6, $K$7:$K$44)), ROW($K$7:$K$44)), IF(ISNUMBER(SEARCH(M6, $K$7:$K$44))=FALSE, ROW($K$7:$K$44)))) &gt; 12</formula>
    </cfRule>
    <cfRule type="expression" dxfId="310" priority="2">
      <formula>MAX(FREQUENCY(IF(ISNUMBER(SEARCH(M6, $E$7:$E$44)), ROW($E$7:$E$44)), IF(ISNUMBER(SEARCH(M6, $E$7:$E$44))=FALSE, ROW($E$7:$E$44)))) &gt; 12</formula>
    </cfRule>
    <cfRule type="expression" dxfId="309" priority="3">
      <formula>MAX(FREQUENCY(IF(ISNUMBER(SEARCH(M6, $F$7:$F$44)), ROW($F$7:$F$44)), IF(ISNUMBER(SEARCH(M6, $F$7:$F$44))=FALSE, ROW($F$7:$F$44)))) &gt; 12</formula>
    </cfRule>
    <cfRule type="expression" dxfId="308" priority="4">
      <formula>MAX(FREQUENCY(IF(ISNUMBER(SEARCH(M6, $G$7:$G$44)), ROW($G$7:$G$44)), IF(ISNUMBER(SEARCH(M6, $G$7:$G$44))=FALSE, ROW($G$7:$G$44)))) &gt; 12</formula>
    </cfRule>
    <cfRule type="expression" dxfId="307" priority="5">
      <formula>MAX(FREQUENCY(IF(ISNUMBER(SEARCH(M6, $H$7:$H$44)), ROW($H$7:$H$44)), IF(ISNUMBER(SEARCH(M6, $H$7:$H$44))=FALSE, ROW($H$7:$H$44)))) &gt; 12</formula>
    </cfRule>
    <cfRule type="expression" dxfId="306" priority="6">
      <formula>MAX(FREQUENCY(IF(ISNUMBER(SEARCH(M6, $I$7:$I$44)), ROW($I$7:$I$44)), IF(ISNUMBER(SEARCH(M6, $I$7:$I$44))=FALSE, ROW($I$7:$I$44)))) &gt; 12</formula>
    </cfRule>
    <cfRule type="expression" dxfId="305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04" priority="15">
      <formula>AND(ISNUMBER(N6), N6&gt;=5, NOT(ISBLANK(O6)))</formula>
    </cfRule>
    <cfRule type="expression" dxfId="303" priority="16">
      <formula>AND(ISNUMBER(N6), N6&gt;=5)</formula>
    </cfRule>
    <cfRule type="expression" dxfId="302" priority="17">
      <formula>AND(ISNUMBER(N6), N6&lt;5, NOT(ISBLANK(O6)))</formula>
    </cfRule>
    <cfRule type="expression" dxfId="301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5.109375" customWidth="1"/>
    <col min="7" max="11" width="25.69140625" customWidth="1"/>
    <col min="12" max="12" width="29.863281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279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0" priority="1">
      <formula>MAX(FREQUENCY(IF(ISNUMBER(SEARCH(M6, $K$7:$K$44)), ROW($K$7:$K$44)), IF(ISNUMBER(SEARCH(M6, $K$7:$K$44))=FALSE, ROW($K$7:$K$44)))) &gt; 12</formula>
    </cfRule>
    <cfRule type="expression" dxfId="299" priority="2">
      <formula>MAX(FREQUENCY(IF(ISNUMBER(SEARCH(M6, $E$7:$E$44)), ROW($E$7:$E$44)), IF(ISNUMBER(SEARCH(M6, $E$7:$E$44))=FALSE, ROW($E$7:$E$44)))) &gt; 12</formula>
    </cfRule>
    <cfRule type="expression" dxfId="298" priority="3">
      <formula>MAX(FREQUENCY(IF(ISNUMBER(SEARCH(M6, $F$7:$F$44)), ROW($F$7:$F$44)), IF(ISNUMBER(SEARCH(M6, $F$7:$F$44))=FALSE, ROW($F$7:$F$44)))) &gt; 12</formula>
    </cfRule>
    <cfRule type="expression" dxfId="297" priority="4">
      <formula>MAX(FREQUENCY(IF(ISNUMBER(SEARCH(M6, $G$7:$G$44)), ROW($G$7:$G$44)), IF(ISNUMBER(SEARCH(M6, $G$7:$G$44))=FALSE, ROW($G$7:$G$44)))) &gt; 12</formula>
    </cfRule>
    <cfRule type="expression" dxfId="296" priority="5">
      <formula>MAX(FREQUENCY(IF(ISNUMBER(SEARCH(M6, $H$7:$H$44)), ROW($H$7:$H$44)), IF(ISNUMBER(SEARCH(M6, $H$7:$H$44))=FALSE, ROW($H$7:$H$44)))) &gt; 12</formula>
    </cfRule>
    <cfRule type="expression" dxfId="295" priority="6">
      <formula>MAX(FREQUENCY(IF(ISNUMBER(SEARCH(M6, $I$7:$I$44)), ROW($I$7:$I$44)), IF(ISNUMBER(SEARCH(M6, $I$7:$I$44))=FALSE, ROW($I$7:$I$44)))) &gt; 12</formula>
    </cfRule>
    <cfRule type="expression" dxfId="294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93" priority="21">
      <formula>AND(ISNUMBER(N6), N6&gt;=5, NOT(ISBLANK(O6)))</formula>
    </cfRule>
    <cfRule type="expression" dxfId="292" priority="22">
      <formula>AND(ISNUMBER(N6), N6&gt;=5)</formula>
    </cfRule>
    <cfRule type="expression" dxfId="291" priority="23">
      <formula>AND(ISNUMBER(N6), N6&lt;5, NOT(ISBLANK(O6)))</formula>
    </cfRule>
    <cfRule type="expression" dxfId="290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 x14ac:dyDescent="0.2"/>
  <cols>
    <col min="2" max="2" width="10.22265625" customWidth="1"/>
    <col min="3" max="3" width="5.37890625" customWidth="1"/>
    <col min="4" max="4" width="13.31640625" customWidth="1"/>
    <col min="5" max="5" width="50.4453125" customWidth="1"/>
    <col min="6" max="6" width="28.65234375" bestFit="1" customWidth="1"/>
    <col min="7" max="11" width="25.69140625" customWidth="1"/>
    <col min="12" max="12" width="25.5585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312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574"/>
      <c r="D51" t="s">
        <v>131</v>
      </c>
      <c r="M51" s="61"/>
      <c r="N51" s="62"/>
      <c r="O51" s="61"/>
    </row>
    <row r="52" spans="2:15" x14ac:dyDescent="0.2">
      <c r="B52" s="573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89" priority="1">
      <formula>MAX(FREQUENCY(IF(ISNUMBER(SEARCH(M6, $K$7:$K$44)), ROW($K$7:$K$44)), IF(ISNUMBER(SEARCH(M6, $K$7:$K$44))=FALSE, ROW($K$7:$K$44)))) &gt; 12</formula>
    </cfRule>
    <cfRule type="expression" dxfId="288" priority="2">
      <formula>MAX(FREQUENCY(IF(ISNUMBER(SEARCH(M6, $E$7:$E$44)), ROW($E$7:$E$44)), IF(ISNUMBER(SEARCH(M6, $E$7:$E$44))=FALSE, ROW($E$7:$E$44)))) &gt; 12</formula>
    </cfRule>
    <cfRule type="expression" dxfId="287" priority="3">
      <formula>MAX(FREQUENCY(IF(ISNUMBER(SEARCH(M6, $F$7:$F$44)), ROW($F$7:$F$44)), IF(ISNUMBER(SEARCH(M6, $F$7:$F$44))=FALSE, ROW($F$7:$F$44)))) &gt; 12</formula>
    </cfRule>
    <cfRule type="expression" dxfId="286" priority="4">
      <formula>MAX(FREQUENCY(IF(ISNUMBER(SEARCH(M6, $G$7:$G$44)), ROW($G$7:$G$44)), IF(ISNUMBER(SEARCH(M6, $G$7:$G$44))=FALSE, ROW($G$7:$G$44)))) &gt; 12</formula>
    </cfRule>
    <cfRule type="expression" dxfId="285" priority="5">
      <formula>MAX(FREQUENCY(IF(ISNUMBER(SEARCH(M6, $H$7:$H$44)), ROW($H$7:$H$44)), IF(ISNUMBER(SEARCH(M6, $H$7:$H$44))=FALSE, ROW($H$7:$H$44)))) &gt; 12</formula>
    </cfRule>
    <cfRule type="expression" dxfId="284" priority="6">
      <formula>MAX(FREQUENCY(IF(ISNUMBER(SEARCH(M6, $I$7:$I$44)), ROW($I$7:$I$44)), IF(ISNUMBER(SEARCH(M6, $I$7:$I$44))=FALSE, ROW($I$7:$I$44)))) &gt; 12</formula>
    </cfRule>
    <cfRule type="expression" dxfId="283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2" priority="8">
      <formula>AND(ISNUMBER(N6), N6&gt;=5, NOT(ISBLANK(O6)))</formula>
    </cfRule>
    <cfRule type="expression" dxfId="281" priority="9">
      <formula>AND(ISNUMBER(N6), N6&gt;=5)</formula>
    </cfRule>
    <cfRule type="expression" dxfId="280" priority="10">
      <formula>AND(ISNUMBER(N6), N6&lt;5, NOT(ISBLANK(O6)))</formula>
    </cfRule>
    <cfRule type="expression" dxfId="279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6.72265625" customWidth="1"/>
    <col min="17" max="17" width="20.71484375" customWidth="1"/>
    <col min="18" max="18" width="29.86328125" customWidth="1"/>
    <col min="19" max="19" width="46.41015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254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 x14ac:dyDescent="0.25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 x14ac:dyDescent="0.2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 x14ac:dyDescent="0.2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 x14ac:dyDescent="0.2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 x14ac:dyDescent="0.2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 x14ac:dyDescent="0.25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 x14ac:dyDescent="0.25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 x14ac:dyDescent="0.25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 x14ac:dyDescent="0.25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 x14ac:dyDescent="0.25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 x14ac:dyDescent="0.25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 x14ac:dyDescent="0.25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 x14ac:dyDescent="0.25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 x14ac:dyDescent="0.25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 x14ac:dyDescent="0.25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 x14ac:dyDescent="0.25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 x14ac:dyDescent="0.25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 x14ac:dyDescent="0.25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 x14ac:dyDescent="0.25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conditionalFormatting sqref="R6:R24">
    <cfRule type="expression" dxfId="274" priority="5">
      <formula>AND(ISNUMBER(R6), R6&gt;=5, NOT(ISBLANK(S6)))</formula>
    </cfRule>
    <cfRule type="expression" dxfId="273" priority="6">
      <formula>AND(ISNUMBER(R6), R6&gt;=5)</formula>
    </cfRule>
    <cfRule type="expression" dxfId="272" priority="7">
      <formula>AND(ISNUMBER(R6), R6&lt;5, NOT(ISBLANK(S6)))</formula>
    </cfRule>
    <cfRule type="expression" dxfId="271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60.265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B50" t="s">
        <v>130</v>
      </c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2.41796875" bestFit="1" customWidth="1"/>
    <col min="10" max="10" width="41.8359375" bestFit="1" customWidth="1"/>
    <col min="11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390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x14ac:dyDescent="0.2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x14ac:dyDescent="0.2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 x14ac:dyDescent="0.2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6" width="8.875" customWidth="1"/>
    <col min="17" max="17" width="20.71484375" customWidth="1"/>
    <col min="18" max="18" width="18.6953125" customWidth="1"/>
    <col min="19" max="19" width="27.44140625" customWidth="1"/>
    <col min="20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 x14ac:dyDescent="0.25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 x14ac:dyDescent="0.25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 x14ac:dyDescent="0.25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 x14ac:dyDescent="0.25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 x14ac:dyDescent="0.25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 x14ac:dyDescent="0.25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 x14ac:dyDescent="0.25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 x14ac:dyDescent="0.25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 x14ac:dyDescent="0.25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 x14ac:dyDescent="0.25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 x14ac:dyDescent="0.25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 x14ac:dyDescent="0.25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 x14ac:dyDescent="0.25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 x14ac:dyDescent="0.25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 x14ac:dyDescent="0.25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 x14ac:dyDescent="0.25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 x14ac:dyDescent="0.25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I43" s="562"/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4" priority="5">
      <formula>AND(ISNUMBER(N6), N6&gt;=5, NOT(ISBLANK(O6)))</formula>
    </cfRule>
    <cfRule type="expression" dxfId="253" priority="6">
      <formula>AND(ISNUMBER(N6), N6&gt;=5)</formula>
    </cfRule>
    <cfRule type="expression" dxfId="252" priority="7">
      <formula>AND(ISNUMBER(N6), N6&lt;5, NOT(ISBLANK(O6)))</formula>
    </cfRule>
    <cfRule type="expression" dxfId="251" priority="8">
      <formula>AND(ISNUMBER(N6), N6&lt;5, ISBLANK(O6))</formula>
    </cfRule>
  </conditionalFormatting>
  <conditionalFormatting sqref="R6:R24">
    <cfRule type="expression" dxfId="250" priority="1">
      <formula>AND(ISNUMBER(R6), R6&gt;=5, NOT(ISBLANK(S6)))</formula>
    </cfRule>
    <cfRule type="expression" dxfId="249" priority="2">
      <formula>AND(ISNUMBER(R6), R6&gt;=5)</formula>
    </cfRule>
    <cfRule type="expression" dxfId="248" priority="3">
      <formula>AND(ISNUMBER(R6), R6&lt;5, NOT(ISBLANK(S6)))</formula>
    </cfRule>
    <cfRule type="expression" dxfId="247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3.359375" bestFit="1" customWidth="1"/>
    <col min="8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441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488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  <c r="N46" s="62"/>
      <c r="O46" s="61"/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278</v>
      </c>
      <c r="M50" s="61"/>
      <c r="N50" s="62"/>
      <c r="O50" s="61"/>
    </row>
    <row r="51" spans="2:15" x14ac:dyDescent="0.2">
      <c r="B51" s="387" t="s">
        <v>136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9.32421875" bestFit="1" customWidth="1"/>
    <col min="6" max="6" width="28.65234375" bestFit="1" customWidth="1"/>
    <col min="7" max="9" width="25.69140625" customWidth="1"/>
    <col min="10" max="10" width="42.5078125" bestFit="1" customWidth="1"/>
    <col min="11" max="11" width="28.51562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504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  <c r="M46" s="61"/>
    </row>
    <row r="47" spans="2:20" x14ac:dyDescent="0.2">
      <c r="B47" s="180"/>
      <c r="D47" t="s">
        <v>132</v>
      </c>
      <c r="M47" s="61"/>
    </row>
    <row r="48" spans="2:20" x14ac:dyDescent="0.2">
      <c r="B48" s="90"/>
      <c r="D48" t="s">
        <v>133</v>
      </c>
      <c r="M48" s="61"/>
    </row>
    <row r="49" spans="2:13" x14ac:dyDescent="0.2">
      <c r="M49" s="61"/>
    </row>
    <row r="50" spans="2:13" x14ac:dyDescent="0.2">
      <c r="B50" s="127" t="s">
        <v>134</v>
      </c>
      <c r="D50" t="s">
        <v>278</v>
      </c>
      <c r="M50" s="61"/>
    </row>
    <row r="51" spans="2:13" x14ac:dyDescent="0.2">
      <c r="B51" s="387" t="s">
        <v>136</v>
      </c>
      <c r="D51" t="s">
        <v>527</v>
      </c>
      <c r="M51" s="61"/>
    </row>
    <row r="52" spans="2:13" x14ac:dyDescent="0.2">
      <c r="M52" s="61"/>
    </row>
    <row r="53" spans="2:13" x14ac:dyDescent="0.2">
      <c r="M53" s="61"/>
    </row>
    <row r="54" spans="2:13" x14ac:dyDescent="0.2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28.3828125" bestFit="1" customWidth="1"/>
    <col min="9" max="9" width="39.14453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278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38.3359375" bestFit="1" customWidth="1"/>
    <col min="6" max="6" width="50.04296875" bestFit="1" customWidth="1"/>
    <col min="7" max="7" width="28.3828125" bestFit="1" customWidth="1"/>
    <col min="8" max="8" width="33.08984375" bestFit="1" customWidth="1"/>
    <col min="9" max="9" width="32.55468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528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573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32.95703125" bestFit="1" customWidth="1"/>
    <col min="8" max="8" width="60.66796875" bestFit="1" customWidth="1"/>
    <col min="9" max="10" width="64.83984375" bestFit="1" customWidth="1"/>
    <col min="11" max="11" width="36.9921875" bestFit="1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574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P42" s="63"/>
      <c r="Q42" s="63"/>
      <c r="R42" s="63"/>
      <c r="S42" s="63"/>
      <c r="T42" s="63"/>
    </row>
    <row r="43" spans="2:20" ht="15" customHeight="1" x14ac:dyDescent="0.2">
      <c r="L43" s="61"/>
      <c r="P43" s="63"/>
      <c r="Q43" s="63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</row>
    <row r="48" spans="2:20" x14ac:dyDescent="0.2">
      <c r="B48" s="90"/>
      <c r="D48" t="s">
        <v>133</v>
      </c>
      <c r="M48" s="61"/>
      <c r="N48" s="62"/>
    </row>
    <row r="49" spans="2:14" x14ac:dyDescent="0.2">
      <c r="M49" s="61"/>
      <c r="N49" s="62"/>
    </row>
    <row r="50" spans="2:14" x14ac:dyDescent="0.2">
      <c r="B50" s="127" t="s">
        <v>134</v>
      </c>
      <c r="D50" t="s">
        <v>573</v>
      </c>
      <c r="M50" s="61"/>
      <c r="N50" s="62"/>
    </row>
    <row r="51" spans="2:14" x14ac:dyDescent="0.2">
      <c r="B51" s="387" t="s">
        <v>136</v>
      </c>
      <c r="D51" t="s">
        <v>527</v>
      </c>
      <c r="M51" s="61"/>
      <c r="N51" s="62"/>
    </row>
    <row r="52" spans="2:14" x14ac:dyDescent="0.2">
      <c r="M52" s="61"/>
      <c r="N52" s="62"/>
    </row>
    <row r="53" spans="2:14" x14ac:dyDescent="0.2">
      <c r="M53" s="61"/>
      <c r="N53" s="62"/>
    </row>
    <row r="54" spans="2:14" x14ac:dyDescent="0.2">
      <c r="M54" s="61"/>
      <c r="N54" s="62"/>
    </row>
    <row r="55" spans="2:14" x14ac:dyDescent="0.2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33.359375" bestFit="1" customWidth="1"/>
    <col min="9" max="10" width="25.69140625" customWidth="1"/>
    <col min="11" max="11" width="27.3046875" bestFit="1" customWidth="1"/>
    <col min="12" max="12" width="8.609375" bestFit="1" customWidth="1"/>
    <col min="13" max="14" width="20.71484375" customWidth="1"/>
    <col min="15" max="15" width="46.94531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199"/>
      <c r="Q3" s="199"/>
      <c r="R3" s="63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2.8671875" bestFit="1" customWidth="1"/>
    <col min="6" max="6" width="50.04296875" bestFit="1" customWidth="1"/>
    <col min="7" max="7" width="25.69140625" customWidth="1"/>
    <col min="8" max="8" width="27.44140625" bestFit="1" customWidth="1"/>
    <col min="9" max="11" width="25.69140625" customWidth="1"/>
    <col min="12" max="12" width="8.609375" bestFit="1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664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x14ac:dyDescent="0.2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S42" s="63"/>
      <c r="T42" s="63"/>
    </row>
    <row r="43" spans="2:20" ht="15" customHeight="1" x14ac:dyDescent="0.2">
      <c r="L43" s="61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33.0898437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663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8" width="25.69140625" customWidth="1"/>
    <col min="9" max="9" width="28.3828125" bestFit="1" customWidth="1"/>
    <col min="10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694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x14ac:dyDescent="0.2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 x14ac:dyDescent="0.2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 x14ac:dyDescent="0.2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 x14ac:dyDescent="0.2">
      <c r="B42" t="s">
        <v>130</v>
      </c>
      <c r="C42" s="723"/>
      <c r="D42" s="723"/>
      <c r="E42" s="723"/>
      <c r="F42" s="723"/>
      <c r="L42" s="61"/>
      <c r="R42" s="63"/>
      <c r="S42" s="63"/>
      <c r="T42" s="63"/>
    </row>
    <row r="43" spans="2:20" ht="15" customHeight="1" x14ac:dyDescent="0.2">
      <c r="L43" s="61"/>
      <c r="R43" s="63"/>
      <c r="S43" s="63"/>
      <c r="T43" s="63"/>
    </row>
    <row r="44" spans="2:20" x14ac:dyDescent="0.2">
      <c r="B44" s="246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  <c r="M47" s="61"/>
      <c r="N47" s="62"/>
      <c r="O47" s="61"/>
    </row>
    <row r="48" spans="2:20" x14ac:dyDescent="0.2">
      <c r="B48" s="90"/>
      <c r="D48" t="s">
        <v>133</v>
      </c>
      <c r="M48" s="61"/>
      <c r="N48" s="62"/>
      <c r="O48" s="61"/>
    </row>
    <row r="49" spans="2:15" x14ac:dyDescent="0.2">
      <c r="M49" s="61"/>
      <c r="N49" s="62"/>
      <c r="O49" s="61"/>
    </row>
    <row r="50" spans="2:15" x14ac:dyDescent="0.2">
      <c r="B50" s="127" t="s">
        <v>134</v>
      </c>
      <c r="D50" t="s">
        <v>723</v>
      </c>
      <c r="M50" s="61"/>
      <c r="N50" s="62"/>
      <c r="O50" s="61"/>
    </row>
    <row r="51" spans="2:15" x14ac:dyDescent="0.2">
      <c r="B51" s="387" t="s">
        <v>136</v>
      </c>
      <c r="D51" t="s">
        <v>527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724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5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5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5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5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5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5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5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5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5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5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5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5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5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5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5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5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5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5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5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5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6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748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770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 x14ac:dyDescent="0.2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P43" s="63"/>
      <c r="Q43" s="63"/>
      <c r="R43" s="63"/>
      <c r="S43" s="63"/>
      <c r="T43" s="63"/>
    </row>
    <row r="44" spans="2:20" ht="15" customHeight="1" x14ac:dyDescent="0.2">
      <c r="L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8" spans="2:20" x14ac:dyDescent="0.2">
      <c r="M48" s="61"/>
      <c r="N48" s="62"/>
      <c r="O48" s="61"/>
    </row>
    <row r="49" spans="2:15" x14ac:dyDescent="0.2">
      <c r="B49" s="127" t="s">
        <v>134</v>
      </c>
      <c r="D49" t="s">
        <v>747</v>
      </c>
      <c r="M49" s="61"/>
      <c r="N49" s="62"/>
      <c r="O49" s="61"/>
    </row>
    <row r="50" spans="2:15" x14ac:dyDescent="0.2">
      <c r="B50" s="387" t="s">
        <v>136</v>
      </c>
      <c r="D50" t="s">
        <v>527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198" priority="1">
      <formula>AND(ISNUMBER(N6), N6&gt;=5, NOT(ISBLANK(O6)))</formula>
    </cfRule>
    <cfRule type="expression" dxfId="197" priority="2">
      <formula>AND(ISNUMBER(N6), N6&gt;=5)</formula>
    </cfRule>
    <cfRule type="expression" dxfId="196" priority="3">
      <formula>AND(ISNUMBER(N6), N6&lt;5, NOT(ISBLANK(O6)))</formula>
    </cfRule>
    <cfRule type="expression" dxfId="195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785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4" priority="1">
      <formula>AND(ISNUMBER(N6), N6&gt;=5, NOT(ISBLANK(O6)))</formula>
    </cfRule>
    <cfRule type="expression" dxfId="193" priority="2">
      <formula>AND(ISNUMBER(N6), N6&gt;=5)</formula>
    </cfRule>
    <cfRule type="expression" dxfId="192" priority="3">
      <formula>AND(ISNUMBER(N6), N6&lt;5, NOT(ISBLANK(O6)))</formula>
    </cfRule>
    <cfRule type="expression" dxfId="191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815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813</v>
      </c>
    </row>
    <row r="49" spans="2:15" x14ac:dyDescent="0.2">
      <c r="B49" s="387" t="s">
        <v>136</v>
      </c>
      <c r="D49" t="s">
        <v>814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869</v>
      </c>
    </row>
    <row r="49" spans="2:15" x14ac:dyDescent="0.2">
      <c r="B49" s="387" t="s">
        <v>136</v>
      </c>
      <c r="D49" t="s">
        <v>870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6" priority="1">
      <formula>AND(ISNUMBER(N6), N6&gt;=5, NOT(ISBLANK(O6)))</formula>
    </cfRule>
    <cfRule type="expression" dxfId="185" priority="2">
      <formula>AND(ISNUMBER(N6), N6&gt;=5)</formula>
    </cfRule>
    <cfRule type="expression" dxfId="184" priority="3">
      <formula>AND(ISNUMBER(N6), N6&lt;5, NOT(ISBLANK(O6)))</formula>
    </cfRule>
    <cfRule type="expression" dxfId="183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871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893</v>
      </c>
    </row>
    <row r="49" spans="2:15" x14ac:dyDescent="0.2">
      <c r="B49" s="387" t="s">
        <v>136</v>
      </c>
      <c r="D49" t="s">
        <v>894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2" priority="1">
      <formula>AND(ISNUMBER(N6), N6&gt;=5, NOT(ISBLANK(O6)))</formula>
    </cfRule>
    <cfRule type="expression" dxfId="181" priority="2">
      <formula>AND(ISNUMBER(N6), N6&gt;=5)</formula>
    </cfRule>
    <cfRule type="expression" dxfId="180" priority="3">
      <formula>AND(ISNUMBER(N6), N6&lt;5, NOT(ISBLANK(O6)))</formula>
    </cfRule>
    <cfRule type="expression" dxfId="179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895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 x14ac:dyDescent="0.25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919</v>
      </c>
    </row>
    <row r="49" spans="2:15" x14ac:dyDescent="0.2">
      <c r="B49" s="387" t="s">
        <v>136</v>
      </c>
      <c r="D49" t="s">
        <v>920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78" priority="1">
      <formula>AND(ISNUMBER(N6), N6&gt;=5, NOT(ISBLANK(O6)))</formula>
    </cfRule>
    <cfRule type="expression" dxfId="177" priority="2">
      <formula>AND(ISNUMBER(N6), N6&gt;=5)</formula>
    </cfRule>
    <cfRule type="expression" dxfId="176" priority="3">
      <formula>AND(ISNUMBER(N6), N6&lt;5, NOT(ISBLANK(O6)))</formula>
    </cfRule>
    <cfRule type="expression" dxfId="175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11" width="25.691406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921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74" priority="1">
      <formula>AND(ISNUMBER(N6), N6&gt;=5, NOT(ISBLANK(O6)))</formula>
    </cfRule>
    <cfRule type="expression" dxfId="173" priority="2">
      <formula>AND(ISNUMBER(N6), N6&gt;=5)</formula>
    </cfRule>
    <cfRule type="expression" dxfId="172" priority="3">
      <formula>AND(ISNUMBER(N6), N6&lt;5, NOT(ISBLANK(O6)))</formula>
    </cfRule>
    <cfRule type="expression" dxfId="17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943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0" priority="1">
      <formula>AND(ISNUMBER(N6), N6&gt;=5, NOT(ISBLANK(O6)))</formula>
    </cfRule>
    <cfRule type="expression" dxfId="169" priority="2">
      <formula>AND(ISNUMBER(N6), N6&gt;=5)</formula>
    </cfRule>
    <cfRule type="expression" dxfId="168" priority="3">
      <formula>AND(ISNUMBER(N6), N6&lt;5, NOT(ISBLANK(O6)))</formula>
    </cfRule>
    <cfRule type="expression" dxfId="16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960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66" priority="1">
      <formula>AND(ISNUMBER(N6), N6&gt;=5, NOT(ISBLANK(O6)))</formula>
    </cfRule>
    <cfRule type="expression" dxfId="165" priority="2">
      <formula>AND(ISNUMBER(N6), N6&gt;=5)</formula>
    </cfRule>
    <cfRule type="expression" dxfId="164" priority="3">
      <formula>AND(ISNUMBER(N6), N6&lt;5, NOT(ISBLANK(O6)))</formula>
    </cfRule>
    <cfRule type="expression" dxfId="16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977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941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2" priority="1">
      <formula>AND(ISNUMBER(N6), N6&gt;=5, NOT(ISBLANK(O6)))</formula>
    </cfRule>
    <cfRule type="expression" dxfId="161" priority="2">
      <formula>AND(ISNUMBER(N6), N6&gt;=5)</formula>
    </cfRule>
    <cfRule type="expression" dxfId="160" priority="3">
      <formula>AND(ISNUMBER(N6), N6&lt;5, NOT(ISBLANK(O6)))</formula>
    </cfRule>
    <cfRule type="expression" dxfId="15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30.53515625" bestFit="1" customWidth="1"/>
    <col min="10" max="10" width="64.5703125" customWidth="1"/>
    <col min="11" max="11" width="47.0820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1032</v>
      </c>
    </row>
    <row r="49" spans="2:15" x14ac:dyDescent="0.2">
      <c r="B49" s="387" t="s">
        <v>136</v>
      </c>
      <c r="D49" t="s">
        <v>942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8" priority="1">
      <formula>AND(ISNUMBER(N6), N6&gt;=5, NOT(ISBLANK(O6)))</formula>
    </cfRule>
    <cfRule type="expression" dxfId="157" priority="2">
      <formula>AND(ISNUMBER(N6), N6&gt;=5)</formula>
    </cfRule>
    <cfRule type="expression" dxfId="156" priority="3">
      <formula>AND(ISNUMBER(N6), N6&lt;5, NOT(ISBLANK(O6)))</formula>
    </cfRule>
    <cfRule type="expression" dxfId="15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1033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x14ac:dyDescent="0.2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 x14ac:dyDescent="0.2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 x14ac:dyDescent="0.2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 x14ac:dyDescent="0.2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 x14ac:dyDescent="0.2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 x14ac:dyDescent="0.2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 x14ac:dyDescent="0.2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 x14ac:dyDescent="0.2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x14ac:dyDescent="0.2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 x14ac:dyDescent="0.2">
      <c r="B40" t="s">
        <v>130</v>
      </c>
      <c r="C40" s="723"/>
      <c r="D40" s="723"/>
      <c r="E40" s="723"/>
      <c r="F40" s="72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 x14ac:dyDescent="0.2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 x14ac:dyDescent="0.2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 x14ac:dyDescent="0.2">
      <c r="L43" s="61"/>
      <c r="M43" s="61"/>
      <c r="N43" s="62"/>
      <c r="O43" s="61"/>
      <c r="P43" s="63"/>
      <c r="Q43" s="63"/>
      <c r="R43" s="63"/>
      <c r="S43" s="63"/>
      <c r="T43" s="63"/>
    </row>
    <row r="44" spans="2:20" x14ac:dyDescent="0.2">
      <c r="B44" s="150"/>
      <c r="D44" t="s">
        <v>131</v>
      </c>
    </row>
    <row r="45" spans="2:20" x14ac:dyDescent="0.2">
      <c r="B45" s="180"/>
      <c r="D45" t="s">
        <v>132</v>
      </c>
    </row>
    <row r="46" spans="2:20" x14ac:dyDescent="0.2">
      <c r="B46" s="90"/>
      <c r="D46" t="s">
        <v>133</v>
      </c>
    </row>
    <row r="48" spans="2:20" x14ac:dyDescent="0.2">
      <c r="B48" s="127" t="s">
        <v>134</v>
      </c>
      <c r="D48" t="s">
        <v>1057</v>
      </c>
    </row>
    <row r="49" spans="2:15" x14ac:dyDescent="0.2">
      <c r="B49" s="387" t="s">
        <v>136</v>
      </c>
      <c r="D49" t="s">
        <v>1058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54" priority="1">
      <formula>AND(ISNUMBER(N6), N6&gt;=5, NOT(ISBLANK(O6)))</formula>
    </cfRule>
    <cfRule type="expression" dxfId="153" priority="2">
      <formula>AND(ISNUMBER(N6), N6&gt;=5)</formula>
    </cfRule>
    <cfRule type="expression" dxfId="152" priority="3">
      <formula>AND(ISNUMBER(N6), N6&lt;5, NOT(ISBLANK(O6)))</formula>
    </cfRule>
    <cfRule type="expression" dxfId="15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 x14ac:dyDescent="0.2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0" priority="1">
      <formula>AND(ISNUMBER(N6), N6&gt;=5, NOT(ISBLANK(O6)))</formula>
    </cfRule>
    <cfRule type="expression" dxfId="149" priority="2">
      <formula>AND(ISNUMBER(N6), N6&gt;=5)</formula>
    </cfRule>
    <cfRule type="expression" dxfId="148" priority="3">
      <formula>AND(ISNUMBER(N6), N6&lt;5, NOT(ISBLANK(O6)))</formula>
    </cfRule>
    <cfRule type="expression" dxfId="1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1090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1058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6" priority="1">
      <formula>AND(ISNUMBER(N6), N6&gt;=5, NOT(ISBLANK(O6)))</formula>
    </cfRule>
    <cfRule type="expression" dxfId="145" priority="2">
      <formula>AND(ISNUMBER(N6), N6&gt;=5)</formula>
    </cfRule>
    <cfRule type="expression" dxfId="144" priority="3">
      <formula>AND(ISNUMBER(N6), N6&lt;5, NOT(ISBLANK(O6)))</formula>
    </cfRule>
    <cfRule type="expression" dxfId="1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7.53125" customWidth="1"/>
    <col min="7" max="7" width="39.41406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2" priority="1">
      <formula>AND(ISNUMBER(N6), N6&gt;=5, NOT(ISBLANK(O6)))</formula>
    </cfRule>
    <cfRule type="expression" dxfId="141" priority="2">
      <formula>AND(ISNUMBER(N6), N6&gt;=5)</formula>
    </cfRule>
    <cfRule type="expression" dxfId="140" priority="3">
      <formula>AND(ISNUMBER(N6), N6&lt;5, NOT(ISBLANK(O6)))</formula>
    </cfRule>
    <cfRule type="expression" dxfId="1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33.62890625" bestFit="1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1089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8" priority="1">
      <formula>AND(ISNUMBER(N6), N6&gt;=5, NOT(ISBLANK(O6)))</formula>
    </cfRule>
    <cfRule type="expression" dxfId="137" priority="2">
      <formula>AND(ISNUMBER(N6), N6&gt;=5)</formula>
    </cfRule>
    <cfRule type="expression" dxfId="136" priority="3">
      <formula>AND(ISNUMBER(N6), N6&lt;5, NOT(ISBLANK(O6)))</formula>
    </cfRule>
    <cfRule type="expression" dxfId="1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1180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4" priority="1">
      <formula>AND(ISNUMBER(N6), N6&gt;=5, NOT(ISBLANK(O6)))</formula>
    </cfRule>
    <cfRule type="expression" dxfId="133" priority="2">
      <formula>AND(ISNUMBER(N6), N6&gt;=5)</formula>
    </cfRule>
    <cfRule type="expression" dxfId="132" priority="3">
      <formula>AND(ISNUMBER(N6), N6&lt;5, NOT(ISBLANK(O6)))</formula>
    </cfRule>
    <cfRule type="expression" dxfId="1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2.91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1201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x14ac:dyDescent="0.2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 x14ac:dyDescent="0.2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x14ac:dyDescent="0.2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 x14ac:dyDescent="0.2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 x14ac:dyDescent="0.2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 x14ac:dyDescent="0.2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 x14ac:dyDescent="0.2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 x14ac:dyDescent="0.2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 x14ac:dyDescent="0.2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 x14ac:dyDescent="0.2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 x14ac:dyDescent="0.2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 x14ac:dyDescent="0.2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 x14ac:dyDescent="0.2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 x14ac:dyDescent="0.2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 x14ac:dyDescent="0.25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 x14ac:dyDescent="0.2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x14ac:dyDescent="0.2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 x14ac:dyDescent="0.2">
      <c r="B41" t="s">
        <v>130</v>
      </c>
      <c r="C41" s="723"/>
      <c r="D41" s="723"/>
      <c r="E41" s="723"/>
      <c r="F41" s="72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 x14ac:dyDescent="0.2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 x14ac:dyDescent="0.2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 x14ac:dyDescent="0.2">
      <c r="L44" s="61"/>
      <c r="M44" s="61"/>
      <c r="N44" s="62"/>
      <c r="O44" s="61"/>
      <c r="P44" s="63"/>
      <c r="Q44" s="63"/>
      <c r="R44" s="63"/>
      <c r="S44" s="63"/>
      <c r="T44" s="63"/>
    </row>
    <row r="45" spans="2:20" x14ac:dyDescent="0.2">
      <c r="B45" s="150"/>
      <c r="D45" t="s">
        <v>131</v>
      </c>
    </row>
    <row r="46" spans="2:20" x14ac:dyDescent="0.2">
      <c r="B46" s="180"/>
      <c r="D46" t="s">
        <v>132</v>
      </c>
    </row>
    <row r="47" spans="2:20" x14ac:dyDescent="0.2">
      <c r="B47" s="90"/>
      <c r="D47" t="s">
        <v>133</v>
      </c>
    </row>
    <row r="49" spans="2:15" x14ac:dyDescent="0.2">
      <c r="B49" s="127" t="s">
        <v>134</v>
      </c>
      <c r="D49" t="s">
        <v>1200</v>
      </c>
    </row>
    <row r="50" spans="2:15" x14ac:dyDescent="0.2">
      <c r="B50" s="387" t="s">
        <v>136</v>
      </c>
      <c r="D50" t="s">
        <v>1151</v>
      </c>
      <c r="M50" s="61"/>
      <c r="N50" s="62"/>
      <c r="O50" s="61"/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0" priority="1">
      <formula>AND(ISNUMBER(N6), N6&gt;=5, NOT(ISBLANK(O6)))</formula>
    </cfRule>
    <cfRule type="expression" dxfId="129" priority="2">
      <formula>AND(ISNUMBER(N6), N6&gt;=5)</formula>
    </cfRule>
    <cfRule type="expression" dxfId="128" priority="3">
      <formula>AND(ISNUMBER(N6), N6&lt;5, NOT(ISBLANK(O6)))</formula>
    </cfRule>
    <cfRule type="expression" dxfId="1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4" width="20.71484375" customWidth="1"/>
    <col min="15" max="15" width="41.9687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1220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 x14ac:dyDescent="0.25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t="s">
        <v>1251</v>
      </c>
    </row>
    <row r="51" spans="2:15" x14ac:dyDescent="0.2">
      <c r="B51" s="387" t="s">
        <v>136</v>
      </c>
      <c r="D51" t="s">
        <v>1151</v>
      </c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26" priority="1">
      <formula>AND(ISNUMBER(N6), N6&gt;=5, NOT(ISBLANK(O6)))</formula>
    </cfRule>
    <cfRule type="expression" dxfId="125" priority="2">
      <formula>AND(ISNUMBER(N6), N6&gt;=5)</formula>
    </cfRule>
    <cfRule type="expression" dxfId="124" priority="3">
      <formula>AND(ISNUMBER(N6), N6&lt;5, NOT(ISBLANK(O6)))</formula>
    </cfRule>
    <cfRule type="expression" dxfId="123" priority="4">
      <formula>AND(ISNUMBER(N6), N6&lt;5, ISBLANK(O6))</formula>
    </cfRule>
  </conditionalFormatting>
  <conditionalFormatting sqref="N14">
    <cfRule type="expression" dxfId="122" priority="9">
      <formula>AND(ISNUMBER(N14), N14&gt;=5, NOT(ISBLANK(O15)))</formula>
    </cfRule>
    <cfRule type="expression" dxfId="121" priority="10">
      <formula>AND(ISNUMBER(N14), N14&gt;=5)</formula>
    </cfRule>
    <cfRule type="expression" dxfId="120" priority="11">
      <formula>AND(ISNUMBER(N14), N14&lt;5, NOT(ISBLANK(O15)))</formula>
    </cfRule>
    <cfRule type="expression" dxfId="119" priority="12">
      <formula>AND(ISNUMBER(N14), N14&lt;5, ISBLANK(O15))</formula>
    </cfRule>
  </conditionalFormatting>
  <conditionalFormatting sqref="N15">
    <cfRule type="expression" dxfId="118" priority="13">
      <formula>AND(ISNUMBER(N15), N15&gt;=5, NOT(ISBLANK(#REF!)))</formula>
    </cfRule>
    <cfRule type="expression" dxfId="117" priority="14">
      <formula>AND(ISNUMBER(N15), N15&gt;=5)</formula>
    </cfRule>
    <cfRule type="expression" dxfId="116" priority="15">
      <formula>AND(ISNUMBER(N15), N15&lt;5, NOT(ISBLANK(#REF!)))</formula>
    </cfRule>
    <cfRule type="expression" dxfId="115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 x14ac:dyDescent="0.25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 x14ac:dyDescent="0.25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 x14ac:dyDescent="0.25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 x14ac:dyDescent="0.25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 x14ac:dyDescent="0.25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 x14ac:dyDescent="0.25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 x14ac:dyDescent="0.25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 x14ac:dyDescent="0.25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 x14ac:dyDescent="0.25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 x14ac:dyDescent="0.25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 x14ac:dyDescent="0.25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D52" t="s">
        <v>1258</v>
      </c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14" priority="1">
      <formula>AND(ISNUMBER(N6), N6&gt;=5, NOT(ISBLANK(O6)))</formula>
    </cfRule>
    <cfRule type="expression" dxfId="113" priority="2">
      <formula>AND(ISNUMBER(N6), N6&gt;=5)</formula>
    </cfRule>
    <cfRule type="expression" dxfId="112" priority="3">
      <formula>AND(ISNUMBER(N6), N6&lt;5, NOT(ISBLANK(O6)))</formula>
    </cfRule>
    <cfRule type="expression" dxfId="1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 x14ac:dyDescent="0.2"/>
  <cols>
    <col min="2" max="2" width="10.625" customWidth="1"/>
    <col min="3" max="3" width="5.37890625" customWidth="1"/>
    <col min="4" max="4" width="11.4335937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1259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1257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1269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1282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37.12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1299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5.1093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1318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1338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/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1356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1372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x14ac:dyDescent="0.2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 x14ac:dyDescent="0.2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 x14ac:dyDescent="0.2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 x14ac:dyDescent="0.2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 x14ac:dyDescent="0.2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 x14ac:dyDescent="0.2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 x14ac:dyDescent="0.2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 x14ac:dyDescent="0.2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 x14ac:dyDescent="0.2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 x14ac:dyDescent="0.2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 x14ac:dyDescent="0.2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 x14ac:dyDescent="0.2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x14ac:dyDescent="0.2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x14ac:dyDescent="0.2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x14ac:dyDescent="0.2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 x14ac:dyDescent="0.2">
      <c r="B42" t="s">
        <v>130</v>
      </c>
      <c r="C42" s="723" t="s">
        <v>58</v>
      </c>
      <c r="D42" s="723"/>
      <c r="E42" s="723"/>
      <c r="F42" s="72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 x14ac:dyDescent="0.2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 x14ac:dyDescent="0.2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 x14ac:dyDescent="0.2">
      <c r="L45" s="61"/>
      <c r="M45" s="61"/>
      <c r="N45" s="62"/>
      <c r="O45" s="61"/>
      <c r="P45" s="63"/>
      <c r="Q45" s="63"/>
      <c r="R45" s="63"/>
      <c r="S45" s="63"/>
      <c r="T45" s="63"/>
    </row>
    <row r="46" spans="2:20" x14ac:dyDescent="0.2">
      <c r="B46" s="150"/>
      <c r="D46" t="s">
        <v>131</v>
      </c>
    </row>
    <row r="47" spans="2:20" x14ac:dyDescent="0.2">
      <c r="B47" s="180"/>
      <c r="D47" t="s">
        <v>132</v>
      </c>
    </row>
    <row r="48" spans="2:20" x14ac:dyDescent="0.2">
      <c r="B48" s="90"/>
      <c r="D48" t="s">
        <v>133</v>
      </c>
    </row>
    <row r="50" spans="2:15" x14ac:dyDescent="0.2">
      <c r="B50" s="127" t="s">
        <v>134</v>
      </c>
      <c r="D50" s="247" t="s">
        <v>1268</v>
      </c>
    </row>
    <row r="51" spans="2:15" x14ac:dyDescent="0.2">
      <c r="M51" s="61"/>
      <c r="N51" s="62"/>
      <c r="O51" s="61"/>
    </row>
    <row r="52" spans="2:15" x14ac:dyDescent="0.2">
      <c r="M52" s="61"/>
      <c r="N52" s="62"/>
      <c r="O52" s="61"/>
    </row>
    <row r="53" spans="2:15" x14ac:dyDescent="0.2"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M55" s="61"/>
      <c r="N55" s="62"/>
      <c r="O55" s="61"/>
    </row>
    <row r="56" spans="2:15" x14ac:dyDescent="0.2">
      <c r="M56" s="61"/>
      <c r="N56" s="62"/>
      <c r="O56" s="61"/>
    </row>
    <row r="57" spans="2:15" x14ac:dyDescent="0.2">
      <c r="M57" s="61"/>
      <c r="N57" s="62"/>
      <c r="O57" s="61"/>
    </row>
    <row r="58" spans="2:15" x14ac:dyDescent="0.2">
      <c r="M58" s="61"/>
      <c r="N58" s="62"/>
      <c r="O58" s="61"/>
    </row>
    <row r="59" spans="2:15" x14ac:dyDescent="0.2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1391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1406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 t="s">
        <v>58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36.9921875" bestFit="1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1429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1268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8.3828125" bestFit="1" customWidth="1"/>
    <col min="6" max="6" width="55.5546875" customWidth="1"/>
    <col min="7" max="7" width="28.65234375" customWidth="1"/>
    <col min="8" max="8" width="31.87890625" customWidth="1"/>
    <col min="9" max="9" width="49.503906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1452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 x14ac:dyDescent="0.25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1476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1477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1494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 t="s">
        <v>1509</v>
      </c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1" spans="2:20" x14ac:dyDescent="0.2">
      <c r="B31" s="150"/>
      <c r="D31" t="s">
        <v>131</v>
      </c>
    </row>
    <row r="32" spans="2:20" x14ac:dyDescent="0.2">
      <c r="B32" s="180"/>
      <c r="D32" t="s">
        <v>132</v>
      </c>
    </row>
    <row r="33" spans="2:15" x14ac:dyDescent="0.2">
      <c r="B33" s="90"/>
      <c r="D33" t="s">
        <v>133</v>
      </c>
    </row>
    <row r="35" spans="2:15" x14ac:dyDescent="0.2">
      <c r="B35" s="127" t="s">
        <v>134</v>
      </c>
      <c r="D35" s="247" t="s">
        <v>1493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1510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x14ac:dyDescent="0.2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x14ac:dyDescent="0.2">
      <c r="B27" t="s">
        <v>130</v>
      </c>
      <c r="C27" s="723"/>
      <c r="D27" s="723"/>
      <c r="E27" s="723"/>
      <c r="F27" s="72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 x14ac:dyDescent="0.2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 x14ac:dyDescent="0.2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 x14ac:dyDescent="0.2">
      <c r="L30" s="61"/>
      <c r="M30" s="61"/>
      <c r="N30" s="62"/>
      <c r="O30" s="61"/>
      <c r="P30" s="63"/>
      <c r="Q30" s="63"/>
      <c r="R30" s="63"/>
      <c r="S30" s="63"/>
      <c r="T30" s="63"/>
    </row>
    <row r="32" spans="2:20" x14ac:dyDescent="0.2">
      <c r="B32" s="55"/>
      <c r="D32" s="246" t="s">
        <v>1532</v>
      </c>
    </row>
    <row r="33" spans="2:15" x14ac:dyDescent="0.2">
      <c r="B33" s="56"/>
      <c r="D33" s="246" t="s">
        <v>1533</v>
      </c>
    </row>
    <row r="34" spans="2:15" x14ac:dyDescent="0.2">
      <c r="B34" s="180"/>
      <c r="D34" t="s">
        <v>132</v>
      </c>
    </row>
    <row r="35" spans="2:15" x14ac:dyDescent="0.2">
      <c r="B35" s="90"/>
      <c r="D35" t="s">
        <v>133</v>
      </c>
    </row>
    <row r="37" spans="2:15" x14ac:dyDescent="0.2">
      <c r="B37" s="127" t="s">
        <v>134</v>
      </c>
      <c r="D37" s="247" t="s">
        <v>1534</v>
      </c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  <row r="46" spans="2:15" x14ac:dyDescent="0.2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9.3242187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27"/>
      <c r="N19" s="727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C26" s="723"/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132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28.515625" bestFit="1" customWidth="1"/>
    <col min="11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1568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 x14ac:dyDescent="0.2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x14ac:dyDescent="0.2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x14ac:dyDescent="0.2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x14ac:dyDescent="0.2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x14ac:dyDescent="0.2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 x14ac:dyDescent="0.2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4" spans="2:15" x14ac:dyDescent="0.2">
      <c r="B34" s="90"/>
      <c r="D34" t="s">
        <v>133</v>
      </c>
    </row>
    <row r="36" spans="2:15" x14ac:dyDescent="0.2">
      <c r="B36" s="127" t="s">
        <v>134</v>
      </c>
      <c r="D36" s="247" t="s">
        <v>1534</v>
      </c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  <row r="45" spans="2:15" x14ac:dyDescent="0.2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26.36328125" bestFit="1" customWidth="1"/>
    <col min="10" max="10" width="18.6953125" customWidth="1"/>
    <col min="11" max="11" width="30.66796875" customWidth="1"/>
    <col min="12" max="12" width="8.609375" bestFit="1" customWidth="1"/>
    <col min="13" max="13" width="20.71484375" customWidth="1"/>
    <col min="14" max="14" width="20.84765625" bestFit="1" customWidth="1"/>
    <col min="15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1598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 x14ac:dyDescent="0.2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 x14ac:dyDescent="0.25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 x14ac:dyDescent="0.2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 x14ac:dyDescent="0.2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x14ac:dyDescent="0.2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x14ac:dyDescent="0.2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x14ac:dyDescent="0.2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x14ac:dyDescent="0.2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x14ac:dyDescent="0.2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 x14ac:dyDescent="0.2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 x14ac:dyDescent="0.2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 x14ac:dyDescent="0.2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 x14ac:dyDescent="0.25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 x14ac:dyDescent="0.2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 x14ac:dyDescent="0.2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 x14ac:dyDescent="0.2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 x14ac:dyDescent="0.2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 x14ac:dyDescent="0.2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x14ac:dyDescent="0.2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x14ac:dyDescent="0.2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x14ac:dyDescent="0.2">
      <c r="B26" t="s">
        <v>130</v>
      </c>
      <c r="C26" s="723" t="s">
        <v>58</v>
      </c>
      <c r="D26" s="723"/>
      <c r="E26" s="723"/>
      <c r="F26" s="72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 x14ac:dyDescent="0.2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 x14ac:dyDescent="0.2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 x14ac:dyDescent="0.2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 x14ac:dyDescent="0.2">
      <c r="B31" s="55"/>
      <c r="D31" s="246" t="s">
        <v>1532</v>
      </c>
    </row>
    <row r="32" spans="2:20" x14ac:dyDescent="0.2">
      <c r="B32" s="56"/>
      <c r="D32" s="246" t="s">
        <v>1533</v>
      </c>
    </row>
    <row r="33" spans="2:15" x14ac:dyDescent="0.2">
      <c r="B33" s="180"/>
      <c r="D33" t="s">
        <v>451</v>
      </c>
    </row>
    <row r="35" spans="2:15" x14ac:dyDescent="0.2">
      <c r="B35" s="127" t="s">
        <v>134</v>
      </c>
      <c r="D35" s="247" t="s">
        <v>1534</v>
      </c>
    </row>
    <row r="36" spans="2:15" x14ac:dyDescent="0.2">
      <c r="M36" s="61"/>
      <c r="N36" s="62"/>
      <c r="O36" s="61"/>
    </row>
    <row r="37" spans="2:15" x14ac:dyDescent="0.2">
      <c r="M37" s="61"/>
      <c r="N37" s="62"/>
      <c r="O37" s="61"/>
    </row>
    <row r="38" spans="2:15" x14ac:dyDescent="0.2">
      <c r="M38" s="61"/>
      <c r="N38" s="62"/>
      <c r="O38" s="61"/>
    </row>
    <row r="39" spans="2:15" x14ac:dyDescent="0.2">
      <c r="M39" s="61"/>
      <c r="N39" s="62"/>
      <c r="O39" s="61"/>
    </row>
    <row r="40" spans="2:15" x14ac:dyDescent="0.2">
      <c r="M40" s="61"/>
      <c r="N40" s="62"/>
      <c r="O40" s="61"/>
    </row>
    <row r="41" spans="2:15" x14ac:dyDescent="0.2">
      <c r="M41" s="61"/>
      <c r="N41" s="62"/>
      <c r="O41" s="61"/>
    </row>
    <row r="42" spans="2:15" x14ac:dyDescent="0.2">
      <c r="M42" s="61"/>
      <c r="N42" s="62"/>
      <c r="O42" s="61"/>
    </row>
    <row r="43" spans="2:15" x14ac:dyDescent="0.2">
      <c r="M43" s="61"/>
      <c r="N43" s="62"/>
      <c r="O43" s="61"/>
    </row>
    <row r="44" spans="2:15" x14ac:dyDescent="0.2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31.87890625" customWidth="1"/>
    <col min="9" max="9" width="34.5703125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1619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/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9.32421875" customWidth="1"/>
    <col min="6" max="6" width="35.6484375" customWidth="1"/>
    <col min="7" max="7" width="41.4296875" customWidth="1"/>
    <col min="8" max="8" width="31.8789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1655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B20" t="s">
        <v>130</v>
      </c>
      <c r="C20" s="723" t="s">
        <v>1694</v>
      </c>
      <c r="D20" s="723"/>
      <c r="E20" s="723"/>
      <c r="F20" s="72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0" spans="2:20" x14ac:dyDescent="0.2">
      <c r="M30" s="61"/>
      <c r="N30" s="62"/>
      <c r="O30" s="61"/>
    </row>
    <row r="31" spans="2:20" x14ac:dyDescent="0.2">
      <c r="M31" s="61"/>
      <c r="N31" s="62"/>
      <c r="O31" s="61"/>
    </row>
    <row r="32" spans="2:20" x14ac:dyDescent="0.2">
      <c r="M32" s="61"/>
      <c r="N32" s="62"/>
      <c r="O32" s="61"/>
    </row>
    <row r="33" spans="5:15" hidden="1" x14ac:dyDescent="0.2">
      <c r="E33" s="253" t="s">
        <v>53</v>
      </c>
      <c r="M33" s="61"/>
      <c r="N33" s="62"/>
      <c r="O33" s="61"/>
    </row>
    <row r="34" spans="5:15" hidden="1" x14ac:dyDescent="0.2">
      <c r="E34" s="254" t="s">
        <v>54</v>
      </c>
      <c r="F34">
        <f>13+24</f>
        <v>37</v>
      </c>
      <c r="M34" s="61"/>
      <c r="N34" s="62"/>
      <c r="O34" s="61"/>
    </row>
    <row r="35" spans="5:15" hidden="1" x14ac:dyDescent="0.2">
      <c r="E35" s="254" t="s">
        <v>1695</v>
      </c>
      <c r="F35">
        <v>44</v>
      </c>
      <c r="M35" s="61"/>
      <c r="N35" s="62"/>
      <c r="O35" s="61"/>
    </row>
    <row r="36" spans="5:15" hidden="1" x14ac:dyDescent="0.2">
      <c r="E36" s="254" t="s">
        <v>1696</v>
      </c>
      <c r="F36">
        <f>16+24</f>
        <v>40</v>
      </c>
      <c r="M36" s="61"/>
      <c r="N36" s="62"/>
      <c r="O36" s="61"/>
    </row>
    <row r="37" spans="5:15" hidden="1" x14ac:dyDescent="0.2">
      <c r="E37" s="254" t="s">
        <v>1697</v>
      </c>
      <c r="F37">
        <f>5+4+4+5.5+5.5+3+5+6+3</f>
        <v>41</v>
      </c>
      <c r="M37" s="61"/>
      <c r="N37" s="62"/>
      <c r="O37" s="61"/>
    </row>
    <row r="38" spans="5:15" hidden="1" x14ac:dyDescent="0.2">
      <c r="E38" s="254" t="s">
        <v>1698</v>
      </c>
      <c r="F38">
        <f>3+2+2+1+1+3+3</f>
        <v>15</v>
      </c>
      <c r="M38" s="61"/>
      <c r="N38" s="62"/>
      <c r="O38" s="61"/>
    </row>
    <row r="39" spans="5:15" hidden="1" x14ac:dyDescent="0.2">
      <c r="E39" s="254" t="s">
        <v>1699</v>
      </c>
      <c r="F39">
        <f>26+16</f>
        <v>42</v>
      </c>
    </row>
    <row r="40" spans="5:15" hidden="1" x14ac:dyDescent="0.2">
      <c r="E40" s="254" t="s">
        <v>1700</v>
      </c>
      <c r="F40">
        <f>38+24</f>
        <v>62</v>
      </c>
    </row>
    <row r="41" spans="5:15" hidden="1" x14ac:dyDescent="0.2">
      <c r="E41" s="254" t="s">
        <v>1701</v>
      </c>
      <c r="F41">
        <v>15</v>
      </c>
    </row>
    <row r="42" spans="5:15" hidden="1" x14ac:dyDescent="0.2">
      <c r="E42" s="254" t="s">
        <v>1702</v>
      </c>
      <c r="F42">
        <v>14</v>
      </c>
    </row>
    <row r="43" spans="5:15" hidden="1" x14ac:dyDescent="0.2">
      <c r="E43" s="254" t="s">
        <v>1703</v>
      </c>
      <c r="F43">
        <v>11</v>
      </c>
    </row>
    <row r="44" spans="5:15" hidden="1" x14ac:dyDescent="0.2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9.4570312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2" t="s">
        <v>1705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 x14ac:dyDescent="0.2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 x14ac:dyDescent="0.2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x14ac:dyDescent="0.2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x14ac:dyDescent="0.2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x14ac:dyDescent="0.2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x14ac:dyDescent="0.2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x14ac:dyDescent="0.2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 x14ac:dyDescent="0.2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 x14ac:dyDescent="0.2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 x14ac:dyDescent="0.2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 x14ac:dyDescent="0.2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 x14ac:dyDescent="0.2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 x14ac:dyDescent="0.2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x14ac:dyDescent="0.2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x14ac:dyDescent="0.2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 x14ac:dyDescent="0.2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 x14ac:dyDescent="0.2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246" t="s">
        <v>1532</v>
      </c>
    </row>
    <row r="26" spans="2:20" x14ac:dyDescent="0.2">
      <c r="B26" s="56"/>
      <c r="D26" s="246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24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1734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1534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1751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x14ac:dyDescent="0.2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 x14ac:dyDescent="0.2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1782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0" spans="2:22" x14ac:dyDescent="0.2">
      <c r="D30" t="s">
        <v>1781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25.2890625" customWidth="1"/>
    <col min="6" max="6" width="25.421875" customWidth="1"/>
    <col min="7" max="7" width="24.6171875" bestFit="1" customWidth="1"/>
    <col min="8" max="8" width="23.40625" customWidth="1"/>
    <col min="9" max="9" width="26.36328125" bestFit="1" customWidth="1"/>
    <col min="10" max="11" width="18.6953125" customWidth="1"/>
    <col min="12" max="12" width="8.609375" bestFit="1" customWidth="1"/>
    <col min="13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</row>
    <row r="2" spans="2:20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30" t="s">
        <v>1790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 x14ac:dyDescent="0.2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 x14ac:dyDescent="0.2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 x14ac:dyDescent="0.2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x14ac:dyDescent="0.2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x14ac:dyDescent="0.2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x14ac:dyDescent="0.2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x14ac:dyDescent="0.2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 x14ac:dyDescent="0.2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 x14ac:dyDescent="0.2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 x14ac:dyDescent="0.2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 x14ac:dyDescent="0.2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 x14ac:dyDescent="0.2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 x14ac:dyDescent="0.2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x14ac:dyDescent="0.2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 x14ac:dyDescent="0.2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 x14ac:dyDescent="0.2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</row>
    <row r="25" spans="2:20" x14ac:dyDescent="0.2">
      <c r="B25" s="55"/>
      <c r="D25" s="58" t="s">
        <v>1532</v>
      </c>
    </row>
    <row r="26" spans="2:20" x14ac:dyDescent="0.2">
      <c r="B26" s="56"/>
      <c r="D26" s="58" t="s">
        <v>1533</v>
      </c>
    </row>
    <row r="27" spans="2:20" x14ac:dyDescent="0.2">
      <c r="B27" s="180"/>
      <c r="D27" t="s">
        <v>451</v>
      </c>
    </row>
    <row r="29" spans="2:20" x14ac:dyDescent="0.2">
      <c r="B29" s="127" t="s">
        <v>134</v>
      </c>
      <c r="D29" s="167" t="s">
        <v>1780</v>
      </c>
    </row>
    <row r="30" spans="2:20" x14ac:dyDescent="0.2">
      <c r="D30" t="s">
        <v>1781</v>
      </c>
    </row>
    <row r="31" spans="2:20" x14ac:dyDescent="0.2">
      <c r="M31" s="728"/>
      <c r="N31" s="728"/>
      <c r="O31" s="728"/>
    </row>
    <row r="32" spans="2:20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5" width="18.6953125" customWidth="1"/>
    <col min="6" max="6" width="21.65625" customWidth="1"/>
    <col min="7" max="7" width="18.6953125" customWidth="1"/>
    <col min="8" max="8" width="23.406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 x14ac:dyDescent="0.2">
      <c r="B3" s="730" t="s">
        <v>1814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 x14ac:dyDescent="0.2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 x14ac:dyDescent="0.2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1824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x14ac:dyDescent="0.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 x14ac:dyDescent="0.2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</row>
    <row r="27" spans="2:22" x14ac:dyDescent="0.2">
      <c r="B27" s="180"/>
      <c r="D27" t="s">
        <v>451</v>
      </c>
    </row>
    <row r="29" spans="2:22" x14ac:dyDescent="0.2">
      <c r="B29" s="127" t="s">
        <v>134</v>
      </c>
      <c r="D29" s="167" t="s">
        <v>1780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4.078125" bestFit="1" customWidth="1"/>
    <col min="10" max="11" width="18.6953125" customWidth="1"/>
    <col min="12" max="15" width="9.1445312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x14ac:dyDescent="0.2">
      <c r="B3" s="730" t="s">
        <v>1832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x14ac:dyDescent="0.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 x14ac:dyDescent="0.2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 x14ac:dyDescent="0.2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 x14ac:dyDescent="0.2">
      <c r="B23" s="55"/>
      <c r="D23" s="58" t="s">
        <v>1532</v>
      </c>
    </row>
    <row r="24" spans="2:22" x14ac:dyDescent="0.2">
      <c r="B24" s="56"/>
      <c r="D24" s="58" t="s">
        <v>1533</v>
      </c>
    </row>
    <row r="27" spans="2:22" x14ac:dyDescent="0.2">
      <c r="B27" s="127" t="s">
        <v>134</v>
      </c>
      <c r="D27" s="167" t="s">
        <v>1846</v>
      </c>
    </row>
    <row r="29" spans="2:22" x14ac:dyDescent="0.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 x14ac:dyDescent="0.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x14ac:dyDescent="0.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x14ac:dyDescent="0.2">
      <c r="E32" s="177" t="s">
        <v>56</v>
      </c>
      <c r="K32" s="148"/>
      <c r="M32" s="61"/>
      <c r="N32" s="62"/>
      <c r="O32" s="61"/>
    </row>
    <row r="33" spans="5:15" x14ac:dyDescent="0.2">
      <c r="E33" s="177" t="s">
        <v>57</v>
      </c>
      <c r="K33" s="148"/>
      <c r="M33" s="61"/>
      <c r="N33" s="62"/>
      <c r="O33" s="61"/>
    </row>
    <row r="34" spans="5:15" x14ac:dyDescent="0.2">
      <c r="E34" s="177" t="s">
        <v>58</v>
      </c>
      <c r="K34" s="148"/>
      <c r="M34" s="61"/>
      <c r="N34" s="62"/>
      <c r="O34" s="61"/>
    </row>
    <row r="35" spans="5:15" x14ac:dyDescent="0.2">
      <c r="E35" s="177" t="s">
        <v>59</v>
      </c>
      <c r="K35" s="148"/>
      <c r="M35" s="61"/>
      <c r="N35" s="62"/>
      <c r="O35" s="61"/>
    </row>
    <row r="36" spans="5:15" x14ac:dyDescent="0.2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x14ac:dyDescent="0.2">
      <c r="M37" s="61"/>
      <c r="N37" s="62"/>
      <c r="O37" s="61"/>
    </row>
    <row r="38" spans="5:15" x14ac:dyDescent="0.2">
      <c r="M38" s="61"/>
      <c r="N38" s="62"/>
      <c r="O38" s="61"/>
    </row>
    <row r="39" spans="5:15" x14ac:dyDescent="0.2">
      <c r="M39" s="61"/>
      <c r="N39" s="62"/>
      <c r="O39" s="61"/>
    </row>
    <row r="40" spans="5:15" x14ac:dyDescent="0.2">
      <c r="M40" s="61"/>
      <c r="N40" s="62"/>
      <c r="O40" s="61"/>
    </row>
    <row r="41" spans="5:15" x14ac:dyDescent="0.2">
      <c r="M41" s="61"/>
      <c r="N41" s="62"/>
      <c r="O41" s="61"/>
    </row>
    <row r="42" spans="5:15" x14ac:dyDescent="0.2">
      <c r="M42" s="61"/>
      <c r="N42" s="62"/>
      <c r="O42" s="61"/>
    </row>
    <row r="43" spans="5:15" x14ac:dyDescent="0.2">
      <c r="M43" s="61"/>
      <c r="N43" s="62"/>
      <c r="O43" s="61"/>
    </row>
    <row r="44" spans="5:15" x14ac:dyDescent="0.2">
      <c r="M44" s="61"/>
      <c r="N44" s="62"/>
      <c r="O44" s="61"/>
    </row>
    <row r="45" spans="5:15" x14ac:dyDescent="0.2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8" width="18.6953125" customWidth="1"/>
    <col min="9" max="9" width="23" bestFit="1" customWidth="1"/>
    <col min="10" max="11" width="18.6953125" customWidth="1"/>
    <col min="12" max="15" width="8.609375" bestFit="1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1852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1852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6"/>
      <c r="N5" s="737"/>
      <c r="O5" s="738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67" t="s">
        <v>1867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1868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1868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6"/>
      <c r="N5" s="737"/>
      <c r="O5" s="73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1872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1872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6"/>
      <c r="N5" s="737"/>
      <c r="O5" s="73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6"/>
      <c r="N5" s="737"/>
      <c r="O5" s="73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1874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1874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6"/>
      <c r="N5" s="737"/>
      <c r="O5" s="73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x14ac:dyDescent="0.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1877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1877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6"/>
      <c r="N5" s="737"/>
      <c r="O5" s="73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D31" s="102" t="s">
        <v>1160</v>
      </c>
      <c r="E31" s="102"/>
      <c r="F31" s="79"/>
      <c r="G31" s="79"/>
      <c r="H31" s="79"/>
      <c r="I31" s="79"/>
      <c r="J31" s="79"/>
      <c r="K31" s="149"/>
      <c r="M31" s="728"/>
      <c r="N31" s="728"/>
      <c r="O31" s="728"/>
    </row>
    <row r="32" spans="2:22" x14ac:dyDescent="0.2">
      <c r="D32" s="103" t="s">
        <v>756</v>
      </c>
      <c r="E32" s="103"/>
      <c r="K32" s="148"/>
      <c r="M32" s="61"/>
      <c r="N32" s="62"/>
      <c r="O32" s="61"/>
    </row>
    <row r="33" spans="4:15" x14ac:dyDescent="0.2">
      <c r="D33" s="103" t="s">
        <v>53</v>
      </c>
      <c r="E33" s="103"/>
      <c r="K33" s="148"/>
      <c r="M33" s="61"/>
      <c r="N33" s="62"/>
      <c r="O33" s="61"/>
    </row>
    <row r="34" spans="4:15" x14ac:dyDescent="0.2">
      <c r="D34" s="103" t="s">
        <v>54</v>
      </c>
      <c r="E34" s="103"/>
      <c r="K34" s="148"/>
      <c r="M34" s="61"/>
      <c r="N34" s="62"/>
      <c r="O34" s="61"/>
    </row>
    <row r="35" spans="4:15" x14ac:dyDescent="0.2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x14ac:dyDescent="0.2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x14ac:dyDescent="0.2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x14ac:dyDescent="0.2">
      <c r="M38" s="61"/>
      <c r="N38" s="62"/>
      <c r="O38" s="61"/>
    </row>
    <row r="39" spans="4:15" x14ac:dyDescent="0.2">
      <c r="D39" s="82" t="s">
        <v>1847</v>
      </c>
      <c r="M39" s="61"/>
      <c r="N39" s="62"/>
      <c r="O39" s="61"/>
    </row>
    <row r="40" spans="4:15" x14ac:dyDescent="0.2">
      <c r="M40" s="61"/>
      <c r="N40" s="62"/>
      <c r="O40" s="61"/>
    </row>
    <row r="41" spans="4:15" x14ac:dyDescent="0.2">
      <c r="M41" s="61"/>
      <c r="N41" s="62"/>
      <c r="O41" s="61"/>
    </row>
    <row r="42" spans="4:15" x14ac:dyDescent="0.2">
      <c r="M42" s="61"/>
      <c r="N42" s="62"/>
      <c r="O42" s="61"/>
    </row>
    <row r="43" spans="4:15" x14ac:dyDescent="0.2">
      <c r="M43" s="61"/>
      <c r="N43" s="62"/>
      <c r="O43" s="61"/>
    </row>
    <row r="44" spans="4:15" x14ac:dyDescent="0.2">
      <c r="M44" s="61"/>
      <c r="N44" s="62"/>
      <c r="O44" s="61"/>
    </row>
    <row r="45" spans="4:15" x14ac:dyDescent="0.2">
      <c r="M45" s="61"/>
      <c r="N45" s="62"/>
      <c r="O45" s="61"/>
    </row>
    <row r="46" spans="4:15" x14ac:dyDescent="0.2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 x14ac:dyDescent="0.2"/>
  <cols>
    <col min="2" max="2" width="10.6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1879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1879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6"/>
      <c r="N5" s="737"/>
      <c r="O5" s="73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x14ac:dyDescent="0.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 x14ac:dyDescent="0.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1" t="s">
        <v>1851</v>
      </c>
      <c r="N7" s="732"/>
      <c r="O7" s="733"/>
      <c r="P7" s="131"/>
      <c r="Q7" s="128"/>
      <c r="R7" s="128"/>
      <c r="S7" s="128"/>
      <c r="T7" s="130"/>
      <c r="U7" s="132"/>
      <c r="V7" s="133"/>
    </row>
    <row r="8" spans="2:22" x14ac:dyDescent="0.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x14ac:dyDescent="0.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 x14ac:dyDescent="0.2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 x14ac:dyDescent="0.2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 x14ac:dyDescent="0.2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 x14ac:dyDescent="0.2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 x14ac:dyDescent="0.2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 x14ac:dyDescent="0.2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x14ac:dyDescent="0.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 x14ac:dyDescent="0.2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 x14ac:dyDescent="0.2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 x14ac:dyDescent="0.2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 x14ac:dyDescent="0.2">
      <c r="B25" s="55"/>
      <c r="D25" s="58" t="s">
        <v>1532</v>
      </c>
    </row>
    <row r="26" spans="2:22" x14ac:dyDescent="0.2">
      <c r="B26" s="56"/>
      <c r="D26" s="58" t="s">
        <v>1533</v>
      </c>
      <c r="P26" s="90"/>
      <c r="Q26" t="s">
        <v>1865</v>
      </c>
    </row>
    <row r="27" spans="2:22" x14ac:dyDescent="0.2">
      <c r="Q27" t="s">
        <v>1866</v>
      </c>
    </row>
    <row r="29" spans="2:22" x14ac:dyDescent="0.2">
      <c r="B29" s="127" t="s">
        <v>134</v>
      </c>
      <c r="D29" s="118" t="s">
        <v>1871</v>
      </c>
    </row>
    <row r="31" spans="2:22" x14ac:dyDescent="0.2">
      <c r="M31" s="728"/>
      <c r="N31" s="728"/>
      <c r="O31" s="728"/>
    </row>
    <row r="32" spans="2:22" x14ac:dyDescent="0.2">
      <c r="M32" s="61"/>
      <c r="N32" s="62"/>
      <c r="O32" s="61"/>
    </row>
    <row r="33" spans="13:15" x14ac:dyDescent="0.2">
      <c r="M33" s="61"/>
      <c r="N33" s="62"/>
      <c r="O33" s="61"/>
    </row>
    <row r="34" spans="13:15" x14ac:dyDescent="0.2">
      <c r="M34" s="61"/>
      <c r="N34" s="62"/>
      <c r="O34" s="61"/>
    </row>
    <row r="35" spans="13:15" x14ac:dyDescent="0.2">
      <c r="M35" s="61"/>
      <c r="N35" s="62"/>
      <c r="O35" s="61"/>
    </row>
    <row r="36" spans="13:15" x14ac:dyDescent="0.2">
      <c r="M36" s="61"/>
      <c r="N36" s="62"/>
      <c r="O36" s="61"/>
    </row>
    <row r="37" spans="13:15" x14ac:dyDescent="0.2">
      <c r="M37" s="61"/>
      <c r="N37" s="62"/>
      <c r="O37" s="61"/>
    </row>
    <row r="38" spans="13:15" x14ac:dyDescent="0.2">
      <c r="M38" s="61"/>
      <c r="N38" s="62"/>
      <c r="O38" s="61"/>
    </row>
    <row r="39" spans="13:15" x14ac:dyDescent="0.2">
      <c r="M39" s="61"/>
      <c r="N39" s="62"/>
      <c r="O39" s="61"/>
    </row>
    <row r="40" spans="13:15" x14ac:dyDescent="0.2">
      <c r="M40" s="61"/>
      <c r="N40" s="62"/>
      <c r="O40" s="61"/>
    </row>
    <row r="41" spans="13:15" x14ac:dyDescent="0.2">
      <c r="M41" s="61"/>
      <c r="N41" s="62"/>
      <c r="O41" s="61"/>
    </row>
    <row r="42" spans="13:15" x14ac:dyDescent="0.2">
      <c r="M42" s="61"/>
      <c r="N42" s="62"/>
      <c r="O42" s="61"/>
    </row>
    <row r="43" spans="13:15" x14ac:dyDescent="0.2">
      <c r="M43" s="61"/>
      <c r="N43" s="62"/>
      <c r="O43" s="61"/>
    </row>
    <row r="44" spans="13:15" x14ac:dyDescent="0.2">
      <c r="M44" s="61"/>
      <c r="N44" s="62"/>
      <c r="O44" s="61"/>
    </row>
    <row r="45" spans="13:15" x14ac:dyDescent="0.2">
      <c r="M45" s="61"/>
      <c r="N45" s="62"/>
      <c r="O45" s="61"/>
    </row>
    <row r="46" spans="13:15" x14ac:dyDescent="0.2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1883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1883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6"/>
      <c r="N5" s="737"/>
      <c r="O5" s="73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147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 x14ac:dyDescent="0.2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 x14ac:dyDescent="0.2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 x14ac:dyDescent="0.2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 x14ac:dyDescent="0.2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 x14ac:dyDescent="0.2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 x14ac:dyDescent="0.2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29"/>
      <c r="D2" s="729"/>
      <c r="E2" s="729"/>
      <c r="F2" s="729"/>
      <c r="G2" s="729"/>
      <c r="H2" s="729"/>
      <c r="I2" s="729"/>
      <c r="J2" s="729"/>
      <c r="K2" s="729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1886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30" t="s">
        <v>1886</v>
      </c>
      <c r="N3" s="730"/>
      <c r="O3" s="730"/>
      <c r="P3" s="730"/>
      <c r="Q3" s="730"/>
      <c r="R3" s="730"/>
      <c r="S3" s="730"/>
      <c r="T3" s="730"/>
      <c r="U3" s="730"/>
      <c r="V3" s="730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6"/>
      <c r="N5" s="737"/>
      <c r="O5" s="73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x14ac:dyDescent="0.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x14ac:dyDescent="0.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x14ac:dyDescent="0.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x14ac:dyDescent="0.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x14ac:dyDescent="0.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 x14ac:dyDescent="0.2"/>
  <cols>
    <col min="2" max="2" width="9.953125" customWidth="1"/>
    <col min="3" max="3" width="5.37890625" customWidth="1"/>
    <col min="4" max="4" width="11.5664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ht="18.75" x14ac:dyDescent="0.25">
      <c r="B2" s="729" t="s">
        <v>78</v>
      </c>
      <c r="C2" s="742"/>
      <c r="D2" s="742"/>
      <c r="E2" s="742"/>
      <c r="F2" s="742"/>
      <c r="G2" s="742"/>
      <c r="H2" s="742"/>
      <c r="I2" s="742"/>
      <c r="J2" s="742"/>
      <c r="K2" s="742"/>
      <c r="L2" s="61"/>
      <c r="M2" s="734" t="s">
        <v>1851</v>
      </c>
      <c r="N2" s="735"/>
      <c r="O2" s="735"/>
      <c r="P2" s="735"/>
      <c r="Q2" s="735"/>
      <c r="R2" s="735"/>
      <c r="S2" s="735"/>
      <c r="T2" s="735"/>
      <c r="U2" s="735"/>
      <c r="V2" s="735"/>
    </row>
    <row r="3" spans="2:22" x14ac:dyDescent="0.2">
      <c r="B3" s="730" t="s">
        <v>1890</v>
      </c>
      <c r="C3" s="730"/>
      <c r="D3" s="730"/>
      <c r="E3" s="730"/>
      <c r="F3" s="730"/>
      <c r="G3" s="730"/>
      <c r="H3" s="730"/>
      <c r="I3" s="730"/>
      <c r="J3" s="730"/>
      <c r="K3" s="730"/>
      <c r="L3" s="61"/>
      <c r="M3" s="728" t="s">
        <v>1890</v>
      </c>
      <c r="N3" s="728"/>
      <c r="O3" s="728"/>
      <c r="P3" s="728"/>
      <c r="Q3" s="728"/>
      <c r="R3" s="728"/>
      <c r="S3" s="728"/>
      <c r="T3" s="728"/>
      <c r="U3" s="728"/>
      <c r="V3" s="728"/>
    </row>
    <row r="4" spans="2:22" x14ac:dyDescent="0.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x14ac:dyDescent="0.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6"/>
      <c r="N5" s="737"/>
      <c r="O5" s="73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99"/>
      <c r="V7" s="98"/>
    </row>
    <row r="8" spans="2:22" x14ac:dyDescent="0.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 x14ac:dyDescent="0.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 x14ac:dyDescent="0.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 x14ac:dyDescent="0.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 x14ac:dyDescent="0.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 x14ac:dyDescent="0.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 x14ac:dyDescent="0.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 x14ac:dyDescent="0.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 x14ac:dyDescent="0.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 x14ac:dyDescent="0.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 x14ac:dyDescent="0.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  <c r="P25" s="90"/>
      <c r="Q25" t="s">
        <v>1865</v>
      </c>
    </row>
    <row r="26" spans="2:22" x14ac:dyDescent="0.2">
      <c r="Q26" t="s">
        <v>1866</v>
      </c>
    </row>
    <row r="27" spans="2:22" x14ac:dyDescent="0.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 x14ac:dyDescent="0.2">
      <c r="D28" s="103" t="s">
        <v>756</v>
      </c>
      <c r="E28" s="103"/>
      <c r="H28" s="101"/>
      <c r="I28" s="101"/>
      <c r="J28" s="101"/>
      <c r="K28" s="83"/>
    </row>
    <row r="29" spans="2:22" x14ac:dyDescent="0.2">
      <c r="D29" s="103" t="s">
        <v>53</v>
      </c>
      <c r="E29" s="103"/>
      <c r="I29" s="101"/>
      <c r="J29" s="101"/>
      <c r="K29" s="83"/>
    </row>
    <row r="30" spans="2:22" x14ac:dyDescent="0.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 x14ac:dyDescent="0.2">
      <c r="D31" s="103" t="s">
        <v>1052</v>
      </c>
      <c r="E31" s="104"/>
      <c r="F31" s="101"/>
      <c r="G31" s="101"/>
      <c r="H31" s="101"/>
      <c r="I31" s="101"/>
      <c r="K31" s="83"/>
    </row>
    <row r="32" spans="2:22" x14ac:dyDescent="0.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 x14ac:dyDescent="0.2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 x14ac:dyDescent="0.2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 x14ac:dyDescent="0.2"/>
  <cols>
    <col min="2" max="2" width="9.953125" customWidth="1"/>
    <col min="3" max="3" width="5.37890625" customWidth="1"/>
    <col min="5" max="11" width="18.6953125" customWidth="1"/>
    <col min="16" max="22" width="18.6953125" customWidth="1"/>
  </cols>
  <sheetData>
    <row r="1" spans="2:22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719"/>
      <c r="M1" s="719"/>
      <c r="N1" s="719"/>
      <c r="O1" s="719"/>
      <c r="P1" s="719"/>
      <c r="Q1" s="719"/>
      <c r="R1" s="719"/>
      <c r="S1" s="719"/>
      <c r="T1" s="719"/>
      <c r="U1" s="719"/>
      <c r="V1" s="719"/>
    </row>
    <row r="2" spans="2:22" x14ac:dyDescent="0.2">
      <c r="B2" s="728" t="s">
        <v>1895</v>
      </c>
      <c r="C2" s="728"/>
      <c r="D2" s="728"/>
      <c r="E2" s="728"/>
      <c r="F2" s="728"/>
      <c r="G2" s="728"/>
      <c r="H2" s="728"/>
      <c r="I2" s="728"/>
      <c r="J2" s="728"/>
      <c r="K2" s="728"/>
      <c r="L2" s="728"/>
      <c r="M2" s="728"/>
      <c r="N2" s="728"/>
      <c r="O2" s="728"/>
      <c r="P2" s="728"/>
      <c r="Q2" s="728"/>
      <c r="R2" s="728"/>
      <c r="S2" s="728"/>
      <c r="T2" s="728"/>
      <c r="U2" s="728"/>
      <c r="V2" s="728"/>
    </row>
    <row r="3" spans="2:22" x14ac:dyDescent="0.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 x14ac:dyDescent="0.25">
      <c r="B4" s="729" t="s">
        <v>78</v>
      </c>
      <c r="C4" s="742"/>
      <c r="D4" s="742"/>
      <c r="E4" s="742"/>
      <c r="F4" s="742"/>
      <c r="G4" s="742"/>
      <c r="H4" s="742"/>
      <c r="I4" s="742"/>
      <c r="J4" s="742"/>
      <c r="K4" s="742"/>
      <c r="L4" s="61"/>
      <c r="M4" s="734" t="s">
        <v>1851</v>
      </c>
      <c r="N4" s="735"/>
      <c r="O4" s="735"/>
      <c r="P4" s="735"/>
      <c r="Q4" s="735"/>
      <c r="R4" s="735"/>
      <c r="S4" s="735"/>
      <c r="T4" s="735"/>
      <c r="U4" s="735"/>
      <c r="V4" s="735"/>
    </row>
    <row r="5" spans="2:22" x14ac:dyDescent="0.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6"/>
      <c r="N5" s="737"/>
      <c r="O5" s="73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x14ac:dyDescent="0.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39"/>
      <c r="N6" s="740"/>
      <c r="O6" s="741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 x14ac:dyDescent="0.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1" t="s">
        <v>1851</v>
      </c>
      <c r="N7" s="732"/>
      <c r="O7" s="733"/>
      <c r="P7" s="68"/>
      <c r="Q7" s="69"/>
      <c r="R7" s="69"/>
      <c r="S7" s="69"/>
      <c r="T7" s="63"/>
      <c r="U7" s="69"/>
      <c r="V7" s="69"/>
    </row>
    <row r="8" spans="2:22" x14ac:dyDescent="0.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x14ac:dyDescent="0.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x14ac:dyDescent="0.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x14ac:dyDescent="0.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x14ac:dyDescent="0.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x14ac:dyDescent="0.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x14ac:dyDescent="0.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x14ac:dyDescent="0.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x14ac:dyDescent="0.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 x14ac:dyDescent="0.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 x14ac:dyDescent="0.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 x14ac:dyDescent="0.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 x14ac:dyDescent="0.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 x14ac:dyDescent="0.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 x14ac:dyDescent="0.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 x14ac:dyDescent="0.2">
      <c r="B24" s="55"/>
      <c r="D24" s="58" t="s">
        <v>1532</v>
      </c>
    </row>
    <row r="25" spans="2:22" x14ac:dyDescent="0.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5" width="12.64453125" style="20" customWidth="1"/>
    <col min="6" max="6" width="19.37109375" style="20" customWidth="1"/>
    <col min="7" max="7" width="23" style="20" customWidth="1"/>
    <col min="8" max="9" width="22.597656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1899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9" width="12.64453125" style="20" customWidth="1"/>
    <col min="10" max="10" width="15.46875" style="20" bestFit="1" customWidth="1"/>
    <col min="11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1909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 x14ac:dyDescent="0.2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 x14ac:dyDescent="0.2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 x14ac:dyDescent="0.2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 x14ac:dyDescent="0.2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 x14ac:dyDescent="0.2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 x14ac:dyDescent="0.2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 x14ac:dyDescent="0.2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 x14ac:dyDescent="0.2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 x14ac:dyDescent="0.2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 x14ac:dyDescent="0.2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 x14ac:dyDescent="0.2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 x14ac:dyDescent="0.2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75" defaultRowHeight="15" x14ac:dyDescent="0.2"/>
  <cols>
    <col min="1" max="1" width="4.3046875" style="2" customWidth="1"/>
    <col min="2" max="2" width="9.01171875" style="2" bestFit="1" customWidth="1"/>
    <col min="3" max="3" width="2.95703125" style="3" bestFit="1" customWidth="1"/>
    <col min="4" max="4" width="9.01171875" style="2" bestFit="1" customWidth="1"/>
    <col min="5" max="11" width="12.64453125" style="20" customWidth="1"/>
    <col min="12" max="16384" width="8.875" style="2"/>
  </cols>
  <sheetData>
    <row r="2" spans="2:11" s="1" customFormat="1" ht="21" x14ac:dyDescent="0.3">
      <c r="B2" s="743" t="s">
        <v>77</v>
      </c>
      <c r="C2" s="743"/>
      <c r="D2" s="743"/>
      <c r="E2" s="743"/>
      <c r="F2" s="743"/>
      <c r="G2" s="743"/>
      <c r="H2" s="743"/>
      <c r="I2" s="743"/>
      <c r="J2" s="743"/>
      <c r="K2" s="743"/>
    </row>
    <row r="3" spans="2:11" ht="18.75" x14ac:dyDescent="0.25">
      <c r="B3" s="729" t="s">
        <v>78</v>
      </c>
      <c r="C3" s="742"/>
      <c r="D3" s="742"/>
      <c r="E3" s="742"/>
      <c r="F3" s="742"/>
      <c r="G3" s="742"/>
      <c r="H3" s="742"/>
      <c r="I3" s="742"/>
      <c r="J3" s="742"/>
      <c r="K3" s="742"/>
    </row>
    <row r="4" spans="2:11" x14ac:dyDescent="0.2">
      <c r="B4" s="730" t="s">
        <v>1912</v>
      </c>
      <c r="C4" s="730"/>
      <c r="D4" s="730"/>
      <c r="E4" s="730"/>
      <c r="F4" s="730"/>
      <c r="G4" s="730"/>
      <c r="H4" s="730"/>
      <c r="I4" s="730"/>
      <c r="J4" s="730"/>
      <c r="K4" s="730"/>
    </row>
    <row r="6" spans="2:11" x14ac:dyDescent="0.2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 x14ac:dyDescent="0.2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 x14ac:dyDescent="0.2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 x14ac:dyDescent="0.2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 x14ac:dyDescent="0.2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 x14ac:dyDescent="0.2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 x14ac:dyDescent="0.2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 x14ac:dyDescent="0.2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 x14ac:dyDescent="0.2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 x14ac:dyDescent="0.2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 x14ac:dyDescent="0.2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 x14ac:dyDescent="0.2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 x14ac:dyDescent="0.2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 x14ac:dyDescent="0.2">
      <c r="B20" s="20"/>
      <c r="C20" s="20"/>
      <c r="D20" s="20"/>
    </row>
    <row r="21" spans="2:11" x14ac:dyDescent="0.2">
      <c r="C21" s="2"/>
    </row>
    <row r="22" spans="2:11" x14ac:dyDescent="0.2">
      <c r="C22" s="2"/>
    </row>
    <row r="23" spans="2:11" x14ac:dyDescent="0.2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30.9375" customWidth="1"/>
    <col min="7" max="11" width="25.69140625" customWidth="1"/>
    <col min="12" max="12" width="31.609375" customWidth="1"/>
    <col min="13" max="14" width="20.71484375" customWidth="1"/>
    <col min="15" max="15" width="47.082031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1913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278</v>
      </c>
    </row>
    <row r="56" spans="2:15" x14ac:dyDescent="0.2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0" priority="1">
      <formula>MAX(FREQUENCY(IF(ISNUMBER(SEARCH(M6, $K$7:$K$44)), ROW($K$7:$K$44)), IF(ISNUMBER(SEARCH(M6, $K$7:$K$44))=FALSE, ROW($K$7:$K$44)))) &gt; 12</formula>
    </cfRule>
    <cfRule type="expression" dxfId="109" priority="2">
      <formula>MAX(FREQUENCY(IF(ISNUMBER(SEARCH(M6, $E$7:$E$44)), ROW($E$7:$E$44)), IF(ISNUMBER(SEARCH(M6, $E$7:$E$44))=FALSE, ROW($E$7:$E$44)))) &gt; 12</formula>
    </cfRule>
    <cfRule type="expression" dxfId="108" priority="3">
      <formula>MAX(FREQUENCY(IF(ISNUMBER(SEARCH(M6, $F$7:$F$44)), ROW($F$7:$F$44)), IF(ISNUMBER(SEARCH(M6, $F$7:$F$44))=FALSE, ROW($F$7:$F$44)))) &gt; 12</formula>
    </cfRule>
    <cfRule type="expression" dxfId="107" priority="4">
      <formula>MAX(FREQUENCY(IF(ISNUMBER(SEARCH(M6, $G$7:$G$44)), ROW($G$7:$G$44)), IF(ISNUMBER(SEARCH(M6, $G$7:$G$44))=FALSE, ROW($G$7:$G$44)))) &gt; 12</formula>
    </cfRule>
    <cfRule type="expression" dxfId="106" priority="5">
      <formula>MAX(FREQUENCY(IF(ISNUMBER(SEARCH(M6, $H$7:$H$44)), ROW($H$7:$H$44)), IF(ISNUMBER(SEARCH(M6, $H$7:$H$44))=FALSE, ROW($H$7:$H$44)))) &gt; 12</formula>
    </cfRule>
    <cfRule type="expression" dxfId="105" priority="6">
      <formula>MAX(FREQUENCY(IF(ISNUMBER(SEARCH(M6, $I$7:$I$44)), ROW($I$7:$I$44)), IF(ISNUMBER(SEARCH(M6, $I$7:$I$44))=FALSE, ROW($I$7:$I$44)))) &gt; 12</formula>
    </cfRule>
    <cfRule type="expression" dxfId="104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03" priority="8">
      <formula>AND(ISNUMBER(N6), N6&gt;=5, NOT(ISBLANK(O6)))</formula>
    </cfRule>
    <cfRule type="expression" dxfId="102" priority="9">
      <formula>AND(ISNUMBER(N6), N6&gt;=5)</formula>
    </cfRule>
    <cfRule type="expression" dxfId="101" priority="10">
      <formula>AND(ISNUMBER(N6), N6&lt;5, NOT(ISBLANK(O6)))</formula>
    </cfRule>
    <cfRule type="expression" dxfId="100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 x14ac:dyDescent="0.2"/>
  <cols>
    <col min="2" max="2" width="10.22265625" customWidth="1"/>
    <col min="3" max="3" width="5.37890625" customWidth="1"/>
    <col min="4" max="4" width="18.6953125" bestFit="1" customWidth="1"/>
    <col min="5" max="5" width="30.265625" customWidth="1"/>
    <col min="6" max="6" width="28.65234375" bestFit="1" customWidth="1"/>
    <col min="7" max="11" width="25.69140625" customWidth="1"/>
    <col min="12" max="12" width="32.417968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I45" s="199"/>
      <c r="M45" s="61"/>
      <c r="N45" s="62"/>
      <c r="O45" s="61"/>
    </row>
    <row r="46" spans="2:20" x14ac:dyDescent="0.2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x14ac:dyDescent="0.2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t="s">
        <v>130</v>
      </c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311</v>
      </c>
    </row>
    <row r="61" spans="2:15" x14ac:dyDescent="0.2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99" priority="1">
      <formula>MAX(FREQUENCY(IF(ISNUMBER(SEARCH(M6, $K$7:$K$44)), ROW($K$7:$K$44)), IF(ISNUMBER(SEARCH(M6, $K$7:$K$44))=FALSE, ROW($K$7:$K$44)))) &gt; 12</formula>
    </cfRule>
    <cfRule type="expression" dxfId="98" priority="2">
      <formula>MAX(FREQUENCY(IF(ISNUMBER(SEARCH(M6, $E$7:$E$44)), ROW($E$7:$E$44)), IF(ISNUMBER(SEARCH(M6, $E$7:$E$44))=FALSE, ROW($E$7:$E$44)))) &gt; 12</formula>
    </cfRule>
    <cfRule type="expression" dxfId="97" priority="3">
      <formula>MAX(FREQUENCY(IF(ISNUMBER(SEARCH(M6, $F$7:$F$44)), ROW($F$7:$F$44)), IF(ISNUMBER(SEARCH(M6, $F$7:$F$44))=FALSE, ROW($F$7:$F$44)))) &gt; 12</formula>
    </cfRule>
    <cfRule type="expression" dxfId="96" priority="4">
      <formula>MAX(FREQUENCY(IF(ISNUMBER(SEARCH(M6, $G$7:$G$44)), ROW($G$7:$G$44)), IF(ISNUMBER(SEARCH(M6, $G$7:$G$44))=FALSE, ROW($G$7:$G$44)))) &gt; 12</formula>
    </cfRule>
    <cfRule type="expression" dxfId="95" priority="5">
      <formula>MAX(FREQUENCY(IF(ISNUMBER(SEARCH(M6, $H$7:$H$44)), ROW($H$7:$H$44)), IF(ISNUMBER(SEARCH(M6, $H$7:$H$44))=FALSE, ROW($H$7:$H$44)))) &gt; 12</formula>
    </cfRule>
    <cfRule type="expression" dxfId="94" priority="6">
      <formula>MAX(FREQUENCY(IF(ISNUMBER(SEARCH(M6, $I$7:$I$44)), ROW($I$7:$I$44)), IF(ISNUMBER(SEARCH(M6, $I$7:$I$44))=FALSE, ROW($I$7:$I$44)))) &gt; 12</formula>
    </cfRule>
    <cfRule type="expression" dxfId="93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2" priority="8">
      <formula>AND(ISNUMBER(N6), N6&gt;=5, NOT(ISBLANK(O6)))</formula>
    </cfRule>
    <cfRule type="expression" dxfId="91" priority="9">
      <formula>AND(ISNUMBER(N6), N6&gt;=5)</formula>
    </cfRule>
    <cfRule type="expression" dxfId="90" priority="10">
      <formula>AND(ISNUMBER(N6), N6&lt;5, NOT(ISBLANK(O6)))</formula>
    </cfRule>
    <cfRule type="expression" dxfId="89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285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1935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ht="15.6" customHeight="1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88" priority="1">
      <formula>MAX(FREQUENCY(IF(ISNUMBER(SEARCH(M6, $K$7:$K$44)), ROW($K$7:$K$44)), IF(ISNUMBER(SEARCH(M6, $K$7:$K$44))=FALSE, ROW($K$7:$K$44)))) &gt; 12</formula>
    </cfRule>
    <cfRule type="expression" dxfId="87" priority="2">
      <formula>MAX(FREQUENCY(IF(ISNUMBER(SEARCH(M6, $E$7:$E$44)), ROW($E$7:$E$44)), IF(ISNUMBER(SEARCH(M6, $E$7:$E$44))=FALSE, ROW($E$7:$E$44)))) &gt; 12</formula>
    </cfRule>
    <cfRule type="expression" dxfId="86" priority="3">
      <formula>MAX(FREQUENCY(IF(ISNUMBER(SEARCH(M6, $F$7:$F$44)), ROW($F$7:$F$44)), IF(ISNUMBER(SEARCH(M6, $F$7:$F$44))=FALSE, ROW($F$7:$F$44)))) &gt; 12</formula>
    </cfRule>
    <cfRule type="expression" dxfId="85" priority="4">
      <formula>MAX(FREQUENCY(IF(ISNUMBER(SEARCH(M6, $G$7:$G$44)), ROW($G$7:$G$44)), IF(ISNUMBER(SEARCH(M6, $G$7:$G$44))=FALSE, ROW($G$7:$G$44)))) &gt; 12</formula>
    </cfRule>
    <cfRule type="expression" dxfId="84" priority="5">
      <formula>MAX(FREQUENCY(IF(ISNUMBER(SEARCH(M6, $H$7:$H$44)), ROW($H$7:$H$44)), IF(ISNUMBER(SEARCH(M6, $H$7:$H$44))=FALSE, ROW($H$7:$H$44)))) &gt; 12</formula>
    </cfRule>
    <cfRule type="expression" dxfId="83" priority="6">
      <formula>MAX(FREQUENCY(IF(ISNUMBER(SEARCH(M6, $I$7:$I$44)), ROW($I$7:$I$44)), IF(ISNUMBER(SEARCH(M6, $I$7:$I$44))=FALSE, ROW($I$7:$I$44)))) &gt; 12</formula>
    </cfRule>
    <cfRule type="expression" dxfId="8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1" priority="8">
      <formula>AND(ISNUMBER(N6), N6&gt;=5, NOT(ISBLANK(O6)))</formula>
    </cfRule>
    <cfRule type="expression" dxfId="80" priority="9">
      <formula>AND(ISNUMBER(N6), N6&gt;=5)</formula>
    </cfRule>
    <cfRule type="expression" dxfId="79" priority="10">
      <formula>AND(ISNUMBER(N6), N6&lt;5, NOT(ISBLANK(O6)))</formula>
    </cfRule>
    <cfRule type="expression" dxfId="78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01562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1974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77" priority="1">
      <formula>MAX(FREQUENCY(IF(ISNUMBER(SEARCH(M6, $K$7:$K$44)), ROW($K$7:$K$44)), IF(ISNUMBER(SEARCH(M6, $K$7:$K$44))=FALSE, ROW($K$7:$K$44)))) &gt; 12</formula>
    </cfRule>
    <cfRule type="expression" dxfId="76" priority="2">
      <formula>MAX(FREQUENCY(IF(ISNUMBER(SEARCH(M6, $E$7:$E$44)), ROW($E$7:$E$44)), IF(ISNUMBER(SEARCH(M6, $E$7:$E$44))=FALSE, ROW($E$7:$E$44)))) &gt; 12</formula>
    </cfRule>
    <cfRule type="expression" dxfId="75" priority="3">
      <formula>MAX(FREQUENCY(IF(ISNUMBER(SEARCH(M6, $F$7:$F$44)), ROW($F$7:$F$44)), IF(ISNUMBER(SEARCH(M6, $F$7:$F$44))=FALSE, ROW($F$7:$F$44)))) &gt; 12</formula>
    </cfRule>
    <cfRule type="expression" dxfId="74" priority="4">
      <formula>MAX(FREQUENCY(IF(ISNUMBER(SEARCH(M6, $G$7:$G$44)), ROW($G$7:$G$44)), IF(ISNUMBER(SEARCH(M6, $G$7:$G$44))=FALSE, ROW($G$7:$G$44)))) &gt; 12</formula>
    </cfRule>
    <cfRule type="expression" dxfId="73" priority="5">
      <formula>MAX(FREQUENCY(IF(ISNUMBER(SEARCH(M6, $H$7:$H$44)), ROW($H$7:$H$44)), IF(ISNUMBER(SEARCH(M6, $H$7:$H$44))=FALSE, ROW($H$7:$H$44)))) &gt; 12</formula>
    </cfRule>
    <cfRule type="expression" dxfId="72" priority="6">
      <formula>MAX(FREQUENCY(IF(ISNUMBER(SEARCH(M6, $I$7:$I$44)), ROW($I$7:$I$44)), IF(ISNUMBER(SEARCH(M6, $I$7:$I$44))=FALSE, ROW($I$7:$I$44)))) &gt; 12</formula>
    </cfRule>
    <cfRule type="expression" dxfId="7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0" priority="8">
      <formula>AND(ISNUMBER(N6), N6&gt;=5, NOT(ISBLANK(O6)))</formula>
    </cfRule>
    <cfRule type="expression" dxfId="69" priority="9">
      <formula>AND(ISNUMBER(N6), N6&gt;=5)</formula>
    </cfRule>
    <cfRule type="expression" dxfId="68" priority="10">
      <formula>AND(ISNUMBER(N6), N6&lt;5, NOT(ISBLANK(O6)))</formula>
    </cfRule>
    <cfRule type="expression" dxfId="67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8.65234375" customWidth="1"/>
    <col min="8" max="11" width="25.69140625" customWidth="1"/>
    <col min="12" max="12" width="33.089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44" t="s">
        <v>77</v>
      </c>
      <c r="C1" s="744"/>
      <c r="D1" s="744"/>
      <c r="E1" s="744"/>
      <c r="F1" s="744"/>
      <c r="G1" s="744"/>
      <c r="H1" s="744"/>
      <c r="I1" s="744"/>
      <c r="J1" s="744"/>
      <c r="K1" s="74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1988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 x14ac:dyDescent="0.2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 x14ac:dyDescent="0.2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 x14ac:dyDescent="0.2"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B52" s="150"/>
      <c r="D52" t="s">
        <v>131</v>
      </c>
      <c r="M52" s="61"/>
      <c r="N52" s="62"/>
      <c r="O52" s="61"/>
    </row>
    <row r="53" spans="1:15" x14ac:dyDescent="0.2">
      <c r="B53" s="180"/>
      <c r="D53" t="s">
        <v>132</v>
      </c>
      <c r="M53" s="61"/>
      <c r="N53" s="62"/>
      <c r="O53" s="61"/>
    </row>
    <row r="54" spans="1:15" x14ac:dyDescent="0.2">
      <c r="B54" s="90"/>
      <c r="D54" t="s">
        <v>2046</v>
      </c>
    </row>
    <row r="56" spans="1:15" x14ac:dyDescent="0.2">
      <c r="B56" s="127" t="s">
        <v>134</v>
      </c>
    </row>
    <row r="57" spans="1:15" x14ac:dyDescent="0.2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66" priority="1">
      <formula>MAX(FREQUENCY(IF(ISNUMBER(SEARCH(M6, $K$7:$K$44)), ROW($K$7:$K$44)), IF(ISNUMBER(SEARCH(M6, $K$7:$K$44))=FALSE, ROW($K$7:$K$44)))) &gt; 12</formula>
    </cfRule>
    <cfRule type="expression" dxfId="65" priority="2">
      <formula>MAX(FREQUENCY(IF(ISNUMBER(SEARCH(M6, $E$7:$E$44)), ROW($E$7:$E$44)), IF(ISNUMBER(SEARCH(M6, $E$7:$E$44))=FALSE, ROW($E$7:$E$44)))) &gt; 12</formula>
    </cfRule>
    <cfRule type="expression" dxfId="64" priority="3">
      <formula>MAX(FREQUENCY(IF(ISNUMBER(SEARCH(M6, $F$7:$F$44)), ROW($F$7:$F$44)), IF(ISNUMBER(SEARCH(M6, $F$7:$F$44))=FALSE, ROW($F$7:$F$44)))) &gt; 12</formula>
    </cfRule>
    <cfRule type="expression" dxfId="63" priority="4">
      <formula>MAX(FREQUENCY(IF(ISNUMBER(SEARCH(M6, $G$7:$G$44)), ROW($G$7:$G$44)), IF(ISNUMBER(SEARCH(M6, $G$7:$G$44))=FALSE, ROW($G$7:$G$44)))) &gt; 12</formula>
    </cfRule>
    <cfRule type="expression" dxfId="62" priority="5">
      <formula>MAX(FREQUENCY(IF(ISNUMBER(SEARCH(M6, $H$7:$H$44)), ROW($H$7:$H$44)), IF(ISNUMBER(SEARCH(M6, $H$7:$H$44))=FALSE, ROW($H$7:$H$44)))) &gt; 12</formula>
    </cfRule>
    <cfRule type="expression" dxfId="61" priority="6">
      <formula>MAX(FREQUENCY(IF(ISNUMBER(SEARCH(M6, $I$7:$I$44)), ROW($I$7:$I$44)), IF(ISNUMBER(SEARCH(M6, $I$7:$I$44))=FALSE, ROW($I$7:$I$44)))) &gt; 12</formula>
    </cfRule>
    <cfRule type="expression" dxfId="60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59" priority="8">
      <formula>AND(ISNUMBER(N6), N6&gt;=5, NOT(ISBLANK(O6)))</formula>
    </cfRule>
    <cfRule type="expression" dxfId="58" priority="9">
      <formula>AND(ISNUMBER(N6), N6&gt;=5)</formula>
    </cfRule>
    <cfRule type="expression" dxfId="57" priority="10">
      <formula>AND(ISNUMBER(N6), N6&lt;5, NOT(ISBLANK(O6)))</formula>
    </cfRule>
    <cfRule type="expression" dxfId="56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0390625" customWidth="1"/>
    <col min="7" max="7" width="39.01171875" customWidth="1"/>
    <col min="8" max="8" width="28.65234375" customWidth="1"/>
    <col min="9" max="9" width="36.453125" customWidth="1"/>
    <col min="10" max="10" width="25.69140625" customWidth="1"/>
    <col min="11" max="11" width="29.99609375" customWidth="1"/>
    <col min="12" max="12" width="31.0742187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2047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 x14ac:dyDescent="0.25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x14ac:dyDescent="0.2">
      <c r="B45" s="218"/>
      <c r="C45" s="217"/>
      <c r="D45" s="255"/>
      <c r="G45" s="533"/>
      <c r="I45" s="199"/>
    </row>
    <row r="46" spans="1:20" ht="15" customHeight="1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 x14ac:dyDescent="0.2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 x14ac:dyDescent="0.2">
      <c r="M51" s="61"/>
      <c r="N51" s="62"/>
      <c r="O51" s="61"/>
    </row>
    <row r="52" spans="1:15" ht="15" customHeight="1" x14ac:dyDescent="0.2">
      <c r="M52" s="61"/>
      <c r="N52" s="62"/>
      <c r="O52" s="61"/>
    </row>
    <row r="53" spans="1:15" ht="15" customHeight="1" x14ac:dyDescent="0.2">
      <c r="B53" s="150"/>
      <c r="D53" t="s">
        <v>131</v>
      </c>
      <c r="M53" s="61"/>
      <c r="N53" s="62"/>
      <c r="O53" s="61"/>
    </row>
    <row r="54" spans="1:15" ht="15" customHeight="1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7" spans="1:15" x14ac:dyDescent="0.2">
      <c r="B57" s="127" t="s">
        <v>134</v>
      </c>
    </row>
    <row r="58" spans="1:15" x14ac:dyDescent="0.2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55" priority="1">
      <formula>MAX(FREQUENCY(IF(ISNUMBER(SEARCH(M6, $K$7:$K$44)), ROW($K$7:$K$44)), IF(ISNUMBER(SEARCH(M6, $K$7:$K$44))=FALSE, ROW($K$7:$K$44)))) &gt; 12</formula>
    </cfRule>
    <cfRule type="expression" dxfId="54" priority="2">
      <formula>MAX(FREQUENCY(IF(ISNUMBER(SEARCH(M6, $E$7:$E$44)), ROW($E$7:$E$44)), IF(ISNUMBER(SEARCH(M6, $E$7:$E$44))=FALSE, ROW($E$7:$E$44)))) &gt; 12</formula>
    </cfRule>
    <cfRule type="expression" dxfId="53" priority="3">
      <formula>MAX(FREQUENCY(IF(ISNUMBER(SEARCH(M6, $F$7:$F$44)), ROW($F$7:$F$44)), IF(ISNUMBER(SEARCH(M6, $F$7:$F$44))=FALSE, ROW($F$7:$F$44)))) &gt; 12</formula>
    </cfRule>
    <cfRule type="expression" dxfId="52" priority="4">
      <formula>MAX(FREQUENCY(IF(ISNUMBER(SEARCH(M6, $G$7:$G$44)), ROW($G$7:$G$44)), IF(ISNUMBER(SEARCH(M6, $G$7:$G$44))=FALSE, ROW($G$7:$G$44)))) &gt; 12</formula>
    </cfRule>
    <cfRule type="expression" dxfId="51" priority="5">
      <formula>MAX(FREQUENCY(IF(ISNUMBER(SEARCH(M6, $H$7:$H$44)), ROW($H$7:$H$44)), IF(ISNUMBER(SEARCH(M6, $H$7:$H$44))=FALSE, ROW($H$7:$H$44)))) &gt; 12</formula>
    </cfRule>
    <cfRule type="expression" dxfId="50" priority="6">
      <formula>MAX(FREQUENCY(IF(ISNUMBER(SEARCH(M6, $I$7:$I$44)), ROW($I$7:$I$44)), IF(ISNUMBER(SEARCH(M6, $I$7:$I$44))=FALSE, ROW($I$7:$I$44)))) &gt; 12</formula>
    </cfRule>
    <cfRule type="expression" dxfId="49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48" priority="8">
      <formula>AND(ISNUMBER(N6), N6&gt;=5, NOT(ISBLANK(O6)))</formula>
    </cfRule>
    <cfRule type="expression" dxfId="47" priority="9">
      <formula>AND(ISNUMBER(N6), N6&gt;=5)</formula>
    </cfRule>
    <cfRule type="expression" dxfId="46" priority="10">
      <formula>AND(ISNUMBER(N6), N6&lt;5, NOT(ISBLANK(O6)))</formula>
    </cfRule>
    <cfRule type="expression" dxfId="45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32.1484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2105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 x14ac:dyDescent="0.25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x14ac:dyDescent="0.2">
      <c r="B45" s="218"/>
      <c r="C45" s="217"/>
      <c r="D45" s="255"/>
      <c r="G45" s="533"/>
      <c r="I45" s="199"/>
      <c r="M45" s="61"/>
      <c r="N45" s="62"/>
      <c r="O45" s="61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44" priority="1">
      <formula>MAX(FREQUENCY(IF(ISNUMBER(SEARCH(M6, $K$7:$K$44)), ROW($K$7:$K$44)), IF(ISNUMBER(SEARCH(M6, $K$7:$K$44))=FALSE, ROW($K$7:$K$44)))) &gt; 12</formula>
    </cfRule>
    <cfRule type="expression" dxfId="43" priority="2">
      <formula>MAX(FREQUENCY(IF(ISNUMBER(SEARCH(M6, $E$7:$E$44)), ROW($E$7:$E$44)), IF(ISNUMBER(SEARCH(M6, $E$7:$E$44))=FALSE, ROW($E$7:$E$44)))) &gt; 12</formula>
    </cfRule>
    <cfRule type="expression" dxfId="42" priority="3">
      <formula>MAX(FREQUENCY(IF(ISNUMBER(SEARCH(M6, $F$7:$F$44)), ROW($F$7:$F$44)), IF(ISNUMBER(SEARCH(M6, $F$7:$F$44))=FALSE, ROW($F$7:$F$44)))) &gt; 12</formula>
    </cfRule>
    <cfRule type="expression" dxfId="41" priority="4">
      <formula>MAX(FREQUENCY(IF(ISNUMBER(SEARCH(M6, $G$7:$G$44)), ROW($G$7:$G$44)), IF(ISNUMBER(SEARCH(M6, $G$7:$G$44))=FALSE, ROW($G$7:$G$44)))) &gt; 12</formula>
    </cfRule>
    <cfRule type="expression" dxfId="40" priority="5">
      <formula>MAX(FREQUENCY(IF(ISNUMBER(SEARCH(M6, $H$7:$H$44)), ROW($H$7:$H$44)), IF(ISNUMBER(SEARCH(M6, $H$7:$H$44))=FALSE, ROW($H$7:$H$44)))) &gt; 12</formula>
    </cfRule>
    <cfRule type="expression" dxfId="39" priority="6">
      <formula>MAX(FREQUENCY(IF(ISNUMBER(SEARCH(M6, $I$7:$I$44)), ROW($I$7:$I$44)), IF(ISNUMBER(SEARCH(M6, $I$7:$I$44))=FALSE, ROW($I$7:$I$44)))) &gt; 12</formula>
    </cfRule>
    <cfRule type="expression" dxfId="38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37" priority="8">
      <formula>AND(ISNUMBER(N6), N6&gt;=5, NOT(ISBLANK(O6)))</formula>
    </cfRule>
    <cfRule type="expression" dxfId="36" priority="9">
      <formula>AND(ISNUMBER(N6), N6&gt;=5)</formula>
    </cfRule>
    <cfRule type="expression" dxfId="35" priority="10">
      <formula>AND(ISNUMBER(N6), N6&lt;5, NOT(ISBLANK(O6)))</formula>
    </cfRule>
    <cfRule type="expression" dxfId="34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H1" zoomScale="93" zoomScaleNormal="115" workbookViewId="0">
      <selection activeCell="N36" sqref="N3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7.171875" customWidth="1"/>
    <col min="7" max="7" width="25.69140625" customWidth="1"/>
    <col min="8" max="8" width="30.265625" customWidth="1"/>
    <col min="9" max="9" width="71.02734375" customWidth="1"/>
    <col min="10" max="10" width="71.4296875" customWidth="1"/>
    <col min="11" max="11" width="70.21875" bestFit="1" customWidth="1"/>
    <col min="12" max="12" width="31.87890625" customWidth="1"/>
    <col min="13" max="14" width="20.71484375" customWidth="1"/>
    <col min="15" max="15" width="45.6015625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2129</v>
      </c>
      <c r="C3" s="721"/>
      <c r="D3" s="721"/>
      <c r="E3" s="721"/>
      <c r="F3" s="721"/>
      <c r="G3" s="721"/>
      <c r="H3" s="721"/>
      <c r="I3" s="721"/>
      <c r="J3" s="721"/>
      <c r="K3" s="721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 x14ac:dyDescent="0.25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x14ac:dyDescent="0.2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 x14ac:dyDescent="0.2">
      <c r="B45" s="218"/>
      <c r="C45" s="217"/>
      <c r="D45" s="255"/>
      <c r="G45" s="533"/>
      <c r="I45" s="199"/>
      <c r="M45" s="61"/>
      <c r="N45" s="62"/>
      <c r="O45" s="61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</row>
    <row r="54" spans="1:15" x14ac:dyDescent="0.2">
      <c r="B54" s="180"/>
      <c r="D54" t="s">
        <v>132</v>
      </c>
    </row>
    <row r="55" spans="1:15" x14ac:dyDescent="0.2">
      <c r="B55" s="90"/>
      <c r="D55" t="s">
        <v>2046</v>
      </c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  <row r="60" spans="1:15" ht="14.45" customHeight="1" x14ac:dyDescent="0.2">
      <c r="B60" s="745" t="s">
        <v>2182</v>
      </c>
      <c r="C60" s="745"/>
      <c r="D60" s="745"/>
      <c r="E60" s="745"/>
    </row>
    <row r="61" spans="1:15" x14ac:dyDescent="0.2">
      <c r="B61" s="745" t="s">
        <v>2183</v>
      </c>
      <c r="C61" s="745"/>
      <c r="D61" s="723"/>
      <c r="E61" s="723"/>
      <c r="F61" s="723"/>
    </row>
    <row r="62" spans="1:15" x14ac:dyDescent="0.2">
      <c r="B62" s="745" t="s">
        <v>2184</v>
      </c>
      <c r="C62" s="745"/>
      <c r="D62" s="745"/>
      <c r="E62" s="745"/>
      <c r="F62" s="745"/>
    </row>
    <row r="63" spans="1:15" x14ac:dyDescent="0.2">
      <c r="B63" s="745" t="s">
        <v>2185</v>
      </c>
      <c r="C63" s="745"/>
      <c r="D63" s="745"/>
      <c r="E63" s="745"/>
      <c r="F63" s="745"/>
    </row>
    <row r="64" spans="1:15" x14ac:dyDescent="0.2">
      <c r="B64" s="745" t="s">
        <v>2186</v>
      </c>
      <c r="C64" s="745"/>
      <c r="D64" s="745"/>
      <c r="E64" s="745"/>
      <c r="F64" s="74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33" priority="1">
      <formula>MAX(FREQUENCY(IF(ISNUMBER(SEARCH(M6, $K$7:$K$44)), ROW($K$7:$K$44)), IF(ISNUMBER(SEARCH(M6, $K$7:$K$44))=FALSE, ROW($K$7:$K$44)))) &gt; 12</formula>
    </cfRule>
    <cfRule type="expression" dxfId="32" priority="2">
      <formula>MAX(FREQUENCY(IF(ISNUMBER(SEARCH(M6, $E$7:$E$44)), ROW($E$7:$E$44)), IF(ISNUMBER(SEARCH(M6, $E$7:$E$44))=FALSE, ROW($E$7:$E$44)))) &gt; 12</formula>
    </cfRule>
    <cfRule type="expression" dxfId="31" priority="3">
      <formula>MAX(FREQUENCY(IF(ISNUMBER(SEARCH(M6, $F$7:$F$44)), ROW($F$7:$F$44)), IF(ISNUMBER(SEARCH(M6, $F$7:$F$44))=FALSE, ROW($F$7:$F$44)))) &gt; 12</formula>
    </cfRule>
    <cfRule type="expression" dxfId="30" priority="4">
      <formula>MAX(FREQUENCY(IF(ISNUMBER(SEARCH(M6, $G$7:$G$44)), ROW($G$7:$G$44)), IF(ISNUMBER(SEARCH(M6, $G$7:$G$44))=FALSE, ROW($G$7:$G$44)))) &gt; 12</formula>
    </cfRule>
    <cfRule type="expression" dxfId="29" priority="5">
      <formula>MAX(FREQUENCY(IF(ISNUMBER(SEARCH(M6, $H$7:$H$44)), ROW($H$7:$H$44)), IF(ISNUMBER(SEARCH(M6, $H$7:$H$44))=FALSE, ROW($H$7:$H$44)))) &gt; 12</formula>
    </cfRule>
    <cfRule type="expression" dxfId="28" priority="6">
      <formula>MAX(FREQUENCY(IF(ISNUMBER(SEARCH(M6, $I$7:$I$44)), ROW($I$7:$I$44)), IF(ISNUMBER(SEARCH(M6, $I$7:$I$44))=FALSE, ROW($I$7:$I$44)))) &gt; 12</formula>
    </cfRule>
    <cfRule type="expression" dxfId="2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26" priority="8">
      <formula>AND(ISNUMBER(N6), N6&gt;=5, NOT(ISBLANK(O6)))</formula>
    </cfRule>
    <cfRule type="expression" dxfId="25" priority="9">
      <formula>AND(ISNUMBER(N6), N6&gt;=5)</formula>
    </cfRule>
    <cfRule type="expression" dxfId="24" priority="10">
      <formula>AND(ISNUMBER(N6), N6&lt;5, NOT(ISBLANK(O6)))</formula>
    </cfRule>
    <cfRule type="expression" dxfId="23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2187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2" priority="1">
      <formula>AND(ISNUMBER(N6), N6&gt;=5, NOT(ISBLANK(O6)))</formula>
    </cfRule>
    <cfRule type="expression" dxfId="21" priority="2">
      <formula>AND(ISNUMBER(N6), N6&gt;=5)</formula>
    </cfRule>
    <cfRule type="expression" dxfId="20" priority="3">
      <formula>AND(ISNUMBER(N6), N6&lt;5, NOT(ISBLANK(O6)))</formula>
    </cfRule>
    <cfRule type="expression" dxfId="19" priority="4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2189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2190</v>
      </c>
      <c r="F6" s="605" t="s">
        <v>2190</v>
      </c>
      <c r="G6" s="605" t="s">
        <v>2190</v>
      </c>
      <c r="H6" s="605" t="s">
        <v>2190</v>
      </c>
      <c r="I6" s="605" t="s">
        <v>2190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8" priority="1">
      <formula>AND(ISNUMBER(N6), N6&gt;=5, NOT(ISBLANK(O6)))</formula>
    </cfRule>
    <cfRule type="expression" dxfId="17" priority="2">
      <formula>AND(ISNUMBER(N6), N6&gt;=5)</formula>
    </cfRule>
    <cfRule type="expression" dxfId="16" priority="3">
      <formula>AND(ISNUMBER(N6), N6&lt;5, NOT(ISBLANK(O6)))</formula>
    </cfRule>
    <cfRule type="expression" dxfId="15" priority="4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11" width="25.69140625" customWidth="1"/>
    <col min="12" max="12" width="8.609375" bestFit="1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226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282" t="s">
        <v>2191</v>
      </c>
      <c r="F6" s="282" t="s">
        <v>2191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 x14ac:dyDescent="0.2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 x14ac:dyDescent="0.2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 x14ac:dyDescent="0.2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 x14ac:dyDescent="0.2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x14ac:dyDescent="0.2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x14ac:dyDescent="0.2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x14ac:dyDescent="0.2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 x14ac:dyDescent="0.2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 x14ac:dyDescent="0.2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 x14ac:dyDescent="0.2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 x14ac:dyDescent="0.2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x14ac:dyDescent="0.2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x14ac:dyDescent="0.2">
      <c r="B45" s="218"/>
      <c r="C45" s="217"/>
      <c r="D45" s="255"/>
      <c r="G45" s="533"/>
      <c r="I45" s="199"/>
    </row>
    <row r="46" spans="2:20" x14ac:dyDescent="0.2">
      <c r="B46" s="218"/>
      <c r="C46" s="217"/>
      <c r="D46" s="255"/>
      <c r="I46" s="199"/>
      <c r="M46" s="61"/>
      <c r="N46" s="62"/>
      <c r="O46" s="61"/>
    </row>
    <row r="47" spans="2:20" x14ac:dyDescent="0.2">
      <c r="B47" t="s">
        <v>130</v>
      </c>
      <c r="C47" s="723"/>
      <c r="D47" s="723"/>
      <c r="E47" s="723"/>
      <c r="F47" s="723"/>
      <c r="M47" s="61"/>
      <c r="N47" s="62"/>
      <c r="O47" s="61"/>
    </row>
    <row r="48" spans="2:20" x14ac:dyDescent="0.2">
      <c r="M48" s="61"/>
      <c r="N48" s="62"/>
      <c r="O48" s="61"/>
    </row>
    <row r="49" spans="2:15" x14ac:dyDescent="0.2">
      <c r="B49" s="246"/>
      <c r="M49" s="61"/>
      <c r="N49" s="62"/>
      <c r="O49" s="61"/>
    </row>
    <row r="50" spans="2:15" x14ac:dyDescent="0.2">
      <c r="M50" s="61"/>
      <c r="N50" s="62"/>
      <c r="O50" s="61"/>
    </row>
    <row r="51" spans="2:15" x14ac:dyDescent="0.2">
      <c r="B51" s="150"/>
      <c r="D51" t="s">
        <v>131</v>
      </c>
      <c r="M51" s="61"/>
      <c r="N51" s="62"/>
      <c r="O51" s="61"/>
    </row>
    <row r="52" spans="2:15" x14ac:dyDescent="0.2">
      <c r="B52" s="180"/>
      <c r="D52" t="s">
        <v>132</v>
      </c>
      <c r="M52" s="61"/>
      <c r="N52" s="62"/>
      <c r="O52" s="61"/>
    </row>
    <row r="53" spans="2:15" x14ac:dyDescent="0.2">
      <c r="B53" s="90"/>
      <c r="D53" t="s">
        <v>133</v>
      </c>
      <c r="M53" s="61"/>
      <c r="N53" s="62"/>
      <c r="O53" s="61"/>
    </row>
    <row r="54" spans="2:15" x14ac:dyDescent="0.2">
      <c r="M54" s="61"/>
      <c r="N54" s="62"/>
      <c r="O54" s="61"/>
    </row>
    <row r="55" spans="2:15" x14ac:dyDescent="0.2">
      <c r="B55" s="127" t="s">
        <v>134</v>
      </c>
      <c r="D55" t="s">
        <v>135</v>
      </c>
    </row>
    <row r="56" spans="2:15" x14ac:dyDescent="0.2">
      <c r="B56" s="387" t="s">
        <v>136</v>
      </c>
      <c r="D56" t="s">
        <v>137</v>
      </c>
    </row>
    <row r="57" spans="2:15" x14ac:dyDescent="0.2">
      <c r="D57" t="s">
        <v>138</v>
      </c>
    </row>
    <row r="58" spans="2:15" x14ac:dyDescent="0.2">
      <c r="D58" t="s">
        <v>139</v>
      </c>
    </row>
    <row r="59" spans="2:15" x14ac:dyDescent="0.2">
      <c r="D59" t="s">
        <v>140</v>
      </c>
    </row>
    <row r="60" spans="2:15" x14ac:dyDescent="0.2">
      <c r="D60" t="s">
        <v>141</v>
      </c>
    </row>
    <row r="61" spans="2:15" x14ac:dyDescent="0.2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14" priority="1">
      <formula>AND(ISNUMBER(N6), N6&gt;=5, NOT(ISBLANK(O6)))</formula>
    </cfRule>
    <cfRule type="expression" dxfId="13" priority="2">
      <formula>AND(ISNUMBER(N6), N6&gt;=5)</formula>
    </cfRule>
    <cfRule type="expression" dxfId="12" priority="3">
      <formula>AND(ISNUMBER(N6), N6&lt;5, NOT(ISBLANK(O6)))</formula>
    </cfRule>
    <cfRule type="expression" dxfId="11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abSelected="1" topLeftCell="L9" zoomScale="96" zoomScaleNormal="115" workbookViewId="0">
      <selection activeCell="I44" sqref="I44"/>
    </sheetView>
  </sheetViews>
  <sheetFormatPr defaultRowHeight="15" x14ac:dyDescent="0.2"/>
  <cols>
    <col min="2" max="2" width="10.22265625" customWidth="1"/>
    <col min="3" max="3" width="5.37890625" customWidth="1"/>
    <col min="4" max="4" width="11.43359375" customWidth="1"/>
    <col min="5" max="5" width="25.69140625" customWidth="1"/>
    <col min="6" max="6" width="28.65234375" bestFit="1" customWidth="1"/>
    <col min="7" max="7" width="25.69140625" customWidth="1"/>
    <col min="8" max="8" width="45.0625" customWidth="1"/>
    <col min="9" max="9" width="42.375" customWidth="1"/>
    <col min="10" max="11" width="25.69140625" customWidth="1"/>
    <col min="12" max="12" width="30.9375" customWidth="1"/>
    <col min="13" max="14" width="20.71484375" customWidth="1"/>
    <col min="15" max="15" width="45.6015625" bestFit="1" customWidth="1"/>
    <col min="16" max="17" width="20.71484375" customWidth="1"/>
    <col min="18" max="20" width="18.6953125" customWidth="1"/>
  </cols>
  <sheetData>
    <row r="1" spans="2:20" ht="21" x14ac:dyDescent="0.3">
      <c r="B1" s="719" t="s">
        <v>77</v>
      </c>
      <c r="C1" s="719"/>
      <c r="D1" s="719"/>
      <c r="E1" s="719"/>
      <c r="F1" s="719"/>
      <c r="G1" s="719"/>
      <c r="H1" s="719"/>
      <c r="I1" s="719"/>
      <c r="J1" s="719"/>
      <c r="K1" s="71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 x14ac:dyDescent="0.25">
      <c r="B2" s="720" t="s">
        <v>78</v>
      </c>
      <c r="C2" s="720"/>
      <c r="D2" s="720"/>
      <c r="E2" s="720"/>
      <c r="F2" s="720"/>
      <c r="G2" s="720"/>
      <c r="H2" s="720"/>
      <c r="I2" s="720"/>
      <c r="J2" s="720"/>
      <c r="K2" s="72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 x14ac:dyDescent="0.2">
      <c r="B3" s="721" t="s">
        <v>2192</v>
      </c>
      <c r="C3" s="722"/>
      <c r="D3" s="722"/>
      <c r="E3" s="722"/>
      <c r="F3" s="722"/>
      <c r="G3" s="722"/>
      <c r="H3" s="722"/>
      <c r="I3" s="722"/>
      <c r="J3" s="722"/>
      <c r="K3" s="722"/>
      <c r="L3" s="61"/>
      <c r="M3" s="217"/>
      <c r="N3" s="217"/>
      <c r="O3" s="217"/>
      <c r="P3" s="217"/>
      <c r="Q3" s="217"/>
      <c r="R3" s="217"/>
      <c r="S3" s="217"/>
      <c r="T3" s="217"/>
    </row>
    <row r="4" spans="2:20" x14ac:dyDescent="0.2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x14ac:dyDescent="0.2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 x14ac:dyDescent="0.2">
      <c r="B6" s="263" t="s">
        <v>83</v>
      </c>
      <c r="C6" s="271"/>
      <c r="D6" s="272"/>
      <c r="E6" s="605" t="s">
        <v>2193</v>
      </c>
      <c r="F6" s="605" t="s">
        <v>2193</v>
      </c>
      <c r="G6" s="605" t="s">
        <v>2193</v>
      </c>
      <c r="H6" s="605" t="s">
        <v>2193</v>
      </c>
      <c r="I6" s="605" t="s">
        <v>2193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 x14ac:dyDescent="0.2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x14ac:dyDescent="0.2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</v>
      </c>
      <c r="O8" s="326" t="s">
        <v>451</v>
      </c>
      <c r="P8" s="199"/>
      <c r="Q8" s="240"/>
      <c r="R8" s="63"/>
      <c r="S8" s="63"/>
      <c r="T8" s="63"/>
    </row>
    <row r="9" spans="2:20" x14ac:dyDescent="0.2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 x14ac:dyDescent="0.2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 x14ac:dyDescent="0.2">
      <c r="B11" s="266" t="s">
        <v>90</v>
      </c>
      <c r="C11" s="217" t="s">
        <v>85</v>
      </c>
      <c r="D11" s="267" t="s">
        <v>91</v>
      </c>
      <c r="E11" s="703"/>
      <c r="F11" s="692" t="s">
        <v>2193</v>
      </c>
      <c r="G11" s="692" t="s">
        <v>2193</v>
      </c>
      <c r="H11" s="692" t="s">
        <v>2193</v>
      </c>
      <c r="I11" s="692" t="s">
        <v>2193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14.5</v>
      </c>
      <c r="O11" s="686" t="s">
        <v>2194</v>
      </c>
      <c r="P11" s="199"/>
      <c r="Q11" s="199"/>
      <c r="R11" s="63"/>
      <c r="S11" s="63"/>
      <c r="T11" s="63"/>
    </row>
    <row r="12" spans="2:20" ht="15" customHeight="1" x14ac:dyDescent="0.2">
      <c r="B12" s="266" t="s">
        <v>91</v>
      </c>
      <c r="C12" s="217" t="s">
        <v>85</v>
      </c>
      <c r="D12" s="267" t="s">
        <v>92</v>
      </c>
      <c r="E12" s="703"/>
      <c r="F12" s="692" t="s">
        <v>2193</v>
      </c>
      <c r="G12" s="692" t="s">
        <v>2193</v>
      </c>
      <c r="H12" s="692" t="s">
        <v>2193</v>
      </c>
      <c r="I12" s="692" t="s">
        <v>2193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9.5</v>
      </c>
      <c r="O12" s="326"/>
      <c r="P12" s="199"/>
      <c r="Q12" s="199"/>
      <c r="R12" s="63"/>
      <c r="S12" s="63"/>
      <c r="T12" s="63"/>
    </row>
    <row r="13" spans="2:20" ht="15" customHeight="1" x14ac:dyDescent="0.2">
      <c r="B13" s="266" t="s">
        <v>92</v>
      </c>
      <c r="C13" s="217" t="s">
        <v>85</v>
      </c>
      <c r="D13" s="267" t="s">
        <v>94</v>
      </c>
      <c r="E13" s="703"/>
      <c r="F13" s="692" t="s">
        <v>2193</v>
      </c>
      <c r="G13" s="692" t="s">
        <v>2193</v>
      </c>
      <c r="H13" s="692" t="s">
        <v>2193</v>
      </c>
      <c r="I13" s="692" t="s">
        <v>2193</v>
      </c>
      <c r="J13" s="583" t="s">
        <v>2217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 x14ac:dyDescent="0.2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2195</v>
      </c>
      <c r="I14" s="452" t="s">
        <v>2164</v>
      </c>
      <c r="J14" s="583" t="s">
        <v>2217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 x14ac:dyDescent="0.2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2195</v>
      </c>
      <c r="I15" s="452" t="s">
        <v>2196</v>
      </c>
      <c r="J15" s="583" t="s">
        <v>2217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 x14ac:dyDescent="0.2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2195</v>
      </c>
      <c r="I16" s="452" t="s">
        <v>2196</v>
      </c>
      <c r="J16" s="583" t="s">
        <v>2217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2197</v>
      </c>
      <c r="P16" s="199"/>
      <c r="Q16" s="199"/>
      <c r="R16" s="63"/>
      <c r="S16" s="63"/>
      <c r="T16" s="63"/>
    </row>
    <row r="17" spans="2:20" ht="15" customHeight="1" x14ac:dyDescent="0.2">
      <c r="B17" s="266" t="s">
        <v>97</v>
      </c>
      <c r="C17" s="217" t="s">
        <v>85</v>
      </c>
      <c r="D17" s="267" t="s">
        <v>99</v>
      </c>
      <c r="E17" s="560"/>
      <c r="F17" s="515" t="s">
        <v>2198</v>
      </c>
      <c r="G17" s="515" t="s">
        <v>2199</v>
      </c>
      <c r="H17" s="704" t="s">
        <v>2195</v>
      </c>
      <c r="I17" s="452" t="s">
        <v>2055</v>
      </c>
      <c r="J17" s="583" t="s">
        <v>2217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1993</v>
      </c>
      <c r="P17" s="199"/>
      <c r="Q17" s="199"/>
      <c r="R17" s="63"/>
      <c r="S17" s="63"/>
      <c r="T17" s="63"/>
    </row>
    <row r="18" spans="2:20" ht="15" customHeight="1" x14ac:dyDescent="0.2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2217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 x14ac:dyDescent="0.2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2200</v>
      </c>
      <c r="H19" s="705" t="s">
        <v>2074</v>
      </c>
      <c r="I19" s="452" t="s">
        <v>2074</v>
      </c>
      <c r="J19" s="583" t="s">
        <v>2217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 x14ac:dyDescent="0.2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2217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30</v>
      </c>
      <c r="O20" s="326"/>
      <c r="P20" s="199"/>
      <c r="Q20" s="199"/>
      <c r="R20" s="63"/>
      <c r="S20" s="63"/>
      <c r="T20" s="63"/>
    </row>
    <row r="21" spans="2:20" ht="15" customHeight="1" x14ac:dyDescent="0.2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2217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 x14ac:dyDescent="0.2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2217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 x14ac:dyDescent="0.2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2201</v>
      </c>
      <c r="H23" s="705" t="s">
        <v>2074</v>
      </c>
      <c r="I23" s="452" t="s">
        <v>2202</v>
      </c>
      <c r="J23" s="583" t="s">
        <v>2217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 x14ac:dyDescent="0.2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2196</v>
      </c>
      <c r="I24" s="452" t="s">
        <v>2203</v>
      </c>
      <c r="J24" s="583" t="s">
        <v>2217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37</v>
      </c>
      <c r="O24" s="326"/>
      <c r="P24" s="199"/>
      <c r="Q24" s="199"/>
      <c r="R24" s="63"/>
      <c r="S24" s="63"/>
      <c r="T24" s="63"/>
    </row>
    <row r="25" spans="2:20" ht="15" customHeight="1" x14ac:dyDescent="0.2">
      <c r="B25" s="266" t="s">
        <v>109</v>
      </c>
      <c r="C25" s="217" t="s">
        <v>85</v>
      </c>
      <c r="D25" s="267" t="s">
        <v>110</v>
      </c>
      <c r="E25" s="560"/>
      <c r="F25" s="515" t="s">
        <v>2204</v>
      </c>
      <c r="G25" s="452" t="s">
        <v>2004</v>
      </c>
      <c r="H25" s="452" t="s">
        <v>396</v>
      </c>
      <c r="I25" s="452" t="s">
        <v>2203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19</v>
      </c>
      <c r="O25" s="326"/>
      <c r="P25" s="199"/>
      <c r="Q25" s="199"/>
      <c r="R25" s="63"/>
      <c r="S25" s="63"/>
      <c r="T25" s="63"/>
    </row>
    <row r="26" spans="2:20" ht="15" customHeight="1" x14ac:dyDescent="0.2">
      <c r="B26" s="266" t="s">
        <v>110</v>
      </c>
      <c r="C26" s="217" t="s">
        <v>85</v>
      </c>
      <c r="D26" s="267" t="s">
        <v>111</v>
      </c>
      <c r="E26" s="560"/>
      <c r="F26" s="515" t="s">
        <v>2205</v>
      </c>
      <c r="G26" s="452" t="s">
        <v>2206</v>
      </c>
      <c r="H26" s="452" t="s">
        <v>396</v>
      </c>
      <c r="I26" s="452" t="s">
        <v>2203</v>
      </c>
      <c r="J26" s="583" t="s">
        <v>2217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16</v>
      </c>
      <c r="O26" s="326"/>
      <c r="P26" s="199"/>
      <c r="Q26" s="199"/>
      <c r="R26" s="63"/>
      <c r="S26" s="63"/>
      <c r="T26" s="63"/>
    </row>
    <row r="27" spans="2:20" ht="15" customHeight="1" x14ac:dyDescent="0.2">
      <c r="B27" s="266" t="s">
        <v>111</v>
      </c>
      <c r="C27" s="217" t="s">
        <v>85</v>
      </c>
      <c r="D27" s="267" t="s">
        <v>112</v>
      </c>
      <c r="E27" s="560"/>
      <c r="F27" s="452" t="s">
        <v>2207</v>
      </c>
      <c r="G27" s="452" t="s">
        <v>2206</v>
      </c>
      <c r="H27" s="452" t="s">
        <v>396</v>
      </c>
      <c r="I27" s="452" t="s">
        <v>2203</v>
      </c>
      <c r="J27" s="583" t="s">
        <v>2217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16</v>
      </c>
      <c r="O27" s="654"/>
      <c r="P27" s="199"/>
      <c r="Q27" s="199"/>
      <c r="R27" s="63"/>
      <c r="S27" s="63"/>
      <c r="T27" s="63"/>
    </row>
    <row r="28" spans="2:20" ht="15" customHeight="1" x14ac:dyDescent="0.2">
      <c r="B28" s="266" t="s">
        <v>112</v>
      </c>
      <c r="C28" s="217" t="s">
        <v>85</v>
      </c>
      <c r="D28" s="267" t="s">
        <v>113</v>
      </c>
      <c r="E28" s="560"/>
      <c r="F28" s="452" t="s">
        <v>2207</v>
      </c>
      <c r="G28" s="452" t="s">
        <v>2206</v>
      </c>
      <c r="H28" s="452" t="s">
        <v>2225</v>
      </c>
      <c r="I28" s="452" t="s">
        <v>2203</v>
      </c>
      <c r="J28" s="583" t="s">
        <v>2217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21</v>
      </c>
      <c r="O28" s="287"/>
      <c r="P28" s="199"/>
      <c r="Q28" s="199"/>
      <c r="R28" s="63"/>
      <c r="S28" s="63"/>
      <c r="T28" s="63"/>
    </row>
    <row r="29" spans="2:20" ht="15" customHeight="1" x14ac:dyDescent="0.2">
      <c r="B29" s="266" t="s">
        <v>113</v>
      </c>
      <c r="C29" s="217" t="s">
        <v>85</v>
      </c>
      <c r="D29" s="267" t="s">
        <v>114</v>
      </c>
      <c r="E29" s="560"/>
      <c r="F29" s="452" t="s">
        <v>2207</v>
      </c>
      <c r="G29" s="452" t="s">
        <v>396</v>
      </c>
      <c r="H29" s="452" t="s">
        <v>2226</v>
      </c>
      <c r="I29" s="452" t="s">
        <v>2224</v>
      </c>
      <c r="J29" s="583" t="s">
        <v>2217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 x14ac:dyDescent="0.2">
      <c r="B30" s="266" t="s">
        <v>114</v>
      </c>
      <c r="C30" s="217" t="s">
        <v>85</v>
      </c>
      <c r="D30" s="267" t="s">
        <v>115</v>
      </c>
      <c r="E30" s="560"/>
      <c r="F30" s="452" t="s">
        <v>2207</v>
      </c>
      <c r="G30" s="452" t="s">
        <v>396</v>
      </c>
      <c r="H30" s="452" t="s">
        <v>2227</v>
      </c>
      <c r="I30" s="452" t="s">
        <v>2224</v>
      </c>
      <c r="J30" s="583" t="s">
        <v>2217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2208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 x14ac:dyDescent="0.2">
      <c r="B31" s="266" t="s">
        <v>115</v>
      </c>
      <c r="C31" s="217" t="s">
        <v>85</v>
      </c>
      <c r="D31" s="267" t="s">
        <v>116</v>
      </c>
      <c r="E31" s="560"/>
      <c r="F31" s="452" t="s">
        <v>2209</v>
      </c>
      <c r="G31" s="452" t="s">
        <v>396</v>
      </c>
      <c r="H31" s="452" t="s">
        <v>2210</v>
      </c>
      <c r="I31" s="452" t="s">
        <v>2218</v>
      </c>
      <c r="J31" s="583" t="s">
        <v>2217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2211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 x14ac:dyDescent="0.2">
      <c r="B32" s="266" t="s">
        <v>116</v>
      </c>
      <c r="C32" s="217" t="s">
        <v>85</v>
      </c>
      <c r="D32" s="267" t="s">
        <v>117</v>
      </c>
      <c r="E32" s="560"/>
      <c r="F32" s="452" t="s">
        <v>2209</v>
      </c>
      <c r="G32" s="452" t="s">
        <v>396</v>
      </c>
      <c r="H32" s="452" t="s">
        <v>2210</v>
      </c>
      <c r="I32" s="452" t="s">
        <v>2219</v>
      </c>
      <c r="J32" s="583" t="s">
        <v>2217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 x14ac:dyDescent="0.2">
      <c r="B33" s="266" t="s">
        <v>117</v>
      </c>
      <c r="C33" s="217" t="s">
        <v>85</v>
      </c>
      <c r="D33" s="267" t="s">
        <v>118</v>
      </c>
      <c r="E33" s="560"/>
      <c r="F33" s="452" t="s">
        <v>2212</v>
      </c>
      <c r="G33" s="452" t="s">
        <v>396</v>
      </c>
      <c r="H33" s="452" t="s">
        <v>2228</v>
      </c>
      <c r="I33" s="452" t="s">
        <v>2219</v>
      </c>
      <c r="J33" s="583" t="s">
        <v>2217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 x14ac:dyDescent="0.2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2213</v>
      </c>
      <c r="I34" s="607" t="s">
        <v>2220</v>
      </c>
      <c r="J34" s="583" t="s">
        <v>2217</v>
      </c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 x14ac:dyDescent="0.2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2214</v>
      </c>
      <c r="I35" s="607" t="s">
        <v>2215</v>
      </c>
      <c r="J35" s="583" t="s">
        <v>2217</v>
      </c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 x14ac:dyDescent="0.2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2216</v>
      </c>
      <c r="I36" s="607" t="s">
        <v>2221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x14ac:dyDescent="0.2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2214</v>
      </c>
      <c r="I37" s="607" t="s">
        <v>2223</v>
      </c>
      <c r="J37" s="583" t="s">
        <v>2217</v>
      </c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x14ac:dyDescent="0.2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2214</v>
      </c>
      <c r="I38" s="607" t="s">
        <v>2222</v>
      </c>
      <c r="J38" s="583" t="s">
        <v>2217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x14ac:dyDescent="0.2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2214</v>
      </c>
      <c r="I39" s="607" t="s">
        <v>2222</v>
      </c>
      <c r="J39" s="583" t="s">
        <v>2217</v>
      </c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 x14ac:dyDescent="0.2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2214</v>
      </c>
      <c r="I40" s="607" t="s">
        <v>2222</v>
      </c>
      <c r="J40" s="583" t="s">
        <v>2217</v>
      </c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 x14ac:dyDescent="0.2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2214</v>
      </c>
      <c r="I41" s="607" t="s">
        <v>2222</v>
      </c>
      <c r="J41" s="583" t="s">
        <v>2217</v>
      </c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 x14ac:dyDescent="0.2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2222</v>
      </c>
      <c r="J42" s="583" t="s">
        <v>2217</v>
      </c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 x14ac:dyDescent="0.2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2222</v>
      </c>
      <c r="J43" s="583" t="s">
        <v>2217</v>
      </c>
      <c r="K43" s="278"/>
      <c r="L43" s="61"/>
      <c r="P43" s="63"/>
      <c r="Q43" s="63"/>
      <c r="R43" s="63"/>
      <c r="S43" s="63"/>
      <c r="T43" s="63"/>
    </row>
    <row r="44" spans="1:20" x14ac:dyDescent="0.2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 t="s">
        <v>2229</v>
      </c>
      <c r="J44" s="395"/>
      <c r="K44" s="276"/>
    </row>
    <row r="45" spans="1:20" x14ac:dyDescent="0.2">
      <c r="B45" s="218"/>
      <c r="C45" s="217"/>
      <c r="D45" s="255"/>
      <c r="G45" s="533"/>
      <c r="I45" s="199"/>
    </row>
    <row r="46" spans="1:20" x14ac:dyDescent="0.2">
      <c r="A46" t="s">
        <v>2038</v>
      </c>
      <c r="B46" s="662"/>
      <c r="C46" s="217" t="s">
        <v>2039</v>
      </c>
      <c r="D46" t="s">
        <v>1939</v>
      </c>
      <c r="I46" s="199"/>
    </row>
    <row r="47" spans="1:20" x14ac:dyDescent="0.2">
      <c r="A47" t="s">
        <v>2040</v>
      </c>
      <c r="B47" s="659"/>
      <c r="C47" s="217" t="s">
        <v>2039</v>
      </c>
      <c r="D47" s="255" t="s">
        <v>2041</v>
      </c>
      <c r="F47" s="569"/>
    </row>
    <row r="48" spans="1:20" x14ac:dyDescent="0.2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x14ac:dyDescent="0.2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x14ac:dyDescent="0.2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x14ac:dyDescent="0.2">
      <c r="M51" s="61"/>
      <c r="N51" s="62"/>
      <c r="O51" s="61"/>
    </row>
    <row r="52" spans="1:15" x14ac:dyDescent="0.2">
      <c r="M52" s="61"/>
      <c r="N52" s="62"/>
      <c r="O52" s="61"/>
    </row>
    <row r="53" spans="1:15" x14ac:dyDescent="0.2">
      <c r="B53" s="150"/>
      <c r="D53" t="s">
        <v>131</v>
      </c>
      <c r="M53" s="61"/>
      <c r="N53" s="62"/>
      <c r="O53" s="61"/>
    </row>
    <row r="54" spans="1:15" x14ac:dyDescent="0.2">
      <c r="B54" s="180"/>
      <c r="D54" t="s">
        <v>132</v>
      </c>
      <c r="M54" s="61"/>
      <c r="N54" s="62"/>
      <c r="O54" s="61"/>
    </row>
    <row r="55" spans="1:15" x14ac:dyDescent="0.2">
      <c r="B55" s="90"/>
      <c r="D55" t="s">
        <v>2046</v>
      </c>
      <c r="M55" s="61"/>
      <c r="N55" s="62"/>
      <c r="O55" s="61"/>
    </row>
    <row r="56" spans="1:15" x14ac:dyDescent="0.2">
      <c r="M56" s="61"/>
      <c r="N56" s="62"/>
      <c r="O56" s="61"/>
    </row>
    <row r="57" spans="1:15" x14ac:dyDescent="0.2">
      <c r="B57" s="127" t="s">
        <v>134</v>
      </c>
    </row>
    <row r="58" spans="1:15" x14ac:dyDescent="0.2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124</vt:i4>
      </vt:variant>
    </vt:vector>
  </HeadingPairs>
  <TitlesOfParts>
    <vt:vector size="124" baseType="lpstr">
      <vt:lpstr>AV Workforce 2024</vt:lpstr>
      <vt:lpstr>Week of</vt:lpstr>
      <vt:lpstr>2 Dec 2024  </vt:lpstr>
      <vt:lpstr>9 Dec 2024   </vt:lpstr>
      <vt:lpstr>16 Dec 2024    </vt:lpstr>
      <vt:lpstr>23 Dec 2024    </vt:lpstr>
      <vt:lpstr>25 Nov 2024   (2)</vt:lpstr>
      <vt:lpstr>4 Nov 2024 </vt:lpstr>
      <vt:lpstr>11 Nov 2024  </vt:lpstr>
      <vt:lpstr>18 Nov 2024 </vt:lpstr>
      <vt:lpstr>25 Nov 2024  </vt:lpstr>
      <vt:lpstr>1 Oct 2024</vt:lpstr>
      <vt:lpstr>7 Oct 2024 </vt:lpstr>
      <vt:lpstr>14 Oct 2024 </vt:lpstr>
      <vt:lpstr>21 Oct 2024  </vt:lpstr>
      <vt:lpstr>28 Oct 2024 </vt:lpstr>
      <vt:lpstr>1 Sep 2024</vt:lpstr>
      <vt:lpstr>2 Sep 2024 </vt:lpstr>
      <vt:lpstr>9 Sep 2024  </vt:lpstr>
      <vt:lpstr>16 Sep 2024   </vt:lpstr>
      <vt:lpstr>23 Sep 2024    </vt:lpstr>
      <vt:lpstr>30 Sep 2024    </vt:lpstr>
      <vt:lpstr>1 Aug 2024</vt:lpstr>
      <vt:lpstr>5 Aug 2024  </vt:lpstr>
      <vt:lpstr>12 Aug 2024  </vt:lpstr>
      <vt:lpstr>19 Aug 2024</vt:lpstr>
      <vt:lpstr>26 Aug 2024</vt:lpstr>
      <vt:lpstr>1 May 2024</vt:lpstr>
      <vt:lpstr>6 May 2024 </vt:lpstr>
      <vt:lpstr>13 May 2024 </vt:lpstr>
      <vt:lpstr>29 Apr 2024</vt:lpstr>
      <vt:lpstr>22 Apr 2024</vt:lpstr>
      <vt:lpstr>15 Apr 2024</vt:lpstr>
      <vt:lpstr>8 Apr 2024</vt:lpstr>
      <vt:lpstr>1 Apr 2024</vt:lpstr>
      <vt:lpstr>25 Mar 2024</vt:lpstr>
      <vt:lpstr>18 Mar 2024</vt:lpstr>
      <vt:lpstr>11 Mar 2024</vt:lpstr>
      <vt:lpstr>4 Mar 2024</vt:lpstr>
      <vt:lpstr>26 Feb 2024 (2)</vt:lpstr>
      <vt:lpstr>26 Feb 2024 (1)</vt:lpstr>
      <vt:lpstr>19 Feb 2024</vt:lpstr>
      <vt:lpstr>14 Feb 2024</vt:lpstr>
      <vt:lpstr>5 Feb 2024</vt:lpstr>
      <vt:lpstr>29 Jan 2024  (2)</vt:lpstr>
      <vt:lpstr>29 Jan 2024 (1)</vt:lpstr>
      <vt:lpstr>22 Jan 2024</vt:lpstr>
      <vt:lpstr>15 Jan 2024</vt:lpstr>
      <vt:lpstr>8 Jan 2024</vt:lpstr>
      <vt:lpstr>18 Dec 2023</vt:lpstr>
      <vt:lpstr>11 Dec 2023</vt:lpstr>
      <vt:lpstr>4 Dec 2023 </vt:lpstr>
      <vt:lpstr>27 Nov 2023</vt:lpstr>
      <vt:lpstr>20 Nov 2023</vt:lpstr>
      <vt:lpstr>13 Nov 2023</vt:lpstr>
      <vt:lpstr>6 Nov 2023</vt:lpstr>
      <vt:lpstr>30 Oct 2023</vt:lpstr>
      <vt:lpstr>23 Oct 2023</vt:lpstr>
      <vt:lpstr>16 Oct 2023</vt:lpstr>
      <vt:lpstr>9 Oct 2023</vt:lpstr>
      <vt:lpstr>2 Oct 2023</vt:lpstr>
      <vt:lpstr>25 Sept 2023</vt:lpstr>
      <vt:lpstr>18 Sept 2023</vt:lpstr>
      <vt:lpstr>11 Sept 2023</vt:lpstr>
      <vt:lpstr>4 Sept 2023</vt:lpstr>
      <vt:lpstr>28 Aug 2023</vt:lpstr>
      <vt:lpstr>21 Aug 2023</vt:lpstr>
      <vt:lpstr>14 Aug 2023</vt:lpstr>
      <vt:lpstr>7 Aug 2023</vt:lpstr>
      <vt:lpstr>31 July 2023</vt:lpstr>
      <vt:lpstr>24 July 2023</vt:lpstr>
      <vt:lpstr>17 July 2023</vt:lpstr>
      <vt:lpstr>10 July 2023</vt:lpstr>
      <vt:lpstr>3 July 2023</vt:lpstr>
      <vt:lpstr>26 Jun 2023</vt:lpstr>
      <vt:lpstr>19 Jun 2023</vt:lpstr>
      <vt:lpstr>12 Jun 2023</vt:lpstr>
      <vt:lpstr>5 June 2023</vt:lpstr>
      <vt:lpstr>29 May 2023</vt:lpstr>
      <vt:lpstr>22 May 2023</vt:lpstr>
      <vt:lpstr>15 May 2023</vt:lpstr>
      <vt:lpstr>8 May 2023</vt:lpstr>
      <vt:lpstr>1 May 2023</vt:lpstr>
      <vt:lpstr>24 Apr 2023</vt:lpstr>
      <vt:lpstr>17 Apr 2023</vt:lpstr>
      <vt:lpstr>10 Apr 2023</vt:lpstr>
      <vt:lpstr>3 Apr 2023</vt:lpstr>
      <vt:lpstr>27 March 2023</vt:lpstr>
      <vt:lpstr>20 March 2023</vt:lpstr>
      <vt:lpstr>13 March 2023</vt:lpstr>
      <vt:lpstr>6 March 2023</vt:lpstr>
      <vt:lpstr>27 Feb 2023</vt:lpstr>
      <vt:lpstr>20 Feb 2023</vt:lpstr>
      <vt:lpstr>6 Feb 2023</vt:lpstr>
      <vt:lpstr>13 Feb 2023 </vt:lpstr>
      <vt:lpstr>30 Jan 2023</vt:lpstr>
      <vt:lpstr>23 Jan 2023</vt:lpstr>
      <vt:lpstr>16 Jan 2023</vt:lpstr>
      <vt:lpstr>9 Jan 2023</vt:lpstr>
      <vt:lpstr>19 Dec 2022</vt:lpstr>
      <vt:lpstr>12 Dec 2022</vt:lpstr>
      <vt:lpstr>5 Dec 2022</vt:lpstr>
      <vt:lpstr>28 Nov 2022</vt:lpstr>
      <vt:lpstr>21 Nov 2022</vt:lpstr>
      <vt:lpstr>14 Nov 2022</vt:lpstr>
      <vt:lpstr>7 Nov 2022</vt:lpstr>
      <vt:lpstr>31 Oct 2022</vt:lpstr>
      <vt:lpstr>24 Oct 2022</vt:lpstr>
      <vt:lpstr>17 Oct 2022</vt:lpstr>
      <vt:lpstr>10 Oct 2022</vt:lpstr>
      <vt:lpstr>3 Oct 2022</vt:lpstr>
      <vt:lpstr>26 Sep 2022</vt:lpstr>
      <vt:lpstr>20 May 2024 </vt:lpstr>
      <vt:lpstr>27 May 2024 </vt:lpstr>
      <vt:lpstr>1 June 2024</vt:lpstr>
      <vt:lpstr>3 June 2024 </vt:lpstr>
      <vt:lpstr>17 June 2024  </vt:lpstr>
      <vt:lpstr>24 June 2024 </vt:lpstr>
      <vt:lpstr>10 June 2024 </vt:lpstr>
      <vt:lpstr>1 July 2024 </vt:lpstr>
      <vt:lpstr>15 July 2024  </vt:lpstr>
      <vt:lpstr>22 July 2024  </vt:lpstr>
      <vt:lpstr>29 July 2024  </vt:lpstr>
      <vt:lpstr>8 July 2024 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2015-06-05T18:17:20Z</dcterms:created>
  <dcterms:modified xsi:type="dcterms:W3CDTF">2024-07-12T07:09:52Z</dcterms:modified>
  <cp:category/>
  <cp:contentStatus/>
</cp:coreProperties>
</file>