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filterPrivacy="1"/>
  <xr:revisionPtr revIDLastSave="21768" documentId="101_{C41BB324-3EAE-5148-95F2-E4AD19BF45B2}" xr6:coauthVersionLast="47" xr6:coauthVersionMax="47" xr10:uidLastSave="{D5CB8682-0A38-41C8-BDE6-2208DA5189B3}"/>
  <bookViews>
    <workbookView xWindow="-108" yWindow="-108" windowWidth="23256" windowHeight="12456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r:id="rId115"/>
    <sheet name="3 June 2024 " sheetId="94" r:id="rId116"/>
    <sheet name="10 June 2024 " sheetId="95" r:id="rId117"/>
    <sheet name="17 June 2024  " sheetId="96" r:id="rId118"/>
    <sheet name="24 June 2024 " sheetId="97" r:id="rId119"/>
    <sheet name="8 July 2024  " sheetId="99" r:id="rId120"/>
    <sheet name="1 July 2024 " sheetId="98" r:id="rId121"/>
    <sheet name="15 July 2024  " sheetId="100" state="hidden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7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<sst xmlns="http://schemas.openxmlformats.org/spreadsheetml/2006/main" count="25595" uniqueCount="2189">
  <si>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</si>
  <si>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</si>
  <si>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</si>
  <si>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</si>
  <si>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</si>
  <si>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</si>
  <si>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</si>
  <si>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</si>
  <si>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</si>
  <si>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</si>
  <si>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</si>
  <si>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</si>
  <si>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</si>
  <si>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</si>
  <si>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</si>
  <si>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</si>
  <si>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</si>
  <si>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</si>
  <si>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</si>
  <si>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</si>
  <si>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</si>
  <si>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</si>
  <si>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</si>
  <si>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</si>
  <si>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</si>
  <si>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</si>
  <si>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</si>
  <si>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</si>
  <si>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</si>
  <si>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</si>
  <si>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</si>
  <si>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</si>
  <si>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</si>
  <si>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</si>
  <si>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</si>
  <si>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</si>
  <si>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</si>
  <si>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</si>
  <si>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</si>
  <si>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</si>
  <si>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</si>
  <si>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</si>
  <si>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</si>
  <si>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</si>
  <si>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</si>
  <si>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</si>
  <si>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</si>
  <si>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</si>
  <si>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</si>
  <si>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</si>
  <si>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</si>
  <si>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</si>
  <si>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</si>
  <si>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</si>
  <si>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</si>
  <si>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</si>
  <si>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</si>
  <si>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</si>
  <si>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</si>
  <si>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</si>
  <si>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</si>
  <si>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</si>
  <si>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</si>
  <si>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</si>
  <si>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</si>
  <si>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</si>
  <si>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</si>
  <si>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</si>
  <si>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</si>
  <si>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</si>
  <si>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</si>
  <si>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</si>
  <si>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</si>
  <si>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</si>
  <si>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</si>
  <si>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</si>
  <si>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</si>
  <si>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</si>
  <si>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</si>
  <si>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</si>
  <si>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</si>
  <si>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</si>
  <si>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</si>
  <si>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</si>
  <si>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</si>
  <si>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</si>
  <si>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</si>
  <si>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</si>
  <si>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</si>
  <si>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</si>
  <si>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</si>
  <si>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</si>
  <si>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</si>
  <si>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</si>
  <si>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</si>
  <si>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</si>
  <si>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</si>
  <si>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</si>
  <si>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</si>
  <si>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</si>
  <si>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</si>
  <si>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</si>
  <si>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</si>
  <si>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</si>
  <si>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</si>
  <si>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</si>
  <si>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</si>
  <si>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</si>
  <si>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</si>
  <si>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</si>
  <si>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</si>
  <si>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</si>
  <si>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</si>
  <si>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</si>
  <si>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</si>
  <si>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</si>
  <si>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</si>
  <si>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</si>
  <si>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</si>
  <si>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</si>
  <si>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</si>
  <si>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</si>
  <si>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</si>
  <si>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</si>
  <si>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</si>
  <si>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</si>
  <si>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</si>
  <si>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</si>
  <si>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</si>
  <si>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</si>
  <si>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</si>
  <si>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</si>
  <si>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</si>
  <si>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</si>
  <si>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</si>
  <si>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</si>
  <si>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</si>
  <si>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</si>
  <si>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</si>
  <si>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</si>
  <si>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</si>
  <si>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</si>
  <si>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</si>
  <si>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</si>
  <si>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</si>
  <si>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</si>
  <si>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</si>
  <si>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</si>
  <si>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</si>
  <si>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</si>
  <si>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</si>
  <si>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</si>
  <si>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</si>
  <si>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</si>
  <si>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</si>
  <si>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</si>
  <si>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</si>
  <si>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</si>
  <si>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</si>
  <si>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</si>
  <si>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</si>
  <si>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</si>
  <si>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</si>
  <si>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</si>
  <si>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</si>
  <si>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</si>
  <si>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</si>
  <si>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</si>
  <si>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</si>
  <si>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</si>
  <si>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</si>
  <si>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</si>
  <si>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</si>
  <si>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</si>
  <si>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</si>
  <si>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</si>
  <si>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</si>
  <si>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</si>
  <si>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</si>
  <si>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</si>
  <si>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</si>
  <si>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</si>
  <si>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</si>
  <si>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</si>
  <si>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</si>
  <si>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</si>
  <si>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</si>
  <si>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</si>
  <si>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</si>
  <si>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</si>
  <si>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</si>
  <si>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</si>
  <si>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</si>
  <si>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</si>
  <si>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</si>
  <si>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</si>
  <si>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</si>
  <si>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</si>
  <si>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</si>
  <si>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</si>
  <si>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</si>
  <si>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</si>
  <si>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</si>
  <si>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</si>
  <si>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</si>
  <si>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</si>
  <si>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</si>
  <si>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</si>
  <si>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</si>
  <si>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</si>
  <si>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</si>
  <si>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</si>
  <si>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</si>
  <si>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</si>
  <si>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</si>
  <si>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</si>
  <si>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</si>
  <si>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</si>
  <si>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</si>
  <si>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</si>
  <si>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</si>
  <si>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</si>
  <si>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</si>
  <si>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</si>
  <si>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</si>
  <si>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</si>
  <si>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</si>
  <si>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</si>
  <si>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</si>
  <si>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</si>
  <si>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</si>
  <si>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</si>
  <si>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</si>
  <si>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</si>
  <si>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</si>
  <si>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</si>
  <si>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</si>
  <si>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</si>
  <si>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</si>
  <si>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</si>
  <si>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</si>
  <si>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</si>
  <si>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</si>
  <si>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</si>
  <si>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</si>
  <si>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</si>
  <si>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</si>
  <si>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</si>
  <si>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</si>
  <si>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</si>
  <si>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</si>
  <si>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</si>
  <si>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</si>
  <si>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</si>
  <si>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</si>
  <si>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</si>
  <si>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</si>
  <si>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</si>
  <si>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</si>
  <si>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</si>
  <si>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</si>
  <si>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</si>
  <si>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</si>
  <si>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</si>
  <si>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</si>
  <si>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</si>
  <si>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</si>
  <si>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</si>
  <si>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</si>
  <si>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</si>
  <si>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</si>
  <si>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</si>
  <si>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</si>
  <si>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</si>
  <si>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</si>
  <si>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</si>
  <si>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</si>
  <si>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</si>
  <si>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</si>
  <si>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</si>
  <si>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</si>
  <si>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</si>
  <si>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</si>
  <si>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</si>
  <si>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</si>
  <si>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</si>
  <si>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</si>
  <si>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</si>
  <si>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</si>
  <si>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</si>
  <si>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</si>
  <si>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</si>
  <si>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</si>
  <si>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</si>
  <si>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</si>
  <si>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</si>
  <si>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</si>
  <si>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</si>
  <si>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</si>
  <si>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</si>
  <si>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</si>
  <si>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</si>
  <si>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</si>
  <si>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</si>
  <si>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</si>
  <si>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</si>
  <si>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</si>
  <si>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</si>
  <si>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</si>
  <si>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</si>
  <si>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</si>
  <si>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</si>
  <si>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</si>
  <si>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</si>
  <si>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</si>
  <si>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</si>
  <si>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</si>
  <si>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</si>
  <si>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</si>
  <si>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</si>
  <si>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</si>
  <si>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</si>
  <si>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</si>
  <si>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</si>
  <si>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</si>
  <si>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</si>
  <si>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</si>
  <si>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</si>
  <si>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</si>
  <si>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</si>
  <si>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</si>
  <si>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</si>
  <si>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</si>
  <si>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</si>
  <si>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</si>
  <si>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</si>
  <si>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</si>
  <si>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</si>
  <si>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</si>
  <si>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</si>
  <si>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</si>
  <si>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</si>
  <si>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</si>
  <si>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</si>
  <si>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</si>
  <si>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</si>
  <si>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</si>
  <si>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</si>
  <si>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</si>
  <si>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</si>
  <si>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</si>
  <si>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</si>
  <si>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</si>
  <si>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</si>
  <si>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</si>
  <si>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</si>
  <si>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</si>
  <si>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</si>
  <si>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</si>
  <si>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</si>
  <si>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</si>
  <si>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</si>
  <si>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</si>
  <si>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</si>
  <si>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</si>
  <si>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</si>
  <si>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</si>
  <si>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</si>
  <si>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</si>
  <si>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</si>
  <si>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</si>
  <si>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</si>
  <si>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</si>
  <si>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</si>
  <si>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</si>
  <si>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</si>
  <si>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</si>
  <si>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</si>
  <si>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</si>
  <si>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</si>
  <si>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</si>
  <si>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</si>
  <si>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</si>
  <si>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</si>
  <si>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</si>
  <si>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</si>
  <si>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</si>
  <si>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</si>
  <si>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</si>
  <si>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</si>
  <si>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</si>
  <si>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</si>
  <si>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</si>
  <si>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</si>
  <si>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</si>
  <si>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</si>
  <si>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</si>
  <si>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</si>
  <si>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</si>
  <si>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</si>
  <si>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</si>
  <si>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</si>
  <si>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</si>
  <si>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</si>
  <si>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</si>
  <si>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</si>
  <si>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</si>
  <si>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</si>
  <si>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</si>
  <si>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</si>
  <si>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</si>
  <si>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</si>
  <si>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</si>
  <si>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</si>
  <si>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</si>
  <si>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</si>
  <si>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</si>
  <si>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</si>
  <si>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</si>
  <si>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</si>
  <si>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</si>
  <si>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</si>
  <si>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</si>
  <si>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</si>
  <si>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</si>
  <si>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</si>
  <si>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</si>
  <si>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</si>
  <si>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</si>
  <si>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</si>
  <si>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</si>
  <si>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</si>
  <si>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</si>
  <si>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</si>
  <si>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</si>
  <si>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</si>
  <si>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</si>
  <si>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</si>
  <si>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</si>
  <si>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</si>
  <si>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</si>
  <si>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</si>
  <si>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</si>
  <si>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</si>
  <si>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</si>
  <si>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</si>
  <si>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</si>
  <si>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</si>
  <si>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</si>
  <si>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</si>
  <si>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</si>
  <si>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</si>
  <si>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</si>
  <si>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</si>
  <si>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</si>
  <si>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</si>
  <si>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</si>
  <si>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</si>
  <si>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</si>
  <si>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</si>
  <si>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</si>
  <si>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</si>
  <si>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</si>
  <si>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</si>
  <si>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</si>
  <si>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</si>
  <si>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</si>
  <si>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</si>
  <si>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</si>
  <si>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</si>
  <si>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</si>
  <si>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</si>
  <si>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</si>
  <si>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</si>
  <si>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</si>
  <si>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</si>
  <si>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</si>
  <si>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</si>
  <si>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</si>
  <si>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</si>
  <si>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</si>
  <si>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</si>
  <si>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</si>
  <si>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</si>
  <si>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</si>
  <si>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</si>
  <si>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</si>
  <si>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</si>
  <si>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</si>
  <si>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</si>
  <si>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</si>
  <si>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</si>
  <si>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</si>
  <si>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</si>
  <si>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</si>
  <si>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</si>
  <si>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</si>
  <si>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</si>
  <si>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</si>
  <si>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</si>
  <si>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</si>
  <si>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</si>
  <si>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</si>
  <si>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</si>
  <si>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</si>
  <si>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</si>
  <si>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</si>
  <si>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</si>
  <si>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</si>
  <si>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</si>
  <si>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</si>
  <si>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</si>
  <si>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</si>
  <si>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</si>
  <si>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</si>
  <si>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</si>
  <si>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</si>
  <si>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</si>
  <si>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</si>
  <si>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</si>
  <si>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</si>
  <si>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</si>
  <si>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</si>
  <si>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</si>
  <si>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</si>
  <si>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</si>
  <si>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</si>
  <si>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</si>
  <si>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</si>
  <si>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</si>
  <si>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</si>
  <si>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</si>
  <si>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</si>
  <si>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</si>
  <si>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</si>
  <si>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</si>
  <si>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</si>
  <si>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</si>
  <si>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</si>
  <si>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</si>
  <si>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</si>
  <si>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</si>
  <si>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</si>
  <si>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</si>
  <si>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</si>
  <si>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</si>
  <si>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</si>
  <si>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</si>
  <si>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</si>
  <si>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</si>
  <si>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</si>
  <si>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</si>
  <si>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</si>
  <si>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</si>
  <si>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</si>
  <si>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</si>
  <si>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</si>
  <si>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</si>
  <si>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</si>
  <si>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</si>
  <si>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</si>
  <si>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</si>
  <si>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</si>
  <si>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</si>
  <si>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</si>
  <si>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</si>
  <si>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</si>
  <si>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</si>
  <si>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</si>
  <si>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</si>
  <si>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</si>
  <si>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</si>
  <si>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</si>
  <si>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</si>
  <si>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</si>
  <si>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</si>
  <si>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</si>
  <si>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</si>
  <si>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</si>
  <si>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</si>
  <si>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</si>
  <si>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</si>
  <si>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</si>
  <si>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</si>
  <si>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</si>
  <si>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</si>
  <si>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</si>
  <si>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</si>
  <si>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</si>
  <si>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</si>
  <si>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</si>
  <si>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</si>
  <si>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</si>
  <si>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</si>
  <si>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</si>
  <si>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</si>
  <si>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</si>
  <si>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</si>
  <si>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</si>
  <si>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</si>
  <si>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</si>
  <si>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</si>
  <si>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</si>
  <si>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</si>
  <si>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</si>
  <si>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</si>
  <si>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</si>
  <si>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</si>
  <si>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</si>
  <si>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</si>
  <si>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</si>
  <si>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</si>
  <si>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</si>
  <si>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</si>
  <si>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</si>
  <si>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</si>
  <si>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</si>
  <si>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</si>
  <si>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</si>
  <si>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</si>
  <si>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</si>
  <si>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</si>
  <si>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</si>
  <si>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</si>
  <si>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</si>
  <si>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</si>
  <si>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</si>
  <si>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</si>
  <si>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</si>
  <si>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</si>
  <si>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</si>
  <si>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</si>
  <si>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</si>
  <si>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</si>
  <si>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</si>
  <si>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</si>
  <si>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</si>
  <si>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</si>
  <si>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</si>
  <si>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</si>
  <si>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</si>
  <si>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</si>
  <si>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</si>
  <si>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</si>
  <si>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</si>
  <si>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</si>
  <si>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</si>
  <si>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</si>
  <si>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</si>
  <si>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</si>
  <si>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</si>
  <si>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</si>
  <si>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</si>
  <si>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</si>
  <si>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</si>
  <si>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</si>
  <si>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</si>
  <si>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</si>
  <si>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</si>
  <si>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</si>
  <si>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</si>
  <si>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</si>
  <si>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</si>
  <si>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</si>
  <si>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</si>
  <si>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</si>
  <si>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</si>
  <si>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</si>
  <si>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</si>
  <si>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</si>
  <si>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</si>
  <si>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</si>
  <si>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</si>
  <si>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</si>
  <si>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</si>
  <si>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</si>
  <si>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</si>
  <si>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</si>
  <si>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</si>
  <si>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</si>
  <si>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</si>
  <si>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</si>
  <si>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</si>
  <si>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</si>
  <si>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</si>
  <si>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</si>
  <si>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</si>
  <si>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</si>
  <si>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</si>
  <si>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</si>
  <si>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</si>
  <si>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</si>
  <si>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</si>
  <si>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</si>
  <si>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</si>
  <si>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</si>
  <si>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</si>
  <si>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</si>
  <si>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</si>
  <si>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</si>
  <si>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</si>
  <si>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</si>
  <si>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</si>
  <si>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</si>
  <si>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</si>
  <si>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</si>
  <si>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</si>
  <si>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</si>
  <si>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</si>
  <si>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</si>
  <si>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</si>
  <si>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</si>
  <si>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</si>
  <si>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</si>
  <si>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</si>
  <si>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</si>
  <si>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</si>
  <si>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</si>
  <si>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</si>
  <si>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</si>
  <si>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</si>
  <si>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</si>
  <si>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</si>
  <si>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</si>
  <si>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</si>
  <si>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</si>
  <si>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</si>
  <si>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</si>
  <si>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</si>
  <si>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</si>
  <si>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</si>
  <si>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</si>
  <si>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</si>
  <si>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</si>
  <si>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</si>
  <si>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</si>
  <si>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</si>
  <si>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</si>
  <si>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</si>
  <si>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</si>
  <si>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</si>
  <si>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</si>
  <si>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</si>
  <si>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</si>
  <si>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</si>
  <si>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</si>
  <si>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</si>
  <si>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</si>
  <si>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</si>
  <si>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</si>
  <si>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</si>
  <si>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</si>
  <si>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</si>
  <si>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</si>
  <si>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</si>
  <si>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</si>
  <si>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</si>
  <si>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</si>
  <si>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</si>
  <si>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</si>
  <si>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</si>
  <si>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</si>
  <si>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</si>
  <si>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</si>
  <si>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</si>
  <si>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</si>
  <si>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</si>
  <si>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</si>
  <si>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</si>
  <si>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</si>
  <si>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</si>
  <si>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</si>
  <si>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</si>
  <si>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</si>
  <si>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</si>
  <si>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</si>
  <si>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</si>
  <si>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</si>
  <si>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</si>
  <si>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</si>
  <si>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</si>
  <si>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</si>
  <si>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</si>
  <si>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</si>
  <si>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</si>
  <si>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</si>
  <si>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</si>
  <si>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</si>
  <si>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</si>
  <si>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</si>
  <si>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</si>
  <si>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</si>
  <si>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</si>
  <si>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</si>
  <si>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</si>
  <si>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</si>
  <si>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</si>
  <si>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</si>
  <si>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</si>
  <si>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</si>
  <si>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</si>
  <si>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</si>
  <si>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</si>
  <si>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</si>
  <si>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</si>
  <si>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</si>
  <si>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</si>
  <si>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</si>
  <si>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</si>
  <si>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</si>
  <si>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</si>
  <si>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</si>
  <si>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</si>
  <si>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</si>
  <si>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</si>
  <si>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</si>
  <si>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</si>
  <si>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</si>
  <si>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</si>
  <si>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</si>
  <si>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</si>
  <si>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</si>
  <si>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</si>
  <si>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</si>
  <si>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</si>
  <si>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</si>
  <si>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</si>
  <si>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</si>
  <si>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</si>
  <si>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</si>
  <si>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</si>
  <si>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</si>
  <si>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</si>
  <si>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</si>
  <si>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</si>
  <si>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</si>
  <si>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</si>
  <si>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</si>
  <si>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</si>
  <si>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</si>
  <si>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</si>
  <si>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</si>
  <si>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</si>
  <si>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</si>
  <si>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</si>
  <si>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</si>
  <si>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</si>
  <si>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</si>
  <si>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</si>
  <si>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</si>
  <si>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</si>
  <si>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</si>
  <si>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</si>
  <si>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</si>
  <si>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</si>
  <si>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</si>
  <si>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</si>
  <si>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</si>
  <si>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</si>
  <si>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</si>
  <si>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</si>
  <si>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</si>
  <si>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</si>
  <si>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</si>
  <si>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</si>
  <si>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</si>
  <si>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</si>
  <si>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</si>
  <si>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</si>
  <si>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</si>
  <si>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</si>
  <si>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</si>
  <si>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</si>
  <si>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</si>
  <si>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</si>
  <si>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</si>
  <si>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</si>
  <si>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</si>
  <si>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</si>
  <si>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</si>
  <si>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</si>
  <si>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</si>
  <si>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</si>
  <si>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</si>
  <si>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</si>
  <si>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</si>
  <si>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</si>
  <si>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</si>
  <si>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</si>
  <si>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</si>
  <si>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</si>
  <si>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</si>
  <si>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</si>
  <si>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</si>
  <si>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</si>
  <si>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</si>
  <si>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</si>
  <si>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</si>
  <si>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</si>
  <si>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</si>
  <si>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</si>
  <si>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</si>
  <si>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</si>
  <si>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</si>
  <si>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</si>
  <si>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</si>
  <si>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</si>
  <si>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</si>
  <si>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</si>
  <si>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</si>
  <si>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</si>
  <si>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</si>
  <si>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</si>
  <si>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</si>
  <si>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</si>
  <si>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</si>
  <si>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</si>
  <si>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</si>
  <si>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</si>
  <si>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</si>
  <si>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</si>
  <si>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</si>
  <si>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</si>
  <si>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</si>
  <si>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</si>
  <si>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</si>
  <si>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</si>
  <si>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</si>
  <si>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</si>
  <si>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</si>
  <si>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</si>
  <si>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</si>
  <si>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</si>
  <si>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</si>
  <si>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</si>
  <si>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</si>
  <si>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</si>
  <si>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</si>
  <si>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</si>
  <si>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</si>
  <si>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</si>
  <si>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</si>
  <si>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</si>
  <si>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</si>
  <si>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</si>
  <si>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</si>
  <si>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</si>
  <si>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</si>
  <si>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</si>
  <si>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</si>
  <si>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</si>
  <si>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</si>
  <si>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</si>
  <si>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</si>
  <si>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</si>
  <si>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</si>
  <si>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</si>
  <si>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</si>
  <si>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</si>
  <si>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</si>
  <si>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</si>
  <si>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</si>
  <si>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</si>
  <si>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</si>
  <si>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</si>
  <si>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</si>
  <si>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</si>
  <si>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</si>
  <si>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</si>
  <si>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</si>
  <si>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</si>
  <si>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</si>
  <si>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</si>
  <si>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</si>
  <si>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</si>
  <si>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</si>
  <si>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</si>
  <si>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</si>
  <si>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</si>
  <si>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</si>
  <si>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</si>
  <si>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</si>
  <si>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</si>
  <si>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</si>
  <si>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</si>
  <si>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</si>
  <si>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</si>
  <si>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</si>
  <si>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</si>
  <si>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</si>
  <si>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</si>
  <si>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</si>
  <si>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</si>
  <si>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</si>
  <si>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</si>
  <si>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</si>
  <si>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</si>
  <si>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</si>
  <si>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</si>
  <si>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</si>
  <si>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</si>
  <si>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</si>
  <si>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</si>
  <si>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</si>
  <si>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</si>
  <si>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</si>
  <si>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</si>
  <si>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</si>
  <si>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</si>
  <si>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</si>
  <si>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</si>
  <si>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</si>
  <si>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</si>
  <si>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</si>
  <si>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</si>
  <si>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</si>
  <si>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</si>
  <si>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</si>
  <si>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</si>
  <si>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</si>
  <si>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</si>
  <si>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</si>
  <si>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</si>
  <si>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</si>
  <si>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</si>
  <si>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</si>
  <si>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</si>
  <si>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</si>
  <si>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</si>
  <si>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</si>
  <si>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</si>
  <si>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</si>
  <si>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</si>
  <si>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</si>
  <si>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</si>
  <si>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</si>
  <si>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</si>
  <si>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</si>
  <si>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</si>
  <si>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</si>
  <si>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</si>
  <si>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</si>
  <si>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</si>
  <si>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</si>
  <si>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</si>
  <si>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</si>
  <si>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</si>
  <si>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</si>
  <si>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</si>
  <si>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</si>
  <si>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</si>
  <si>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</si>
  <si>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</si>
  <si>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</si>
  <si>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</si>
  <si>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</si>
  <si>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</si>
  <si>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</si>
  <si>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</si>
  <si>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</si>
  <si>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</si>
  <si>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</si>
  <si>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</si>
  <si>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</si>
  <si>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</si>
  <si>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</si>
  <si>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</si>
  <si>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</si>
  <si>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</si>
  <si>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</si>
  <si>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</si>
  <si>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</si>
  <si>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</si>
  <si>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</si>
  <si>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</si>
  <si>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</si>
  <si>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</si>
  <si>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</si>
  <si>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</si>
  <si>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</si>
  <si>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</si>
  <si>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</si>
  <si>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</si>
  <si>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</si>
  <si>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</si>
  <si>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</si>
  <si>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</si>
  <si>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</si>
  <si>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</si>
  <si>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</si>
  <si>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</si>
  <si>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</si>
  <si>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</si>
  <si>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</si>
  <si>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</si>
  <si>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</si>
  <si>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</si>
  <si>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</si>
  <si>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</si>
  <si>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</si>
  <si>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</si>
  <si>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</si>
  <si>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</si>
  <si>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</si>
  <si>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</si>
  <si>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</si>
  <si>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</si>
  <si>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</si>
  <si>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</si>
  <si>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</si>
  <si>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</si>
  <si>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</si>
  <si>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</si>
  <si>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</si>
  <si>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</si>
  <si>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</si>
  <si>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</si>
  <si>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</si>
  <si>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</si>
  <si>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</si>
  <si>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</si>
  <si>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</si>
  <si>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</si>
  <si>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</si>
  <si>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</si>
  <si>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</si>
  <si>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</si>
  <si>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</si>
  <si>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</si>
  <si>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</si>
  <si>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</si>
  <si>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</si>
  <si>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</si>
  <si>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</si>
  <si>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</si>
  <si>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</si>
  <si>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</si>
  <si>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</si>
  <si>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</si>
  <si>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</si>
  <si>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</si>
  <si>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</si>
  <si>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</si>
  <si>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</si>
  <si>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</si>
  <si>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</si>
  <si>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</si>
  <si>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</si>
  <si>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</si>
  <si>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</si>
  <si>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</si>
  <si>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</si>
  <si>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</si>
  <si>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</si>
  <si>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</si>
  <si>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</si>
  <si>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</si>
  <si>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</si>
  <si>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</si>
  <si>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</si>
  <si>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</si>
  <si>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</si>
  <si>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</si>
  <si>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</si>
  <si>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</si>
  <si>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</si>
  <si>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</si>
  <si>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</si>
  <si>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</si>
  <si>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</si>
  <si>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</si>
  <si>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</si>
  <si>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</si>
  <si>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</si>
  <si>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</si>
  <si>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</si>
  <si>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</si>
  <si>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</si>
  <si>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</si>
  <si>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</si>
  <si>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</si>
  <si>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</si>
  <si>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</si>
  <si>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</si>
  <si>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</si>
  <si>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</si>
  <si>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</si>
  <si>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</si>
  <si>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</si>
  <si>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</si>
  <si>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</si>
  <si>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</si>
  <si>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</si>
  <si>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</si>
  <si>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</si>
  <si>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</si>
  <si>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</si>
  <si>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</si>
  <si>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</si>
  <si>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</si>
  <si>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</si>
  <si>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</si>
  <si>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</si>
  <si>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</si>
  <si>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</si>
  <si>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</si>
  <si>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</si>
  <si>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</si>
  <si>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</si>
  <si>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</si>
  <si>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</si>
  <si>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</si>
  <si>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</si>
  <si>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</si>
  <si>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</si>
  <si>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</si>
  <si>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</si>
  <si>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</si>
  <si>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</si>
  <si>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</si>
  <si>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</si>
  <si>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</si>
  <si>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</si>
  <si>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</si>
  <si>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</si>
  <si>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</si>
  <si>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</si>
  <si>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</si>
  <si>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</si>
  <si>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</si>
  <si>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</si>
  <si>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</si>
  <si>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</si>
  <si>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</si>
  <si>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</si>
  <si>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</si>
  <si>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</si>
  <si>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</si>
  <si>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</si>
  <si>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</si>
  <si>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</si>
  <si>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</si>
  <si>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</si>
  <si>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</si>
  <si>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</si>
  <si>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</si>
  <si>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</si>
  <si>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</si>
  <si>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</si>
  <si>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</si>
  <si>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</si>
  <si>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</si>
  <si>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</si>
  <si>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</si>
  <si>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</si>
  <si>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</si>
  <si>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</si>
  <si>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</si>
  <si>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</si>
  <si>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</si>
  <si>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</si>
  <si>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</si>
  <si>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</si>
  <si>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</si>
  <si>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</si>
  <si>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</si>
  <si>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</si>
  <si>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</si>
  <si>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</si>
  <si>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</si>
  <si>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</si>
  <si>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</si>
  <si>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</si>
  <si>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</si>
  <si>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</si>
  <si>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</si>
  <si>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</si>
  <si>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</si>
  <si>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</si>
  <si>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</si>
  <si>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</si>
  <si>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</si>
  <si>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</si>
  <si>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</si>
  <si>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</si>
  <si>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</si>
  <si>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</si>
  <si>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</si>
  <si>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</si>
  <si>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</si>
  <si>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</si>
  <si>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</si>
  <si>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</si>
  <si>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</si>
  <si>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</si>
  <si>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</si>
  <si>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</si>
  <si>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</si>
  <si>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</si>
  <si>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</si>
  <si>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</si>
  <si>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</si>
  <si>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</si>
  <si>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</si>
  <si>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</si>
  <si>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</si>
  <si>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</si>
  <si>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</si>
  <si>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</si>
  <si>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</si>
  <si>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</si>
  <si>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</si>
  <si>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</si>
  <si>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</si>
  <si>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</si>
  <si>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</si>
  <si>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</si>
  <si>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</si>
  <si>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</si>
  <si>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</si>
  <si>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</si>
  <si>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</si>
  <si>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</si>
  <si>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</si>
  <si>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</si>
  <si>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</si>
  <si>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</si>
  <si>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</si>
  <si>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</si>
  <si>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</si>
  <si>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</si>
  <si>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</si>
  <si>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</si>
  <si>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</si>
  <si>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</si>
  <si>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</si>
  <si>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</si>
  <si>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</si>
  <si>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</si>
  <si>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</si>
  <si>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</si>
  <si>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</si>
  <si>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</si>
  <si>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</si>
  <si>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</si>
  <si>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</si>
  <si>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</si>
  <si>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</si>
  <si>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</si>
  <si>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</si>
  <si>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</si>
  <si>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</si>
  <si>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</si>
  <si>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</si>
  <si>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</si>
  <si>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</si>
  <si>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</si>
  <si>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</si>
  <si>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</si>
  <si>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</si>
  <si>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</si>
  <si>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</si>
  <si>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</si>
  <si>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</si>
  <si>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</si>
  <si>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</si>
  <si>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</si>
  <si>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</si>
  <si>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</si>
  <si>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</si>
  <si>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</si>
  <si>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</si>
  <si>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</si>
  <si>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</si>
  <si>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</si>
  <si>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</si>
  <si>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</si>
  <si>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</si>
  <si>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</si>
  <si>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</si>
  <si>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</si>
  <si>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</si>
  <si>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</si>
  <si>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</si>
  <si>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</si>
  <si>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</si>
  <si>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</si>
  <si>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</si>
  <si>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</si>
  <si>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</si>
  <si>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</si>
  <si>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</si>
  <si>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</si>
  <si>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</si>
  <si>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</si>
  <si>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</si>
  <si>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</si>
  <si>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</si>
  <si>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</si>
  <si>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</si>
  <si>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</si>
  <si>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</si>
  <si>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</si>
  <si>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</si>
  <si>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</si>
  <si>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</si>
  <si>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</si>
  <si>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</si>
  <si>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</si>
  <si>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</si>
  <si>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</si>
  <si>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</si>
  <si>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</si>
  <si>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</si>
  <si>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</si>
  <si>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</si>
  <si>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</si>
  <si>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</si>
  <si>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</si>
  <si>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</si>
  <si>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</si>
  <si>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</si>
  <si>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</si>
  <si>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</si>
  <si>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</si>
  <si>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</si>
  <si>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</si>
  <si>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</si>
  <si>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</si>
  <si>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</si>
  <si>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</si>
  <si>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</si>
  <si>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</si>
  <si>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</si>
  <si>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</si>
  <si>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</si>
  <si>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</si>
  <si>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</si>
  <si>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</si>
  <si>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</si>
  <si>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</si>
  <si>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</si>
  <si>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</si>
  <si>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</si>
  <si>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</si>
  <si>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</si>
  <si>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</si>
  <si>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</si>
  <si>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</si>
  <si>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</si>
  <si>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</si>
  <si>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</si>
  <si>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</si>
  <si>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</si>
  <si>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</si>
  <si>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</si>
  <si>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</si>
  <si>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</si>
  <si>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</si>
  <si>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</si>
  <si>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</si>
  <si>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</si>
  <si>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</si>
  <si>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</si>
  <si>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</si>
  <si>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</si>
  <si>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</si>
  <si>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</si>
  <si>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</si>
  <si>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</si>
  <si>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</si>
  <si>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</si>
  <si>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</si>
  <si>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</si>
  <si>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</si>
  <si>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</si>
  <si>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</si>
  <si>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</si>
  <si>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</si>
  <si>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</si>
  <si>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</si>
  <si>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</si>
  <si>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</si>
  <si>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</si>
  <si>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</si>
  <si>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</si>
  <si>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</si>
  <si>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</si>
  <si>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</si>
  <si>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</si>
  <si>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</si>
  <si>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</si>
  <si>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</si>
  <si>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</si>
  <si>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</si>
  <si>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</si>
  <si>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</si>
  <si>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</si>
  <si>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</si>
  <si>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</si>
  <si>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</si>
  <si>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</si>
  <si>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</si>
  <si>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</si>
  <si>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</si>
  <si>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</si>
  <si>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</si>
  <si>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</si>
  <si>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</si>
  <si>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</si>
  <si>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</si>
  <si>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</si>
  <si>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</si>
  <si>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</si>
  <si>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</si>
  <si>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</si>
  <si>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</si>
  <si>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</si>
  <si>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</si>
  <si>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</si>
  <si>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</si>
  <si>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</si>
  <si>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</si>
  <si>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</si>
  <si>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</si>
  <si>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</si>
  <si>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</si>
  <si>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</si>
  <si>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</si>
  <si>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</si>
  <si>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</si>
  <si>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</si>
  <si>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</si>
  <si>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</si>
  <si>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</si>
  <si>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</si>
  <si>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</si>
  <si>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</si>
  <si>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</si>
  <si>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</si>
  <si>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</si>
  <si>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</si>
  <si>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</si>
  <si>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</si>
  <si>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</si>
  <si>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</si>
  <si>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</si>
  <si>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</si>
  <si>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</si>
  <si>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</si>
  <si>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</si>
  <si>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</si>
  <si>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</si>
  <si>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</si>
  <si>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</si>
  <si>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</si>
  <si>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</si>
  <si>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</si>
  <si>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</si>
  <si>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</si>
  <si>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</si>
  <si>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</si>
  <si>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</si>
  <si>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</si>
  <si>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</si>
  <si>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</si>
  <si>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</si>
  <si>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</si>
  <si>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</si>
  <si>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</si>
  <si>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</si>
  <si>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</si>
  <si>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</si>
  <si>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</si>
  <si>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</si>
  <si>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</si>
  <si>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</si>
  <si>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</si>
  <si>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</si>
  <si>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</si>
  <si>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</si>
  <si>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</si>
  <si>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</si>
  <si>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</si>
  <si>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</si>
  <si>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</si>
  <si>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</si>
  <si>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</si>
  <si>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</si>
  <si>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</si>
  <si>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</si>
  <si>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</si>
  <si>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</si>
  <si>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</si>
  <si>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</si>
  <si>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</si>
  <si>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</si>
  <si>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</si>
  <si>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</si>
  <si>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</si>
  <si>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</si>
  <si>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</si>
  <si>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</si>
  <si>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</si>
  <si>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</si>
  <si>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</si>
  <si>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</si>
  <si>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</si>
  <si>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</si>
  <si>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</si>
  <si>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</si>
  <si>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</si>
  <si>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</si>
  <si>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</si>
  <si>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</si>
  <si>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</si>
  <si>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</si>
  <si>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</si>
  <si>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</si>
  <si>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</si>
  <si>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</si>
  <si>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</si>
  <si>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</si>
  <si>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</si>
  <si>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</si>
  <si>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</si>
  <si>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</si>
  <si>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</si>
  <si>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</si>
  <si>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</si>
  <si>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</si>
  <si>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</si>
  <si>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</si>
  <si>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</si>
  <si>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</si>
  <si>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</si>
  <si>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</si>
  <si>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</si>
  <si>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</si>
  <si>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</si>
  <si>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</si>
  <si>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</si>
  <si>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</si>
  <si>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</si>
  <si>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</si>
  <si>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</si>
  <si>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</si>
  <si>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</si>
  <si>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</si>
  <si>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</si>
  <si>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</si>
  <si>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</si>
  <si>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</si>
  <si>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</si>
  <si>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</si>
  <si>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</si>
  <si>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</si>
  <si>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</si>
  <si>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</si>
  <si>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</si>
  <si>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</si>
  <si>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</si>
  <si>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</si>
  <si>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</si>
  <si>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</si>
  <si>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</si>
  <si>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</si>
  <si>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</si>
  <si>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</si>
  <si>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</si>
  <si>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</si>
  <si>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</si>
  <si>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</si>
  <si>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</si>
  <si>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</si>
  <si>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</si>
  <si>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</si>
  <si>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</si>
  <si>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</si>
  <si>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</si>
  <si>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</si>
  <si>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</si>
  <si>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</si>
  <si>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</si>
  <si>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</si>
  <si>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</si>
  <si>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</si>
  <si>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</si>
  <si>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</si>
  <si>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</si>
  <si>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</si>
  <si>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</si>
  <si>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</si>
  <si>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</si>
  <si>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</si>
  <si>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</si>
  <si>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</si>
  <si>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</si>
  <si>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</si>
  <si>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</si>
  <si>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</si>
  <si>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</si>
  <si>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</si>
  <si>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</si>
  <si>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</si>
  <si>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</si>
  <si>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</si>
  <si>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</si>
  <si>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</si>
  <si>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</si>
  <si>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</si>
  <si>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</si>
  <si>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</si>
  <si>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</si>
  <si>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</si>
  <si>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</si>
  <si>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</si>
  <si>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</si>
  <si>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</si>
  <si>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</si>
  <si>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</si>
  <si>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</si>
  <si>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</si>
  <si>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</si>
  <si>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</si>
  <si>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</si>
  <si>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</si>
  <si>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</si>
  <si>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</si>
  <si>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</si>
  <si>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</si>
  <si>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</si>
  <si>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</si>
  <si>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</si>
  <si>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</si>
  <si>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</si>
  <si>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</si>
  <si>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</si>
  <si>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</si>
  <si>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</si>
  <si>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</si>
  <si>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</si>
  <si>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</si>
  <si>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</si>
  <si>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</si>
  <si>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</si>
  <si>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</si>
  <si>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</si>
  <si>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</si>
  <si>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</si>
  <si>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</si>
  <si>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</si>
  <si>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</si>
  <si>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</si>
  <si>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</si>
  <si>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</si>
  <si>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</si>
  <si>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</si>
  <si>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</si>
  <si>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</si>
  <si>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</si>
  <si>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</si>
  <si>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</si>
  <si>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</si>
  <si>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</si>
  <si>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</si>
  <si>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</si>
  <si>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</si>
  <si>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</si>
  <si>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</si>
  <si>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</si>
  <si>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</si>
  <si>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</si>
  <si>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</si>
  <si>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</si>
  <si>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</si>
  <si>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</si>
  <si>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</si>
  <si>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</si>
  <si>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</si>
  <si>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</si>
  <si>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</si>
  <si>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</si>
  <si>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</si>
  <si>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</si>
  <si>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</si>
  <si>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</si>
  <si>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</si>
  <si>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</si>
  <si>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</si>
  <si>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</si>
  <si>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</si>
  <si>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</si>
  <si>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</si>
  <si>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</si>
  <si>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</si>
  <si>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</si>
  <si>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</si>
  <si>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</si>
  <si>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</si>
  <si>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</si>
  <si>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</si>
  <si>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</si>
  <si>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</si>
  <si>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</si>
  <si>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</si>
  <si>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</si>
  <si>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</si>
  <si>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</si>
  <si>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</si>
  <si>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</si>
  <si>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</si>
  <si>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</si>
  <si>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</si>
  <si>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</si>
  <si>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</si>
  <si>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</si>
  <si>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</si>
  <si>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</si>
  <si>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</si>
  <si>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</si>
  <si>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</si>
  <si>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</si>
  <si>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</si>
  <si>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</si>
  <si>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</si>
  <si>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</si>
  <si>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</si>
  <si>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</si>
  <si>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</si>
  <si>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</si>
  <si>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</si>
  <si>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</si>
  <si>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</si>
  <si>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</si>
  <si>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</si>
  <si>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</si>
  <si>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</si>
  <si>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</si>
  <si>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</si>
  <si>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</si>
  <si>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</si>
  <si>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</si>
  <si>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</si>
  <si>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</si>
  <si>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</si>
  <si>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</si>
  <si>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</si>
  <si>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</si>
  <si>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</si>
  <si>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</si>
  <si>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</si>
  <si>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</si>
  <si>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</si>
  <si>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</si>
  <si>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</si>
  <si>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</si>
  <si>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</si>
  <si>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</si>
  <si>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</si>
  <si>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</si>
  <si>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</si>
  <si>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</si>
  <si>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</si>
  <si>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</si>
  <si>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</si>
  <si>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</si>
  <si>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</si>
  <si>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</si>
  <si>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</si>
  <si>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</si>
  <si>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</si>
  <si>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</si>
  <si>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</si>
  <si>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</si>
  <si>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</si>
  <si>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</si>
  <si>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</si>
  <si>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</si>
  <si>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</si>
  <si>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</si>
  <si>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</si>
  <si>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</si>
  <si>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</si>
  <si>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</si>
  <si>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</si>
  <si>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</si>
  <si>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</si>
  <si>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</si>
  <si>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</si>
  <si>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</si>
  <si>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</si>
  <si>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</si>
  <si>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</si>
  <si>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</si>
  <si>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</si>
  <si>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</si>
  <si>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</si>
  <si>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</si>
  <si>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</si>
  <si>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</si>
  <si>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</si>
  <si>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</si>
  <si>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</si>
  <si>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</si>
  <si>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</si>
  <si>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</si>
  <si>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</si>
  <si>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</si>
  <si>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</si>
  <si>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</si>
  <si>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</si>
  <si>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</si>
  <si>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</si>
  <si>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</si>
  <si>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</si>
  <si>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</si>
  <si>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</si>
  <si>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</si>
  <si>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</si>
  <si>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</si>
  <si>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</si>
  <si>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</si>
  <si>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</si>
  <si>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</si>
  <si>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</si>
  <si>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</si>
  <si>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</si>
  <si>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</si>
  <si>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</si>
  <si>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</si>
  <si>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</si>
  <si>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</si>
  <si>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</si>
  <si>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</si>
  <si>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</si>
  <si>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</si>
  <si>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</si>
  <si>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</si>
  <si>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</si>
  <si>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</si>
  <si>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</si>
  <si>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</si>
  <si>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</si>
  <si>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</si>
  <si>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</si>
  <si>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</si>
  <si>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</si>
  <si>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</si>
  <si>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</si>
  <si>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</si>
  <si>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</si>
  <si>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</si>
  <si>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</si>
  <si>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</si>
  <si>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</si>
  <si>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</si>
  <si>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</si>
  <si>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</si>
  <si>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</si>
  <si>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</si>
  <si>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</si>
  <si>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</si>
  <si>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</si>
  <si>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</si>
  <si>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</si>
  <si>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</si>
  <si>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</si>
  <si>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</si>
  <si>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</si>
  <si>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</si>
  <si>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</si>
  <si>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</si>
  <si>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</si>
  <si>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</si>
  <si>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</si>
  <si>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</si>
  <si>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</si>
  <si>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</si>
  <si>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</si>
  <si>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</si>
  <si>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</si>
  <si>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</si>
  <si>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</si>
  <si>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</si>
  <si>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</si>
  <si>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</si>
  <si>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</si>
  <si>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</si>
  <si>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</si>
  <si>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</si>
  <si>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</si>
  <si>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</si>
  <si>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</si>
  <si>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</si>
  <si>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</si>
  <si>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</si>
  <si>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</si>
  <si>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</si>
  <si>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</si>
  <si>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</si>
  <si>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</si>
  <si>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</si>
  <si>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</si>
  <si>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</si>
  <si>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</si>
  <si>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</si>
  <si>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</si>
  <si>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</si>
  <si>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</si>
  <si>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</si>
  <si>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</si>
  <si>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</si>
  <si>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</si>
  <si>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</si>
  <si>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</si>
  <si>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</si>
  <si>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</si>
  <si>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</si>
  <si>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</si>
  <si>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</si>
  <si>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</si>
  <si>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</si>
  <si>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</si>
  <si>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</si>
  <si>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</si>
  <si>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</si>
  <si>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</si>
  <si>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</si>
  <si>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</si>
  <si>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</si>
  <si>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</si>
  <si>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</si>
  <si>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</si>
  <si>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</si>
  <si>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</si>
  <si>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</si>
  <si>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</si>
  <si>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</si>
  <si>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</si>
  <si>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</si>
  <si>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</si>
  <si>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</si>
  <si>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</si>
  <si>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</si>
  <si>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</si>
  <si>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</si>
  <si>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</si>
  <si>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</si>
  <si>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</si>
  <si>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</si>
  <si>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</si>
  <si>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</si>
  <si>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</si>
  <si>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</si>
  <si>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</si>
  <si>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</si>
  <si>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</si>
  <si>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</si>
  <si>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</si>
  <si>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</si>
  <si>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</si>
  <si>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</si>
  <si>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</si>
  <si>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</si>
  <si>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</si>
  <si>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</si>
  <si>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</si>
  <si>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</si>
  <si>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</si>
  <si>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</si>
  <si>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</si>
  <si>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</si>
  <si>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</si>
  <si>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</si>
  <si>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</si>
  <si>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</si>
  <si>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</si>
  <si>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</si>
  <si>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</si>
  <si>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</si>
  <si>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</si>
  <si>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</si>
  <si>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</si>
  <si>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</si>
  <si>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</si>
  <si>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</si>
  <si>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</si>
  <si>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</si>
  <si>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</si>
  <si>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</si>
  <si>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</si>
  <si>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</si>
  <si>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</si>
  <si>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</si>
  <si>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</si>
  <si>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</si>
  <si>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</si>
  <si>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</si>
  <si>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</si>
  <si>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</si>
  <si>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</si>
  <si>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</si>
  <si>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</si>
  <si>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</si>
  <si>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</si>
  <si>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</si>
  <si>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</si>
  <si>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</si>
  <si>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</si>
  <si>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</si>
  <si>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</si>
  <si>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</si>
  <si>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</si>
  <si>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</si>
  <si>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</si>
  <si>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</si>
  <si>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</si>
  <si>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</si>
  <si>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</si>
  <si>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</si>
  <si>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</si>
  <si>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</si>
  <si>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</si>
  <si>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</si>
  <si>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</si>
  <si>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</si>
  <si>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</si>
  <si>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</si>
  <si>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8/7/2024 - 14/7/2024</t>
  </si>
  <si>
    <t>Michael &amp; Marlon</t>
  </si>
  <si>
    <t>Weekend</t>
  </si>
  <si>
    <t>Internship untill Nov</t>
  </si>
  <si>
    <t>probation discuss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</si>
  <si>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</si>
  <si>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</si>
  <si>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</si>
  <si>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</si>
  <si>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</si>
  <si>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</si>
  <si>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</si>
  <si>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</si>
  <si>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</si>
  <si>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Rahhulann, Ivan, Alex</t>
  </si>
  <si>
    <t>Marlon,Phay</t>
  </si>
  <si>
    <t>Rahhulann, Alex,Phay</t>
  </si>
  <si>
    <t>Heng,Ivan</t>
  </si>
  <si>
    <t>Marlon, Alex</t>
  </si>
  <si>
    <t>Rahhulann, Foo</t>
  </si>
  <si>
    <t>Zi Ming, Rahhulann,Heng</t>
  </si>
  <si>
    <t>Maxwell, Alex</t>
  </si>
  <si>
    <t>Marlon,Heng, Zi Ming</t>
  </si>
  <si>
    <t>Alex, Rahhulann, Ivan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</si>
  <si>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</si>
  <si>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</si>
  <si>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</si>
  <si>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</si>
  <si>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</si>
  <si>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</si>
  <si>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</si>
  <si>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</t>
  </si>
  <si>
    <t>Heng,Phay, Foo</t>
  </si>
  <si>
    <t>Michael,Heng, Ivan</t>
  </si>
  <si>
    <t>Lucas, Zi Ming,Ivan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</si>
  <si>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</si>
  <si>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</si>
  <si>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</si>
  <si>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</si>
  <si>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</si>
  <si>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</si>
  <si>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</si>
  <si>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</si>
  <si>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</si>
  <si>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</si>
  <si>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</si>
  <si>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Rahhulann, Marlon ,Ivan, Alex</t>
  </si>
  <si>
    <t>Marlon, Rahhulann,Phay,Ivan</t>
  </si>
  <si>
    <t xml:space="preserve">Ivan 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</si>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</sst>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50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14" fontId="52" fillId="31" borderId="13" xfId="0" applyNumberFormat="1" applyFont="1" applyFill="1" applyBorder="1" applyAlignment="1">
      <alignment horizontal="center" vertical="center"/>
    </xf>
    <xf numFmtId="0" fontId="31" fillId="31" borderId="57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0"/>
      <c r="H2" s="710"/>
      <c r="I2" s="710"/>
      <c r="J2" s="710"/>
      <c r="K2" s="7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5">
        <v>2024</v>
      </c>
      <c r="D4" s="716"/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6"/>
      <c r="AD4" s="716"/>
      <c r="AE4" s="716"/>
      <c r="AF4" s="716"/>
      <c r="AG4" s="716"/>
      <c r="AH4" s="716"/>
      <c r="AI4" s="716"/>
      <c r="AJ4" s="716"/>
      <c r="AK4" s="716"/>
      <c r="AL4" s="716"/>
      <c r="AM4" s="716"/>
      <c r="AN4" s="716"/>
      <c r="AO4" s="716"/>
      <c r="AP4" s="716"/>
      <c r="AQ4" s="716"/>
      <c r="AR4" s="716"/>
      <c r="AS4" s="716"/>
      <c r="AT4" s="716"/>
      <c r="AU4" s="716"/>
      <c r="AV4" s="716"/>
      <c r="AW4" s="716"/>
      <c r="AX4" s="716"/>
      <c r="AY4" s="716"/>
      <c r="AZ4" s="716"/>
      <c r="BA4" s="716"/>
      <c r="BB4" s="716"/>
      <c r="BC4" s="717"/>
    </row>
    <row r="5" spans="1:55">
      <c r="A5" s="473"/>
      <c r="B5" s="474" t="s">
        <v>1</v>
      </c>
      <c r="C5" s="718" t="s">
        <v>2</v>
      </c>
      <c r="D5" s="718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9"/>
      <c r="P5" s="720" t="s">
        <v>3</v>
      </c>
      <c r="Q5" s="720"/>
      <c r="R5" s="720"/>
      <c r="S5" s="720"/>
      <c r="T5" s="720"/>
      <c r="U5" s="720"/>
      <c r="V5" s="720"/>
      <c r="W5" s="720"/>
      <c r="X5" s="720"/>
      <c r="Y5" s="720"/>
      <c r="Z5" s="720"/>
      <c r="AA5" s="720"/>
      <c r="AB5" s="721"/>
      <c r="AC5" s="720" t="s">
        <v>4</v>
      </c>
      <c r="AD5" s="720"/>
      <c r="AE5" s="720"/>
      <c r="AF5" s="720"/>
      <c r="AG5" s="720"/>
      <c r="AH5" s="720"/>
      <c r="AI5" s="720"/>
      <c r="AJ5" s="720"/>
      <c r="AK5" s="720"/>
      <c r="AL5" s="720"/>
      <c r="AM5" s="720"/>
      <c r="AN5" s="720"/>
      <c r="AO5" s="721"/>
      <c r="AP5" s="720" t="s">
        <v>5</v>
      </c>
      <c r="AQ5" s="720"/>
      <c r="AR5" s="720"/>
      <c r="AS5" s="720"/>
      <c r="AT5" s="720"/>
      <c r="AU5" s="720"/>
      <c r="AV5" s="720"/>
      <c r="AW5" s="720"/>
      <c r="AX5" s="720"/>
      <c r="AY5" s="720"/>
      <c r="AZ5" s="720"/>
      <c r="BA5" s="720"/>
      <c r="BB5" s="721"/>
      <c r="BC5" s="485" t="s">
        <v>1</v>
      </c>
    </row>
    <row r="6" spans="1:55">
      <c r="A6" s="473"/>
      <c r="B6" s="475" t="s">
        <v>1</v>
      </c>
      <c r="C6" s="711" t="s">
        <v>6</v>
      </c>
      <c r="D6" s="711"/>
      <c r="E6" s="711"/>
      <c r="F6" s="711"/>
      <c r="G6" s="712"/>
      <c r="H6" s="713" t="s">
        <v>7</v>
      </c>
      <c r="I6" s="713"/>
      <c r="J6" s="713"/>
      <c r="K6" s="714"/>
      <c r="L6" s="713" t="s">
        <v>8</v>
      </c>
      <c r="M6" s="713"/>
      <c r="N6" s="713"/>
      <c r="O6" s="714"/>
      <c r="P6" s="713" t="s">
        <v>9</v>
      </c>
      <c r="Q6" s="713"/>
      <c r="R6" s="713"/>
      <c r="S6" s="713"/>
      <c r="T6" s="714"/>
      <c r="U6" s="713" t="s">
        <v>10</v>
      </c>
      <c r="V6" s="713"/>
      <c r="W6" s="713"/>
      <c r="X6" s="714"/>
      <c r="Y6" s="713" t="s">
        <v>11</v>
      </c>
      <c r="Z6" s="713"/>
      <c r="AA6" s="713"/>
      <c r="AB6" s="714"/>
      <c r="AC6" s="713" t="s">
        <v>12</v>
      </c>
      <c r="AD6" s="713"/>
      <c r="AE6" s="713"/>
      <c r="AF6" s="713"/>
      <c r="AG6" s="714"/>
      <c r="AH6" s="713" t="s">
        <v>13</v>
      </c>
      <c r="AI6" s="713"/>
      <c r="AJ6" s="713"/>
      <c r="AK6" s="714"/>
      <c r="AL6" s="713" t="s">
        <v>14</v>
      </c>
      <c r="AM6" s="713"/>
      <c r="AN6" s="713"/>
      <c r="AO6" s="713"/>
      <c r="AP6" s="714"/>
      <c r="AQ6" s="713" t="s">
        <v>15</v>
      </c>
      <c r="AR6" s="713"/>
      <c r="AS6" s="713"/>
      <c r="AT6" s="714"/>
      <c r="AU6" s="713" t="s">
        <v>16</v>
      </c>
      <c r="AV6" s="713"/>
      <c r="AW6" s="713"/>
      <c r="AX6" s="714"/>
      <c r="AY6" s="711" t="s">
        <v>17</v>
      </c>
      <c r="AZ6" s="711"/>
      <c r="BA6" s="711"/>
      <c r="BB6" s="7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2" t="s">
        <v>75</v>
      </c>
      <c r="B1" s="72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279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312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390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441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488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504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528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574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664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694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7"/>
      <c r="D42" s="727"/>
      <c r="E42" s="727"/>
      <c r="F42" s="7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724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9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9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9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9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9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9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9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9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9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9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9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9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9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9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9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9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9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9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9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9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30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748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770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785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815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871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895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943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960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977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1033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7"/>
      <c r="D40" s="727"/>
      <c r="E40" s="727"/>
      <c r="F40" s="7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1090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1180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1201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7"/>
      <c r="D41" s="727"/>
      <c r="E41" s="727"/>
      <c r="F41" s="7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1220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1259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1269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1282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1299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1318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1338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/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1356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7" t="s">
        <v>58</v>
      </c>
      <c r="D42" s="727"/>
      <c r="E42" s="727"/>
      <c r="F42" s="7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1391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1406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 t="s">
        <v>58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1452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1477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1494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 t="s">
        <v>1509</v>
      </c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1510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7"/>
      <c r="D27" s="727"/>
      <c r="E27" s="727"/>
      <c r="F27" s="7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1"/>
      <c r="N19" s="73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7"/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1568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1598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7" t="s">
        <v>58</v>
      </c>
      <c r="D26" s="727"/>
      <c r="E26" s="727"/>
      <c r="F26" s="7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1619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/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1655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7" t="s">
        <v>1694</v>
      </c>
      <c r="D20" s="727"/>
      <c r="E20" s="727"/>
      <c r="F20" s="7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6" t="s">
        <v>1705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1734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1751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1782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</row>
    <row r="2" spans="2:20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4" t="s">
        <v>1790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2"/>
      <c r="N31" s="732"/>
      <c r="O31" s="7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4" t="s">
        <v>1814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1824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4" t="s">
        <v>1832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1852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1852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0"/>
      <c r="N5" s="741"/>
      <c r="O5" s="742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1868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1868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0"/>
      <c r="N5" s="741"/>
      <c r="O5" s="7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1872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1872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0"/>
      <c r="N5" s="741"/>
      <c r="O5" s="7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0"/>
      <c r="N5" s="741"/>
      <c r="O5" s="7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1874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1874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0"/>
      <c r="N5" s="741"/>
      <c r="O5" s="7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1877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1877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0"/>
      <c r="N5" s="741"/>
      <c r="O5" s="7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2"/>
      <c r="N31" s="732"/>
      <c r="O31" s="732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1879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1879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0"/>
      <c r="N5" s="741"/>
      <c r="O5" s="7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5" t="s">
        <v>1851</v>
      </c>
      <c r="N7" s="736"/>
      <c r="O7" s="73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2"/>
      <c r="N31" s="732"/>
      <c r="O31" s="7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1883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1883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0"/>
      <c r="N5" s="741"/>
      <c r="O5" s="7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33"/>
      <c r="D2" s="733"/>
      <c r="E2" s="733"/>
      <c r="F2" s="733"/>
      <c r="G2" s="733"/>
      <c r="H2" s="733"/>
      <c r="I2" s="733"/>
      <c r="J2" s="733"/>
      <c r="K2" s="733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1886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4" t="s">
        <v>1886</v>
      </c>
      <c r="N3" s="734"/>
      <c r="O3" s="734"/>
      <c r="P3" s="734"/>
      <c r="Q3" s="734"/>
      <c r="R3" s="734"/>
      <c r="S3" s="734"/>
      <c r="T3" s="734"/>
      <c r="U3" s="734"/>
      <c r="V3" s="7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0"/>
      <c r="N5" s="741"/>
      <c r="O5" s="7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 ht="18.75">
      <c r="B2" s="733" t="s">
        <v>78</v>
      </c>
      <c r="C2" s="746"/>
      <c r="D2" s="746"/>
      <c r="E2" s="746"/>
      <c r="F2" s="746"/>
      <c r="G2" s="746"/>
      <c r="H2" s="746"/>
      <c r="I2" s="746"/>
      <c r="J2" s="746"/>
      <c r="K2" s="746"/>
      <c r="L2" s="61"/>
      <c r="M2" s="738" t="s">
        <v>1851</v>
      </c>
      <c r="N2" s="739"/>
      <c r="O2" s="739"/>
      <c r="P2" s="739"/>
      <c r="Q2" s="739"/>
      <c r="R2" s="739"/>
      <c r="S2" s="739"/>
      <c r="T2" s="739"/>
      <c r="U2" s="739"/>
      <c r="V2" s="739"/>
    </row>
    <row r="3" spans="2:22">
      <c r="B3" s="734" t="s">
        <v>1890</v>
      </c>
      <c r="C3" s="734"/>
      <c r="D3" s="734"/>
      <c r="E3" s="734"/>
      <c r="F3" s="734"/>
      <c r="G3" s="734"/>
      <c r="H3" s="734"/>
      <c r="I3" s="734"/>
      <c r="J3" s="734"/>
      <c r="K3" s="734"/>
      <c r="L3" s="61"/>
      <c r="M3" s="732" t="s">
        <v>1890</v>
      </c>
      <c r="N3" s="732"/>
      <c r="O3" s="732"/>
      <c r="P3" s="732"/>
      <c r="Q3" s="732"/>
      <c r="R3" s="732"/>
      <c r="S3" s="732"/>
      <c r="T3" s="732"/>
      <c r="U3" s="732"/>
      <c r="V3" s="7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0"/>
      <c r="N5" s="741"/>
      <c r="O5" s="7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723"/>
      <c r="M1" s="723"/>
      <c r="N1" s="723"/>
      <c r="O1" s="723"/>
      <c r="P1" s="723"/>
      <c r="Q1" s="723"/>
      <c r="R1" s="723"/>
      <c r="S1" s="723"/>
      <c r="T1" s="723"/>
      <c r="U1" s="723"/>
      <c r="V1" s="723"/>
    </row>
    <row r="2" spans="2:22">
      <c r="B2" s="732" t="s">
        <v>1895</v>
      </c>
      <c r="C2" s="732"/>
      <c r="D2" s="732"/>
      <c r="E2" s="732"/>
      <c r="F2" s="732"/>
      <c r="G2" s="732"/>
      <c r="H2" s="732"/>
      <c r="I2" s="732"/>
      <c r="J2" s="732"/>
      <c r="K2" s="732"/>
      <c r="L2" s="732"/>
      <c r="M2" s="732"/>
      <c r="N2" s="732"/>
      <c r="O2" s="732"/>
      <c r="P2" s="732"/>
      <c r="Q2" s="732"/>
      <c r="R2" s="732"/>
      <c r="S2" s="732"/>
      <c r="T2" s="732"/>
      <c r="U2" s="732"/>
      <c r="V2" s="7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3" t="s">
        <v>78</v>
      </c>
      <c r="C4" s="746"/>
      <c r="D4" s="746"/>
      <c r="E4" s="746"/>
      <c r="F4" s="746"/>
      <c r="G4" s="746"/>
      <c r="H4" s="746"/>
      <c r="I4" s="746"/>
      <c r="J4" s="746"/>
      <c r="K4" s="746"/>
      <c r="L4" s="61"/>
      <c r="M4" s="738" t="s">
        <v>1851</v>
      </c>
      <c r="N4" s="739"/>
      <c r="O4" s="739"/>
      <c r="P4" s="739"/>
      <c r="Q4" s="739"/>
      <c r="R4" s="739"/>
      <c r="S4" s="739"/>
      <c r="T4" s="739"/>
      <c r="U4" s="739"/>
      <c r="V4" s="7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0"/>
      <c r="N5" s="741"/>
      <c r="O5" s="7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3"/>
      <c r="N6" s="744"/>
      <c r="O6" s="745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5" t="s">
        <v>1851</v>
      </c>
      <c r="N7" s="736"/>
      <c r="O7" s="73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1899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1909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7" t="s">
        <v>77</v>
      </c>
      <c r="C2" s="747"/>
      <c r="D2" s="747"/>
      <c r="E2" s="747"/>
      <c r="F2" s="747"/>
      <c r="G2" s="747"/>
      <c r="H2" s="747"/>
      <c r="I2" s="747"/>
      <c r="J2" s="747"/>
      <c r="K2" s="747"/>
    </row>
    <row r="3" spans="2:11" ht="18.75">
      <c r="B3" s="733" t="s">
        <v>78</v>
      </c>
      <c r="C3" s="746"/>
      <c r="D3" s="746"/>
      <c r="E3" s="746"/>
      <c r="F3" s="746"/>
      <c r="G3" s="746"/>
      <c r="H3" s="746"/>
      <c r="I3" s="746"/>
      <c r="J3" s="746"/>
      <c r="K3" s="746"/>
    </row>
    <row r="4" spans="2:11">
      <c r="B4" s="734" t="s">
        <v>1912</v>
      </c>
      <c r="C4" s="734"/>
      <c r="D4" s="734"/>
      <c r="E4" s="734"/>
      <c r="F4" s="734"/>
      <c r="G4" s="734"/>
      <c r="H4" s="734"/>
      <c r="I4" s="734"/>
      <c r="J4" s="734"/>
      <c r="K4" s="7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1913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1935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1974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E7" zoomScale="115" zoomScaleNormal="115" workbookViewId="0">
      <selection activeCell="E26" sqref="E2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1988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1989</v>
      </c>
      <c r="F6" s="605" t="s">
        <v>1989</v>
      </c>
      <c r="G6" s="605" t="s">
        <v>1990</v>
      </c>
      <c r="H6" s="605" t="s">
        <v>1989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1991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1992</v>
      </c>
      <c r="F11" s="587" t="s">
        <v>1992</v>
      </c>
      <c r="G11" s="587" t="s">
        <v>648</v>
      </c>
      <c r="H11" s="587" t="s">
        <v>1992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1992</v>
      </c>
      <c r="F12" s="587" t="s">
        <v>1992</v>
      </c>
      <c r="G12" s="587" t="s">
        <v>648</v>
      </c>
      <c r="H12" s="587" t="s">
        <v>1992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1993</v>
      </c>
      <c r="F13" s="587" t="s">
        <v>364</v>
      </c>
      <c r="G13" s="587" t="s">
        <v>648</v>
      </c>
      <c r="H13" s="587" t="s">
        <v>1992</v>
      </c>
      <c r="I13" s="627" t="s">
        <v>648</v>
      </c>
      <c r="J13" s="612" t="s">
        <v>1994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1995</v>
      </c>
      <c r="F14" s="587" t="s">
        <v>364</v>
      </c>
      <c r="G14" s="587" t="s">
        <v>648</v>
      </c>
      <c r="H14" s="587" t="s">
        <v>1992</v>
      </c>
      <c r="I14" s="627" t="s">
        <v>648</v>
      </c>
      <c r="J14" s="612" t="s">
        <v>1994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1996</v>
      </c>
      <c r="I15" s="627" t="s">
        <v>648</v>
      </c>
      <c r="J15" s="612" t="s">
        <v>1994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1996</v>
      </c>
      <c r="I16" s="627" t="s">
        <v>1998</v>
      </c>
      <c r="J16" s="612" t="s">
        <v>1994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1996</v>
      </c>
      <c r="I17" s="627" t="s">
        <v>1998</v>
      </c>
      <c r="J17" s="612" t="s">
        <v>1994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1996</v>
      </c>
      <c r="I18" s="627" t="s">
        <v>1999</v>
      </c>
      <c r="J18" s="612" t="s">
        <v>1994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2000</v>
      </c>
      <c r="F19" s="587" t="s">
        <v>1264</v>
      </c>
      <c r="G19" s="627" t="s">
        <v>2001</v>
      </c>
      <c r="H19" s="585" t="s">
        <v>1996</v>
      </c>
      <c r="I19" s="627" t="s">
        <v>1999</v>
      </c>
      <c r="J19" s="612" t="s">
        <v>1994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2000</v>
      </c>
      <c r="F20" s="587" t="s">
        <v>1264</v>
      </c>
      <c r="G20" s="627" t="s">
        <v>2001</v>
      </c>
      <c r="H20" s="585" t="s">
        <v>1996</v>
      </c>
      <c r="I20" s="627" t="s">
        <v>1999</v>
      </c>
      <c r="J20" s="612" t="s">
        <v>1994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2000</v>
      </c>
      <c r="F21" s="587" t="s">
        <v>1264</v>
      </c>
      <c r="G21" s="627" t="s">
        <v>56</v>
      </c>
      <c r="H21" s="585" t="s">
        <v>1996</v>
      </c>
      <c r="I21" s="627" t="s">
        <v>1999</v>
      </c>
      <c r="J21" s="612" t="s">
        <v>1994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2000</v>
      </c>
      <c r="F22" s="587" t="s">
        <v>1264</v>
      </c>
      <c r="G22" s="627" t="s">
        <v>2002</v>
      </c>
      <c r="H22" s="585" t="s">
        <v>1996</v>
      </c>
      <c r="I22" s="627" t="s">
        <v>1999</v>
      </c>
      <c r="J22" s="612" t="s">
        <v>1994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2000</v>
      </c>
      <c r="F23" s="587" t="s">
        <v>260</v>
      </c>
      <c r="G23" s="627" t="s">
        <v>2003</v>
      </c>
      <c r="H23" s="585" t="s">
        <v>1996</v>
      </c>
      <c r="I23" s="627" t="s">
        <v>1999</v>
      </c>
      <c r="J23" s="612" t="s">
        <v>1994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2003</v>
      </c>
      <c r="H24" s="587" t="s">
        <v>1519</v>
      </c>
      <c r="I24" s="627" t="s">
        <v>1999</v>
      </c>
      <c r="J24" s="612" t="s">
        <v>1994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2004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2005</v>
      </c>
      <c r="N25" s="349">
        <f>COUNTIF(E7:K44, "*Ivan*")/2</f>
        <v>20</v>
      </c>
      <c r="O25" s="419" t="s">
        <v>2006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2007</v>
      </c>
      <c r="G26" s="627" t="s">
        <v>2008</v>
      </c>
      <c r="H26" s="587" t="s">
        <v>1519</v>
      </c>
      <c r="I26" s="627" t="s">
        <v>2009</v>
      </c>
      <c r="J26" s="612" t="s">
        <v>1994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2010</v>
      </c>
      <c r="N26" s="349">
        <f>COUNTIF(E7:K44, "*Rahhulann*")/2</f>
        <v>23</v>
      </c>
      <c r="O26" s="419" t="s">
        <v>2006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2011</v>
      </c>
      <c r="H27" s="587" t="s">
        <v>1519</v>
      </c>
      <c r="I27" s="627" t="s">
        <v>2009</v>
      </c>
      <c r="J27" s="612" t="s">
        <v>1994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2012</v>
      </c>
      <c r="N27" s="349">
        <f>COUNTIF(E7:K44, "*Lucas*")/2</f>
        <v>0</v>
      </c>
      <c r="O27" s="419" t="s">
        <v>2006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2011</v>
      </c>
      <c r="H28" s="585" t="s">
        <v>2013</v>
      </c>
      <c r="I28" s="627" t="s">
        <v>2009</v>
      </c>
      <c r="J28" s="612" t="s">
        <v>1994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2014</v>
      </c>
      <c r="N28" s="334">
        <f>COUNTIF(E7:K44, "*Zi Ming*")/2</f>
        <v>0</v>
      </c>
      <c r="O28" s="550" t="s">
        <v>2006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2011</v>
      </c>
      <c r="H29" s="585" t="s">
        <v>2013</v>
      </c>
      <c r="I29" s="627" t="s">
        <v>2009</v>
      </c>
      <c r="J29" s="612" t="s">
        <v>1994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2011</v>
      </c>
      <c r="H30" s="585" t="s">
        <v>1998</v>
      </c>
      <c r="I30" s="628" t="s">
        <v>2015</v>
      </c>
      <c r="J30" s="612" t="s">
        <v>1994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2016</v>
      </c>
      <c r="F31" s="627" t="s">
        <v>260</v>
      </c>
      <c r="G31" s="627" t="s">
        <v>2011</v>
      </c>
      <c r="H31" s="585" t="s">
        <v>1998</v>
      </c>
      <c r="I31" s="628" t="s">
        <v>2015</v>
      </c>
      <c r="J31" s="612" t="s">
        <v>1994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2016</v>
      </c>
      <c r="F32" s="627" t="s">
        <v>260</v>
      </c>
      <c r="G32" s="627" t="s">
        <v>2011</v>
      </c>
      <c r="H32" s="585" t="s">
        <v>2017</v>
      </c>
      <c r="I32" s="628" t="s">
        <v>2015</v>
      </c>
      <c r="J32" s="612" t="s">
        <v>1994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2016</v>
      </c>
      <c r="F33" s="627" t="s">
        <v>2018</v>
      </c>
      <c r="G33" s="627" t="s">
        <v>2011</v>
      </c>
      <c r="H33" s="585" t="s">
        <v>2017</v>
      </c>
      <c r="I33" s="628" t="s">
        <v>2015</v>
      </c>
      <c r="J33" s="612" t="s">
        <v>1994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1994</v>
      </c>
      <c r="J34" s="612" t="s">
        <v>1994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1994</v>
      </c>
      <c r="J35" s="612" t="s">
        <v>1994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1994</v>
      </c>
      <c r="J36" s="612" t="s">
        <v>1994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2019</v>
      </c>
      <c r="I37" s="612" t="s">
        <v>1994</v>
      </c>
      <c r="J37" s="612" t="s">
        <v>1994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2019</v>
      </c>
      <c r="I38" s="612" t="s">
        <v>2005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2020</v>
      </c>
      <c r="I39" s="612" t="s">
        <v>1994</v>
      </c>
      <c r="J39" s="612" t="s">
        <v>1994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2020</v>
      </c>
      <c r="I40" s="612" t="s">
        <v>1994</v>
      </c>
      <c r="J40" s="612" t="s">
        <v>1994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1994</v>
      </c>
      <c r="J41" s="612" t="s">
        <v>1994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1994</v>
      </c>
      <c r="J42" s="612" t="s">
        <v>1994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3" zoomScale="115" zoomScaleNormal="115" workbookViewId="0">
      <selection activeCell="C17" sqref="C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8" t="s">
        <v>77</v>
      </c>
      <c r="C1" s="748"/>
      <c r="D1" s="748"/>
      <c r="E1" s="748"/>
      <c r="F1" s="748"/>
      <c r="G1" s="748"/>
      <c r="H1" s="748"/>
      <c r="I1" s="748"/>
      <c r="J1" s="748"/>
      <c r="K1" s="7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2021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2022</v>
      </c>
      <c r="G6" s="605" t="s">
        <v>2023</v>
      </c>
      <c r="H6" s="605" t="s">
        <v>2024</v>
      </c>
      <c r="I6" s="605" t="s">
        <v>2023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2025</v>
      </c>
      <c r="H11" s="693" t="s">
        <v>1528</v>
      </c>
      <c r="I11" s="693" t="s">
        <v>2025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2025</v>
      </c>
      <c r="H12" s="693" t="s">
        <v>1528</v>
      </c>
      <c r="I12" s="693" t="s">
        <v>2025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2025</v>
      </c>
      <c r="H13" s="693" t="s">
        <v>1528</v>
      </c>
      <c r="I13" s="693" t="s">
        <v>2025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2026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2027</v>
      </c>
      <c r="G14" s="587" t="s">
        <v>2028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2027</v>
      </c>
      <c r="G15" s="639" t="s">
        <v>2029</v>
      </c>
      <c r="H15" s="585" t="s">
        <v>2030</v>
      </c>
      <c r="I15" s="627" t="s">
        <v>261</v>
      </c>
      <c r="J15" s="583" t="s">
        <v>2031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2027</v>
      </c>
      <c r="G16" s="639" t="s">
        <v>2029</v>
      </c>
      <c r="H16" s="585" t="s">
        <v>2030</v>
      </c>
      <c r="I16" s="627" t="s">
        <v>287</v>
      </c>
      <c r="J16" s="583" t="s">
        <v>2031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2026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2032</v>
      </c>
      <c r="G17" s="656" t="s">
        <v>2033</v>
      </c>
      <c r="H17" s="585" t="s">
        <v>2030</v>
      </c>
      <c r="I17" s="627" t="s">
        <v>287</v>
      </c>
      <c r="J17" s="583" t="s">
        <v>2031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2034</v>
      </c>
      <c r="G18" s="657" t="s">
        <v>2035</v>
      </c>
      <c r="H18" s="585" t="s">
        <v>2002</v>
      </c>
      <c r="I18" s="627" t="s">
        <v>287</v>
      </c>
      <c r="J18" s="583" t="s">
        <v>2031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2034</v>
      </c>
      <c r="G19" s="657" t="s">
        <v>2036</v>
      </c>
      <c r="H19" s="585" t="s">
        <v>2002</v>
      </c>
      <c r="I19" s="657" t="s">
        <v>2037</v>
      </c>
      <c r="J19" s="583" t="s">
        <v>2031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2038</v>
      </c>
      <c r="G20" s="657" t="s">
        <v>2036</v>
      </c>
      <c r="H20" s="585" t="s">
        <v>1994</v>
      </c>
      <c r="I20" s="657" t="s">
        <v>2039</v>
      </c>
      <c r="J20" s="583" t="s">
        <v>2031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2038</v>
      </c>
      <c r="G21" s="657" t="s">
        <v>2036</v>
      </c>
      <c r="H21" s="585" t="s">
        <v>1994</v>
      </c>
      <c r="I21" s="670" t="s">
        <v>2039</v>
      </c>
      <c r="J21" s="583" t="s">
        <v>2031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2040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2038</v>
      </c>
      <c r="G22" s="657" t="s">
        <v>2036</v>
      </c>
      <c r="H22" s="585" t="s">
        <v>2041</v>
      </c>
      <c r="I22" s="670" t="s">
        <v>2039</v>
      </c>
      <c r="J22" s="583" t="s">
        <v>2005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2042</v>
      </c>
      <c r="G23" s="657" t="s">
        <v>2043</v>
      </c>
      <c r="H23" s="669" t="s">
        <v>2044</v>
      </c>
      <c r="I23" s="670" t="s">
        <v>2045</v>
      </c>
      <c r="J23" s="583" t="s">
        <v>2046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2042</v>
      </c>
      <c r="G24" s="657" t="s">
        <v>2047</v>
      </c>
      <c r="H24" s="669" t="s">
        <v>2048</v>
      </c>
      <c r="I24" s="670" t="s">
        <v>2045</v>
      </c>
      <c r="J24" s="583" t="s">
        <v>2046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2049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2042</v>
      </c>
      <c r="G25" s="657" t="s">
        <v>2050</v>
      </c>
      <c r="H25" s="669" t="s">
        <v>2051</v>
      </c>
      <c r="I25" s="657" t="s">
        <v>2052</v>
      </c>
      <c r="J25" s="583" t="s">
        <v>2046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2042</v>
      </c>
      <c r="G26" s="657" t="s">
        <v>2050</v>
      </c>
      <c r="H26" s="669" t="s">
        <v>2051</v>
      </c>
      <c r="I26" s="657" t="s">
        <v>2053</v>
      </c>
      <c r="J26" s="583" t="s">
        <v>2046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2054</v>
      </c>
      <c r="G27" s="657" t="s">
        <v>2047</v>
      </c>
      <c r="H27" s="585" t="s">
        <v>2051</v>
      </c>
      <c r="I27" s="657" t="s">
        <v>2055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2054</v>
      </c>
      <c r="G28" s="657" t="s">
        <v>2056</v>
      </c>
      <c r="H28" s="585" t="s">
        <v>2048</v>
      </c>
      <c r="I28" s="657" t="s">
        <v>2055</v>
      </c>
      <c r="J28" s="583" t="s">
        <v>2046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2014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2057</v>
      </c>
      <c r="H29" s="585" t="s">
        <v>2048</v>
      </c>
      <c r="I29" s="657" t="s">
        <v>2010</v>
      </c>
      <c r="J29" s="583" t="s">
        <v>2046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2058</v>
      </c>
      <c r="N29" s="643">
        <f>COUNTIF(E7:K44, "*Heng*")/2</f>
        <v>3.5</v>
      </c>
      <c r="O29" s="655" t="s">
        <v>2059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2057</v>
      </c>
      <c r="H30" s="585" t="s">
        <v>2060</v>
      </c>
      <c r="I30" s="657" t="s">
        <v>2061</v>
      </c>
      <c r="J30" s="583" t="s">
        <v>2046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1994</v>
      </c>
      <c r="H31" s="585" t="s">
        <v>2060</v>
      </c>
      <c r="I31" s="657" t="s">
        <v>2061</v>
      </c>
      <c r="J31" s="583" t="s">
        <v>2046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1994</v>
      </c>
      <c r="H32" s="585" t="s">
        <v>1998</v>
      </c>
      <c r="I32" s="657" t="s">
        <v>2061</v>
      </c>
      <c r="J32" s="583" t="s">
        <v>2046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2062</v>
      </c>
      <c r="H33" s="585" t="s">
        <v>1998</v>
      </c>
      <c r="I33" s="657" t="s">
        <v>2061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M47" s="61"/>
      <c r="N47" s="62"/>
      <c r="O47" s="61"/>
    </row>
    <row r="48" spans="1:20">
      <c r="A48" t="s">
        <v>2067</v>
      </c>
      <c r="B48" s="661"/>
      <c r="C48" s="660" t="s">
        <v>2064</v>
      </c>
      <c r="D48" s="61" t="s">
        <v>2068</v>
      </c>
      <c r="M48" s="61"/>
      <c r="N48" s="62"/>
      <c r="O48" s="61"/>
    </row>
    <row r="49" spans="1:15">
      <c r="A49" t="s">
        <v>2069</v>
      </c>
      <c r="B49" s="663"/>
      <c r="C49" s="660" t="s">
        <v>2064</v>
      </c>
      <c r="D49" s="255" t="s">
        <v>2070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2071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2072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2073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2074</v>
      </c>
      <c r="F6" s="605" t="s">
        <v>2074</v>
      </c>
      <c r="G6" s="605" t="s">
        <v>2074</v>
      </c>
      <c r="H6" s="605" t="s">
        <v>2074</v>
      </c>
      <c r="I6" s="605" t="s">
        <v>2074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2075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3" t="s">
        <v>2076</v>
      </c>
      <c r="F11" s="693" t="s">
        <v>2076</v>
      </c>
      <c r="G11" s="693" t="s">
        <v>2076</v>
      </c>
      <c r="H11" s="694" t="s">
        <v>2076</v>
      </c>
      <c r="I11" s="695" t="s">
        <v>2076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3" t="s">
        <v>2076</v>
      </c>
      <c r="F12" s="693" t="s">
        <v>2076</v>
      </c>
      <c r="G12" s="693" t="s">
        <v>2076</v>
      </c>
      <c r="H12" s="694" t="s">
        <v>2076</v>
      </c>
      <c r="I12" s="695" t="s">
        <v>2076</v>
      </c>
      <c r="J12" s="583" t="s">
        <v>2031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3" t="s">
        <v>2076</v>
      </c>
      <c r="F13" s="693" t="s">
        <v>2076</v>
      </c>
      <c r="G13" s="693" t="s">
        <v>2076</v>
      </c>
      <c r="H13" s="694" t="s">
        <v>2076</v>
      </c>
      <c r="I13" s="695" t="s">
        <v>2076</v>
      </c>
      <c r="J13" s="583" t="s">
        <v>2031</v>
      </c>
      <c r="K13" s="583" t="s">
        <v>2077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2078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2079</v>
      </c>
      <c r="F14" s="587" t="s">
        <v>2079</v>
      </c>
      <c r="G14" s="675" t="s">
        <v>2080</v>
      </c>
      <c r="H14" s="658" t="s">
        <v>2081</v>
      </c>
      <c r="I14" s="627" t="s">
        <v>2081</v>
      </c>
      <c r="J14" s="583" t="s">
        <v>2031</v>
      </c>
      <c r="K14" s="583" t="s">
        <v>2077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2082</v>
      </c>
      <c r="F15" s="671" t="s">
        <v>2079</v>
      </c>
      <c r="G15" s="677" t="s">
        <v>2083</v>
      </c>
      <c r="H15" s="658" t="s">
        <v>2081</v>
      </c>
      <c r="I15" s="627" t="s">
        <v>2062</v>
      </c>
      <c r="J15" s="583" t="s">
        <v>2031</v>
      </c>
      <c r="K15" s="583" t="s">
        <v>2077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2084</v>
      </c>
      <c r="F16" s="672" t="s">
        <v>2079</v>
      </c>
      <c r="G16" s="677" t="s">
        <v>2083</v>
      </c>
      <c r="H16" s="658" t="s">
        <v>2085</v>
      </c>
      <c r="I16" s="627" t="s">
        <v>2086</v>
      </c>
      <c r="J16" s="583" t="s">
        <v>2031</v>
      </c>
      <c r="K16" s="583" t="s">
        <v>2077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2026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2084</v>
      </c>
      <c r="F17" s="673" t="s">
        <v>2087</v>
      </c>
      <c r="G17" s="677" t="s">
        <v>2083</v>
      </c>
      <c r="H17" s="658" t="s">
        <v>2085</v>
      </c>
      <c r="I17" s="627" t="s">
        <v>2088</v>
      </c>
      <c r="J17" s="583" t="s">
        <v>2031</v>
      </c>
      <c r="K17" s="583" t="s">
        <v>2077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2026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2089</v>
      </c>
      <c r="F18" s="673" t="s">
        <v>2090</v>
      </c>
      <c r="G18" s="677" t="s">
        <v>2083</v>
      </c>
      <c r="H18" s="674" t="s">
        <v>2091</v>
      </c>
      <c r="I18" s="627" t="s">
        <v>2088</v>
      </c>
      <c r="J18" s="583" t="s">
        <v>2031</v>
      </c>
      <c r="K18" s="583" t="s">
        <v>2077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2026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2089</v>
      </c>
      <c r="F19" s="673" t="s">
        <v>2090</v>
      </c>
      <c r="G19" s="677" t="s">
        <v>2092</v>
      </c>
      <c r="H19" s="674" t="s">
        <v>2091</v>
      </c>
      <c r="I19" s="627" t="s">
        <v>2086</v>
      </c>
      <c r="J19" s="583" t="s">
        <v>2031</v>
      </c>
      <c r="K19" s="583" t="s">
        <v>2077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2089</v>
      </c>
      <c r="F20" s="673" t="s">
        <v>2093</v>
      </c>
      <c r="G20" s="677" t="s">
        <v>2092</v>
      </c>
      <c r="H20" s="674" t="s">
        <v>2091</v>
      </c>
      <c r="I20" s="627" t="s">
        <v>2088</v>
      </c>
      <c r="J20" s="583" t="s">
        <v>2031</v>
      </c>
      <c r="K20" s="583" t="s">
        <v>2077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2089</v>
      </c>
      <c r="F21" s="673" t="s">
        <v>2094</v>
      </c>
      <c r="G21" s="677" t="s">
        <v>2092</v>
      </c>
      <c r="H21" s="674" t="s">
        <v>2091</v>
      </c>
      <c r="I21" s="627" t="s">
        <v>2095</v>
      </c>
      <c r="J21" s="583" t="s">
        <v>2031</v>
      </c>
      <c r="K21" s="583" t="s">
        <v>2077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2089</v>
      </c>
      <c r="F22" s="673" t="s">
        <v>2094</v>
      </c>
      <c r="G22" s="677" t="s">
        <v>2096</v>
      </c>
      <c r="H22" s="674" t="s">
        <v>2097</v>
      </c>
      <c r="I22" s="657" t="s">
        <v>2098</v>
      </c>
      <c r="J22" s="583" t="s">
        <v>2031</v>
      </c>
      <c r="K22" s="583" t="s">
        <v>2077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2089</v>
      </c>
      <c r="F23" s="656" t="s">
        <v>2099</v>
      </c>
      <c r="G23" s="676" t="s">
        <v>2005</v>
      </c>
      <c r="H23" s="658" t="s">
        <v>2100</v>
      </c>
      <c r="I23" s="657" t="s">
        <v>2098</v>
      </c>
      <c r="J23" s="583" t="s">
        <v>2031</v>
      </c>
      <c r="K23" s="583" t="s">
        <v>2101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2102</v>
      </c>
      <c r="F24" s="656" t="s">
        <v>2087</v>
      </c>
      <c r="G24" s="657" t="s">
        <v>2103</v>
      </c>
      <c r="H24" s="658" t="s">
        <v>2056</v>
      </c>
      <c r="I24" s="657" t="s">
        <v>2098</v>
      </c>
      <c r="J24" s="583"/>
      <c r="K24" s="583" t="s">
        <v>2101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2026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2015</v>
      </c>
      <c r="F25" s="656" t="s">
        <v>2094</v>
      </c>
      <c r="G25" s="657" t="s">
        <v>2103</v>
      </c>
      <c r="H25" s="658" t="s">
        <v>2104</v>
      </c>
      <c r="I25" s="657" t="s">
        <v>2105</v>
      </c>
      <c r="J25" s="583" t="s">
        <v>2046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2005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2106</v>
      </c>
      <c r="F26" s="656" t="s">
        <v>2087</v>
      </c>
      <c r="G26" s="657" t="s">
        <v>2103</v>
      </c>
      <c r="H26" s="658" t="s">
        <v>2104</v>
      </c>
      <c r="I26" s="657" t="s">
        <v>2107</v>
      </c>
      <c r="J26" s="583" t="s">
        <v>2046</v>
      </c>
      <c r="K26" s="583" t="s">
        <v>2101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2089</v>
      </c>
      <c r="F27" s="657" t="s">
        <v>2081</v>
      </c>
      <c r="G27" s="657" t="s">
        <v>2103</v>
      </c>
      <c r="H27" s="658" t="s">
        <v>2108</v>
      </c>
      <c r="I27" s="657" t="s">
        <v>2109</v>
      </c>
      <c r="J27" s="583" t="s">
        <v>2046</v>
      </c>
      <c r="K27" s="583" t="s">
        <v>2101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2012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2089</v>
      </c>
      <c r="F28" s="657" t="s">
        <v>2110</v>
      </c>
      <c r="G28" s="657" t="s">
        <v>2103</v>
      </c>
      <c r="H28" s="658" t="s">
        <v>2080</v>
      </c>
      <c r="I28" s="657" t="s">
        <v>2111</v>
      </c>
      <c r="J28" s="583" t="s">
        <v>2046</v>
      </c>
      <c r="K28" s="583" t="s">
        <v>2101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2014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2042</v>
      </c>
      <c r="F29" s="657" t="s">
        <v>2110</v>
      </c>
      <c r="G29" s="657" t="s">
        <v>2103</v>
      </c>
      <c r="H29" s="658" t="s">
        <v>2015</v>
      </c>
      <c r="I29" s="657" t="s">
        <v>2112</v>
      </c>
      <c r="J29" s="583" t="s">
        <v>2046</v>
      </c>
      <c r="K29" s="583" t="s">
        <v>2101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2058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2103</v>
      </c>
      <c r="H30" s="658" t="s">
        <v>2015</v>
      </c>
      <c r="I30" s="657" t="s">
        <v>2113</v>
      </c>
      <c r="J30" s="583" t="s">
        <v>2046</v>
      </c>
      <c r="K30" s="583" t="s">
        <v>2101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2114</v>
      </c>
      <c r="N30" s="418">
        <f>COUNTIF(E7:K44, "*Phay*")/2</f>
        <v>0</v>
      </c>
      <c r="O30" s="418" t="s">
        <v>2115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2116</v>
      </c>
      <c r="H31" s="658" t="s">
        <v>2015</v>
      </c>
      <c r="I31" s="657" t="s">
        <v>2117</v>
      </c>
      <c r="J31" s="583" t="s">
        <v>2046</v>
      </c>
      <c r="K31" s="583" t="s">
        <v>2101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2118</v>
      </c>
      <c r="H32" s="585" t="s">
        <v>2010</v>
      </c>
      <c r="I32" s="657" t="s">
        <v>2119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2120</v>
      </c>
      <c r="H33" s="585" t="s">
        <v>2010</v>
      </c>
      <c r="I33" s="657" t="s">
        <v>2117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2121</v>
      </c>
      <c r="H34" s="612"/>
      <c r="I34" s="612" t="s">
        <v>2122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2121</v>
      </c>
      <c r="H35" s="612"/>
      <c r="I35" s="612" t="s">
        <v>2123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2005</v>
      </c>
      <c r="H36" s="612"/>
      <c r="I36" s="612" t="s">
        <v>2124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2005</v>
      </c>
      <c r="H37" s="612"/>
      <c r="I37" s="612" t="s">
        <v>2124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2005</v>
      </c>
      <c r="H38" s="613"/>
      <c r="I38" s="612" t="s">
        <v>2123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2005</v>
      </c>
      <c r="H39" s="613"/>
      <c r="I39" s="612" t="s">
        <v>2124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2005</v>
      </c>
      <c r="H40" s="614"/>
      <c r="I40" s="612" t="s">
        <v>2125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2005</v>
      </c>
      <c r="H41" s="615"/>
      <c r="I41" s="612" t="s">
        <v>2126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2005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 ht="15" customHeight="1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 ht="15" customHeight="1">
      <c r="A48" t="s">
        <v>2127</v>
      </c>
      <c r="B48" s="678"/>
      <c r="C48" s="217"/>
      <c r="D48" s="255" t="s">
        <v>2128</v>
      </c>
      <c r="F48" s="569"/>
      <c r="M48" s="61"/>
      <c r="N48" s="62"/>
      <c r="O48" s="61"/>
    </row>
    <row r="49" spans="1:15" ht="15" customHeight="1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 ht="15" customHeight="1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zoomScale="83" zoomScaleNormal="115" workbookViewId="0">
      <selection activeCell="G20" sqref="G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0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2129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/>
      <c r="F11" s="696"/>
      <c r="G11" s="696"/>
      <c r="H11" s="697"/>
      <c r="I11" s="69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2131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/>
      <c r="F12" s="696"/>
      <c r="G12" s="696"/>
      <c r="H12" s="697"/>
      <c r="I12" s="69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/>
      <c r="F13" s="696"/>
      <c r="G13" s="696"/>
      <c r="H13" s="697"/>
      <c r="I13" s="69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">
        <v>2133</v>
      </c>
      <c r="M24" s="689" t="s">
        <v>2005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">
        <v>2133</v>
      </c>
      <c r="M25" s="689" t="s">
        <v>2010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">
        <v>2133</v>
      </c>
      <c r="M26" s="689" t="s">
        <v>2012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">
        <v>2133</v>
      </c>
      <c r="M27" s="690" t="s">
        <v>2014</v>
      </c>
      <c r="N27" s="679">
        <f>COUNTIF(E7:K44, "*Zi Ming*")/2</f>
        <v>0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2058</v>
      </c>
      <c r="N28" s="417">
        <f>COUNTIF(E7:K44, "*Heng*")/2</f>
        <v>0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2114</v>
      </c>
      <c r="N29" s="418">
        <f>COUNTIF(E7:K44, "*Phay*")/2</f>
        <v>0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abSelected="1" topLeftCell="A2" zoomScale="93" zoomScaleNormal="115" workbookViewId="0">
      <selection activeCell="H24" sqref="H2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31.42578125" customWidth="1"/>
    <col min="10" max="10" width="31.85546875" customWidth="1"/>
    <col min="11" max="11" width="25.710937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2134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2136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6" t="s">
        <v>2137</v>
      </c>
      <c r="F11" s="696" t="s">
        <v>2137</v>
      </c>
      <c r="G11" s="696" t="s">
        <v>2137</v>
      </c>
      <c r="H11" s="696" t="s">
        <v>2137</v>
      </c>
      <c r="I11" s="696" t="s">
        <v>2137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6" t="s">
        <v>2137</v>
      </c>
      <c r="F12" s="696" t="s">
        <v>2137</v>
      </c>
      <c r="G12" s="696" t="s">
        <v>2137</v>
      </c>
      <c r="H12" s="696" t="s">
        <v>2137</v>
      </c>
      <c r="I12" s="696" t="s">
        <v>2137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6" t="s">
        <v>2137</v>
      </c>
      <c r="F13" s="696" t="s">
        <v>2137</v>
      </c>
      <c r="G13" s="696" t="s">
        <v>2137</v>
      </c>
      <c r="H13" s="696" t="s">
        <v>2138</v>
      </c>
      <c r="I13" s="696" t="s">
        <v>2137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2136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2095</v>
      </c>
      <c r="F14" s="515" t="s">
        <v>2139</v>
      </c>
      <c r="G14" s="515" t="s">
        <v>2139</v>
      </c>
      <c r="H14" s="699" t="s">
        <v>2140</v>
      </c>
      <c r="I14" s="700" t="s">
        <v>2141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2095</v>
      </c>
      <c r="F15" s="515" t="s">
        <v>2139</v>
      </c>
      <c r="G15" s="515" t="s">
        <v>2139</v>
      </c>
      <c r="H15" s="699" t="s">
        <v>2140</v>
      </c>
      <c r="I15" s="701" t="s">
        <v>2142</v>
      </c>
      <c r="J15" s="583" t="s">
        <v>2143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2095</v>
      </c>
      <c r="F16" s="515" t="s">
        <v>2139</v>
      </c>
      <c r="G16" s="515" t="s">
        <v>2139</v>
      </c>
      <c r="H16" s="699" t="s">
        <v>2140</v>
      </c>
      <c r="I16" s="701" t="s">
        <v>2142</v>
      </c>
      <c r="J16" s="583" t="s">
        <v>2143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8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2095</v>
      </c>
      <c r="F17" s="515" t="s">
        <v>2144</v>
      </c>
      <c r="G17" s="338" t="s">
        <v>2139</v>
      </c>
      <c r="H17" s="699" t="s">
        <v>2140</v>
      </c>
      <c r="I17" s="700" t="s">
        <v>2145</v>
      </c>
      <c r="J17" s="583" t="s">
        <v>2143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2026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2146</v>
      </c>
      <c r="F18" s="515" t="s">
        <v>2147</v>
      </c>
      <c r="G18" s="306" t="s">
        <v>2148</v>
      </c>
      <c r="H18" s="699" t="s">
        <v>2149</v>
      </c>
      <c r="I18" s="700" t="s">
        <v>2145</v>
      </c>
      <c r="J18" s="583" t="s">
        <v>2143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2132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2042</v>
      </c>
      <c r="F19" s="515" t="s">
        <v>2147</v>
      </c>
      <c r="G19" s="306" t="s">
        <v>2150</v>
      </c>
      <c r="H19" s="699" t="s">
        <v>2151</v>
      </c>
      <c r="I19" s="700" t="s">
        <v>2152</v>
      </c>
      <c r="J19" s="583" t="s">
        <v>2143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2042</v>
      </c>
      <c r="F20" s="338" t="s">
        <v>2153</v>
      </c>
      <c r="G20" s="306" t="s">
        <v>2154</v>
      </c>
      <c r="H20" s="658" t="s">
        <v>2155</v>
      </c>
      <c r="I20" s="700" t="s">
        <v>2152</v>
      </c>
      <c r="J20" s="583" t="s">
        <v>2143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2042</v>
      </c>
      <c r="F21" s="338" t="s">
        <v>2153</v>
      </c>
      <c r="G21" s="306" t="s">
        <v>2154</v>
      </c>
      <c r="H21" s="658" t="s">
        <v>2155</v>
      </c>
      <c r="I21" s="700" t="s">
        <v>2152</v>
      </c>
      <c r="J21" s="583" t="s">
        <v>2143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2042</v>
      </c>
      <c r="F22" s="338" t="s">
        <v>2153</v>
      </c>
      <c r="G22" s="306" t="s">
        <v>2154</v>
      </c>
      <c r="H22" s="658" t="s">
        <v>2156</v>
      </c>
      <c r="I22" s="700" t="s">
        <v>2152</v>
      </c>
      <c r="J22" s="583" t="s">
        <v>2143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2157</v>
      </c>
      <c r="F23" s="338" t="s">
        <v>2158</v>
      </c>
      <c r="G23" s="306" t="s">
        <v>1998</v>
      </c>
      <c r="H23" s="658" t="s">
        <v>2159</v>
      </c>
      <c r="I23" s="700" t="s">
        <v>2160</v>
      </c>
      <c r="J23" s="583" t="s">
        <v>2143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3.5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2" t="s">
        <v>2161</v>
      </c>
      <c r="F24" s="338" t="s">
        <v>2158</v>
      </c>
      <c r="G24" s="306" t="s">
        <v>1998</v>
      </c>
      <c r="H24" s="658" t="s">
        <v>2162</v>
      </c>
      <c r="I24" s="700" t="s">
        <v>2163</v>
      </c>
      <c r="J24" s="583" t="s">
        <v>2143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2005</v>
      </c>
      <c r="N24" s="349">
        <f>COUNTIF(E7:K44, "*Ivan*")/2</f>
        <v>40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2" t="s">
        <v>2164</v>
      </c>
      <c r="F25" s="338" t="s">
        <v>2158</v>
      </c>
      <c r="G25" s="306" t="s">
        <v>1998</v>
      </c>
      <c r="H25" s="658" t="s">
        <v>2162</v>
      </c>
      <c r="I25" s="700" t="s">
        <v>2163</v>
      </c>
      <c r="J25" s="583" t="s">
        <v>2143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2010</v>
      </c>
      <c r="N25" s="349">
        <f>COUNTIF(E7:K44, "*Rahhulann*")/2</f>
        <v>39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2165</v>
      </c>
      <c r="F26" s="338" t="s">
        <v>2166</v>
      </c>
      <c r="G26" s="306" t="s">
        <v>1998</v>
      </c>
      <c r="H26" s="658" t="s">
        <v>2162</v>
      </c>
      <c r="I26" s="700" t="s">
        <v>2167</v>
      </c>
      <c r="J26" s="583" t="s">
        <v>2143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2012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2157</v>
      </c>
      <c r="F27" s="338" t="s">
        <v>2168</v>
      </c>
      <c r="G27" s="306" t="s">
        <v>1998</v>
      </c>
      <c r="H27" s="658" t="s">
        <v>2169</v>
      </c>
      <c r="I27" s="700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2014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2170</v>
      </c>
      <c r="F28" s="338" t="s">
        <v>2158</v>
      </c>
      <c r="G28" s="306" t="s">
        <v>1998</v>
      </c>
      <c r="H28" s="658" t="s">
        <v>2171</v>
      </c>
      <c r="I28" s="700" t="s">
        <v>2167</v>
      </c>
      <c r="J28" s="583" t="s">
        <v>2143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2058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2170</v>
      </c>
      <c r="F29" s="515" t="s">
        <v>2154</v>
      </c>
      <c r="G29" s="306" t="s">
        <v>1998</v>
      </c>
      <c r="H29" s="658" t="s">
        <v>2172</v>
      </c>
      <c r="I29" s="700" t="s">
        <v>2173</v>
      </c>
      <c r="J29" s="583" t="s">
        <v>2143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2114</v>
      </c>
      <c r="N29" s="418">
        <f>COUNTIF(E7:K44, "*Phay*")/2</f>
        <v>19.5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2174</v>
      </c>
      <c r="F30" s="515" t="s">
        <v>2174</v>
      </c>
      <c r="G30" s="306" t="s">
        <v>1998</v>
      </c>
      <c r="H30" s="658" t="s">
        <v>2172</v>
      </c>
      <c r="I30" s="700" t="s">
        <v>2173</v>
      </c>
      <c r="J30" s="583" t="s">
        <v>2143</v>
      </c>
      <c r="K30" s="460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2174</v>
      </c>
      <c r="F31" s="515" t="s">
        <v>2174</v>
      </c>
      <c r="G31" s="306" t="s">
        <v>1998</v>
      </c>
      <c r="H31" s="658" t="s">
        <v>2172</v>
      </c>
      <c r="I31" s="700" t="s">
        <v>2152</v>
      </c>
      <c r="J31" s="583" t="s">
        <v>2143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2174</v>
      </c>
      <c r="F32" s="515" t="s">
        <v>2174</v>
      </c>
      <c r="G32" s="306" t="s">
        <v>1998</v>
      </c>
      <c r="H32" s="699" t="s">
        <v>2140</v>
      </c>
      <c r="I32" s="700" t="s">
        <v>2152</v>
      </c>
      <c r="J32" s="583" t="s">
        <v>2143</v>
      </c>
      <c r="K32" s="460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2174</v>
      </c>
      <c r="F33" s="515" t="s">
        <v>2174</v>
      </c>
      <c r="G33" s="306" t="s">
        <v>1998</v>
      </c>
      <c r="H33" s="699" t="s">
        <v>2140</v>
      </c>
      <c r="I33" s="700" t="s">
        <v>2152</v>
      </c>
      <c r="J33" s="583" t="s">
        <v>2143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2005</v>
      </c>
      <c r="H34" s="538" t="s">
        <v>2005</v>
      </c>
      <c r="I34" s="583" t="s">
        <v>2175</v>
      </c>
      <c r="J34" s="583" t="s">
        <v>2143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703"/>
      <c r="F35" s="604"/>
      <c r="G35" s="606"/>
      <c r="H35" s="538" t="s">
        <v>2176</v>
      </c>
      <c r="I35" s="583" t="s">
        <v>2175</v>
      </c>
      <c r="J35" s="583" t="s">
        <v>2143</v>
      </c>
      <c r="K35" s="300"/>
      <c r="L35" s="61"/>
      <c r="M35" s="61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703"/>
      <c r="F36" s="604"/>
      <c r="G36" s="606"/>
      <c r="H36" s="538"/>
      <c r="I36" s="583" t="s">
        <v>2175</v>
      </c>
      <c r="J36" s="583" t="s">
        <v>2143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703"/>
      <c r="F37" s="604"/>
      <c r="G37" s="704"/>
      <c r="H37" s="538" t="s">
        <v>2177</v>
      </c>
      <c r="I37" s="583" t="s">
        <v>2175</v>
      </c>
      <c r="J37" s="583" t="s">
        <v>2143</v>
      </c>
      <c r="K37" s="300"/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705"/>
      <c r="F38" s="553"/>
      <c r="G38" s="704"/>
      <c r="H38" s="559"/>
      <c r="I38" s="583" t="s">
        <v>2175</v>
      </c>
      <c r="J38" s="583" t="s">
        <v>2143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705"/>
      <c r="F39" s="553"/>
      <c r="G39" s="704"/>
      <c r="H39" s="559"/>
      <c r="I39" s="583" t="s">
        <v>2175</v>
      </c>
      <c r="J39" s="583" t="s">
        <v>2143</v>
      </c>
      <c r="K39" s="300"/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705"/>
      <c r="F40" s="553"/>
      <c r="G40" s="553"/>
      <c r="H40" s="582"/>
      <c r="I40" s="583" t="s">
        <v>2175</v>
      </c>
      <c r="J40" s="278"/>
      <c r="K40" s="278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705"/>
      <c r="F41" s="553"/>
      <c r="G41" s="553"/>
      <c r="H41" s="553"/>
      <c r="I41" s="583"/>
      <c r="J41" s="583" t="s">
        <v>2143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705"/>
      <c r="F42" s="553"/>
      <c r="G42" s="553"/>
      <c r="H42" s="553"/>
      <c r="I42" s="583"/>
      <c r="J42" s="583" t="s">
        <v>2143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705"/>
      <c r="F43" s="553"/>
      <c r="G43" s="276"/>
      <c r="H43" s="553"/>
      <c r="I43" s="706"/>
      <c r="J43" s="583" t="s">
        <v>2143</v>
      </c>
      <c r="K43" s="278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7"/>
      <c r="F44" s="708"/>
      <c r="G44" s="708"/>
      <c r="H44" s="708"/>
      <c r="I44" s="709" t="s">
        <v>2178</v>
      </c>
      <c r="J44" s="709" t="s">
        <v>2178</v>
      </c>
      <c r="K44" s="708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2063</v>
      </c>
      <c r="B46" s="662"/>
      <c r="C46" s="217" t="s">
        <v>2064</v>
      </c>
      <c r="D46" t="s">
        <v>1939</v>
      </c>
      <c r="I46" s="199"/>
      <c r="M46" s="61"/>
      <c r="N46" s="62"/>
      <c r="O46" s="61"/>
    </row>
    <row r="47" spans="1:20">
      <c r="A47" t="s">
        <v>2065</v>
      </c>
      <c r="B47" s="659"/>
      <c r="C47" s="217" t="s">
        <v>2064</v>
      </c>
      <c r="D47" s="255" t="s">
        <v>2066</v>
      </c>
      <c r="F47" s="569"/>
      <c r="M47" s="61"/>
      <c r="N47" s="62"/>
      <c r="O47" s="61"/>
    </row>
    <row r="48" spans="1:20">
      <c r="A48" t="s">
        <v>2127</v>
      </c>
      <c r="B48" s="678"/>
      <c r="C48" s="217"/>
      <c r="D48" s="255" t="s">
        <v>2128</v>
      </c>
      <c r="M48" s="61"/>
      <c r="N48" s="62"/>
      <c r="O48" s="61"/>
    </row>
    <row r="49" spans="1:15">
      <c r="A49" t="s">
        <v>2067</v>
      </c>
      <c r="B49" s="661"/>
      <c r="C49" s="660" t="s">
        <v>2064</v>
      </c>
      <c r="D49" s="61" t="s">
        <v>2068</v>
      </c>
      <c r="M49" s="61"/>
      <c r="N49" s="62"/>
      <c r="O49" s="61"/>
    </row>
    <row r="50" spans="1:15">
      <c r="A50" t="s">
        <v>2069</v>
      </c>
      <c r="B50" s="663"/>
      <c r="C50" s="660" t="s">
        <v>2064</v>
      </c>
      <c r="D50" s="255" t="s">
        <v>2070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2071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9" t="s">
        <v>2179</v>
      </c>
      <c r="C60" s="749"/>
      <c r="D60" s="749"/>
      <c r="E60" s="749"/>
    </row>
    <row r="61" spans="1:15">
      <c r="B61" s="749" t="s">
        <v>2180</v>
      </c>
      <c r="C61" s="749"/>
      <c r="D61" s="727"/>
      <c r="E61" s="727"/>
      <c r="F61" s="727"/>
    </row>
    <row r="62" spans="1:15">
      <c r="B62" s="749" t="s">
        <v>2181</v>
      </c>
      <c r="C62" s="749"/>
      <c r="D62" s="749"/>
      <c r="E62" s="749"/>
      <c r="F62" s="749"/>
    </row>
    <row r="63" spans="1:15">
      <c r="B63" s="749" t="s">
        <v>2182</v>
      </c>
      <c r="C63" s="749"/>
      <c r="D63" s="749"/>
      <c r="E63" s="749"/>
      <c r="F63" s="749"/>
    </row>
    <row r="64" spans="1:15">
      <c r="B64" s="749" t="s">
        <v>2183</v>
      </c>
      <c r="C64" s="749"/>
      <c r="D64" s="749"/>
      <c r="E64" s="749"/>
      <c r="F64" s="749"/>
    </row>
  </sheetData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2" priority="1">
      <formula>MAX(FREQUENCY(IF(ISNUMBER(SEARCH(M6, $K$7:$K$44)), ROW($K$7:$K$44)), IF(ISNUMBER(SEARCH(M6, $K$7:$K$44))=FALSE, ROW($K$7:$K$44)))) &gt; 12</formula>
    </cfRule>
    <cfRule type="expression" dxfId="21" priority="2">
      <formula>MAX(FREQUENCY(IF(ISNUMBER(SEARCH(M6, $E$7:$E$44)), ROW($E$7:$E$44)), IF(ISNUMBER(SEARCH(M6, $E$7:$E$44))=FALSE, ROW($E$7:$E$44)))) &gt; 12</formula>
    </cfRule>
    <cfRule type="expression" dxfId="20" priority="3">
      <formula>MAX(FREQUENCY(IF(ISNUMBER(SEARCH(M6, $F$7:$F$44)), ROW($F$7:$F$44)), IF(ISNUMBER(SEARCH(M6, $F$7:$F$44))=FALSE, ROW($F$7:$F$44)))) &gt; 12</formula>
    </cfRule>
    <cfRule type="expression" dxfId="19" priority="4">
      <formula>MAX(FREQUENCY(IF(ISNUMBER(SEARCH(M6, $G$7:$G$44)), ROW($G$7:$G$44)), IF(ISNUMBER(SEARCH(M6, $G$7:$G$44))=FALSE, ROW($G$7:$G$44)))) &gt; 12</formula>
    </cfRule>
    <cfRule type="expression" dxfId="18" priority="5">
      <formula>MAX(FREQUENCY(IF(ISNUMBER(SEARCH(M6, $H$7:$H$44)), ROW($H$7:$H$44)), IF(ISNUMBER(SEARCH(M6, $H$7:$H$44))=FALSE, ROW($H$7:$H$44)))) &gt; 12</formula>
    </cfRule>
    <cfRule type="expression" dxfId="17" priority="6">
      <formula>MAX(FREQUENCY(IF(ISNUMBER(SEARCH(M6, $I$7:$I$44)), ROW($I$7:$I$44)), IF(ISNUMBER(SEARCH(M6, $I$7:$I$44))=FALSE, ROW($I$7:$I$44)))) &gt; 12</formula>
    </cfRule>
    <cfRule type="expression" dxfId="1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5" priority="8">
      <formula>AND(ISNUMBER(N6), N6&gt;=5, NOT(ISBLANK(O6)))</formula>
    </cfRule>
    <cfRule type="expression" dxfId="14" priority="9">
      <formula>AND(ISNUMBER(N6), N6&gt;=5)</formula>
    </cfRule>
    <cfRule type="expression" dxfId="13" priority="10">
      <formula>AND(ISNUMBER(N6), N6&lt;5, NOT(ISBLANK(O6)))</formula>
    </cfRule>
    <cfRule type="expression" dxfId="12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2184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2185</v>
      </c>
      <c r="F6" s="605" t="s">
        <v>2185</v>
      </c>
      <c r="G6" s="605" t="s">
        <v>2185</v>
      </c>
      <c r="H6" s="605" t="s">
        <v>2185</v>
      </c>
      <c r="I6" s="605" t="s">
        <v>2185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1" priority="1">
      <formula>AND(ISNUMBER(N6), N6&gt;=5, NOT(ISBLANK(O6)))</formula>
    </cfRule>
    <cfRule type="expression" dxfId="10" priority="2">
      <formula>AND(ISNUMBER(N6), N6&gt;=5)</formula>
    </cfRule>
    <cfRule type="expression" dxfId="9" priority="3">
      <formula>AND(ISNUMBER(N6), N6&lt;5, NOT(ISBLANK(O6)))</formula>
    </cfRule>
    <cfRule type="expression" dxfId="8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2186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2187</v>
      </c>
      <c r="F6" s="605" t="s">
        <v>2187</v>
      </c>
      <c r="G6" s="605" t="s">
        <v>2187</v>
      </c>
      <c r="H6" s="605" t="s">
        <v>2187</v>
      </c>
      <c r="I6" s="605" t="s">
        <v>2187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3" t="s">
        <v>77</v>
      </c>
      <c r="C1" s="723"/>
      <c r="D1" s="723"/>
      <c r="E1" s="723"/>
      <c r="F1" s="723"/>
      <c r="G1" s="723"/>
      <c r="H1" s="723"/>
      <c r="I1" s="723"/>
      <c r="J1" s="723"/>
      <c r="K1" s="7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4" t="s">
        <v>78</v>
      </c>
      <c r="C2" s="724"/>
      <c r="D2" s="724"/>
      <c r="E2" s="724"/>
      <c r="F2" s="724"/>
      <c r="G2" s="724"/>
      <c r="H2" s="724"/>
      <c r="I2" s="724"/>
      <c r="J2" s="724"/>
      <c r="K2" s="7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226</v>
      </c>
      <c r="C3" s="726"/>
      <c r="D3" s="726"/>
      <c r="E3" s="726"/>
      <c r="F3" s="726"/>
      <c r="G3" s="726"/>
      <c r="H3" s="726"/>
      <c r="I3" s="726"/>
      <c r="J3" s="726"/>
      <c r="K3" s="7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2188</v>
      </c>
      <c r="F6" s="282" t="s">
        <v>2188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7"/>
      <c r="D47" s="727"/>
      <c r="E47" s="727"/>
      <c r="F47" s="7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2024-07-04T12:49:49Z</dcterms:modified>
  <cp:category/>
  <cp:contentStatus/>
</cp:coreProperties>
</file>