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2"/>
  <workbookPr filterPrivacy="1"/>
  <xr:revisionPtr revIDLastSave="26678" documentId="101_{C41BB324-3EAE-5148-95F2-E4AD19BF45B2}" xr6:coauthVersionLast="47" xr6:coauthVersionMax="47" xr10:uidLastSave="{C914EE98-452F-48A9-80F9-A29FB6C5FF61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/>
  <c r="N10" i="106"/>
  <c r="P10" i="106"/>
  <c r="N12" i="106"/>
  <c r="P12" i="106"/>
  <c r="N7" i="106"/>
  <c r="P7" i="106"/>
  <c r="N11" i="106"/>
  <c r="P11" i="106"/>
  <c r="N8" i="106"/>
  <c r="P8" i="106"/>
  <c r="N21" i="106"/>
  <c r="P21" i="106"/>
  <c r="N9" i="106"/>
  <c r="P9" i="106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<sst xmlns="http://schemas.openxmlformats.org/spreadsheetml/2006/main" count="26980" uniqueCount="2435">
  <si>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</si>
  <si>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</si>
  <si>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</si>
  <si>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</si>
  <si>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</si>
  <si>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</si>
  <si>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</si>
  <si>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</si>
  <si>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</si>
  <si>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</si>
  <si>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</si>
  <si>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</si>
  <si>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</si>
  <si>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</si>
  <si>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</si>
  <si>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</si>
  <si>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</si>
  <si>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</si>
  <si>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</si>
  <si>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</si>
  <si>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</si>
  <si>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</si>
  <si>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</si>
  <si>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</si>
  <si>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</si>
  <si>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</si>
  <si>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</si>
  <si>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</si>
  <si>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</si>
  <si>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</si>
  <si>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</si>
  <si>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</si>
  <si>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</si>
  <si>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</si>
  <si>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</si>
  <si>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</si>
  <si>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</si>
  <si>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</si>
  <si>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</si>
  <si>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</si>
  <si>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</si>
  <si>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</si>
  <si>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</si>
  <si>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</si>
  <si>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</si>
  <si>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</si>
  <si>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</si>
  <si>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</si>
  <si>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</si>
  <si>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</si>
  <si>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</si>
  <si>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</si>
  <si>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</si>
  <si>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</si>
  <si>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</si>
  <si>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</si>
  <si>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</si>
  <si>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</si>
  <si>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</si>
  <si>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</si>
  <si>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</si>
  <si>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</si>
  <si>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</si>
  <si>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</si>
  <si>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</si>
  <si>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</si>
  <si>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</si>
  <si>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</si>
  <si>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</si>
  <si>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</si>
  <si>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</si>
  <si>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</si>
  <si>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</si>
  <si>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</si>
  <si>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</si>
  <si>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</si>
  <si>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</si>
  <si>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</si>
  <si>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</si>
  <si>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</si>
  <si>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</si>
  <si>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</si>
  <si>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</si>
  <si>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</si>
  <si>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</si>
  <si>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</si>
  <si>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</si>
  <si>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</si>
  <si>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</si>
  <si>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</si>
  <si>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</si>
  <si>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</si>
  <si>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</si>
  <si>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</si>
  <si>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</si>
  <si>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</si>
  <si>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</si>
  <si>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</si>
  <si>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</si>
  <si>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</si>
  <si>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</si>
  <si>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</si>
  <si>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</si>
  <si>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</si>
  <si>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</si>
  <si>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</si>
  <si>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</si>
  <si>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</si>
  <si>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</si>
  <si>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</si>
  <si>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</si>
  <si>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</si>
  <si>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</si>
  <si>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</si>
  <si>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</si>
  <si>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</si>
  <si>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</si>
  <si>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</si>
  <si>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</si>
  <si>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</si>
  <si>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</si>
  <si>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</si>
  <si>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</si>
  <si>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</si>
  <si>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</si>
  <si>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</si>
  <si>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</si>
  <si>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</si>
  <si>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</si>
  <si>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</si>
  <si>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</si>
  <si>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</si>
  <si>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</si>
  <si>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</si>
  <si>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</si>
  <si>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</si>
  <si>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</si>
  <si>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</si>
  <si>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</si>
  <si>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</si>
  <si>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</si>
  <si>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</si>
  <si>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</si>
  <si>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</si>
  <si>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</si>
  <si>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</si>
  <si>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</si>
  <si>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</si>
  <si>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</si>
  <si>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</si>
  <si>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</si>
  <si>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</si>
  <si>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</si>
  <si>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</si>
  <si>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</si>
  <si>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</si>
  <si>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</si>
  <si>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</si>
  <si>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</si>
  <si>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</si>
  <si>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</si>
  <si>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</si>
  <si>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</si>
  <si>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</si>
  <si>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</si>
  <si>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</si>
  <si>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</si>
  <si>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</si>
  <si>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</si>
  <si>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</si>
  <si>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</si>
  <si>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</si>
  <si>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</si>
  <si>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</si>
  <si>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</si>
  <si>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</si>
  <si>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</si>
  <si>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</si>
  <si>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</si>
  <si>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</si>
  <si>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</si>
  <si>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</si>
  <si>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</si>
  <si>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</si>
  <si>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</si>
  <si>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</si>
  <si>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</si>
  <si>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</si>
  <si>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</si>
  <si>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</si>
  <si>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</si>
  <si>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</si>
  <si>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</si>
  <si>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</si>
  <si>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</si>
  <si>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</si>
  <si>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</si>
  <si>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</si>
  <si>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</si>
  <si>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</si>
  <si>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</si>
  <si>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</si>
  <si>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</si>
  <si>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</si>
  <si>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</si>
  <si>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</si>
  <si>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</si>
  <si>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</si>
  <si>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</si>
  <si>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</si>
  <si>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</si>
  <si>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</si>
  <si>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</si>
  <si>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</si>
  <si>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</si>
  <si>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</si>
  <si>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</si>
  <si>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</si>
  <si>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</si>
  <si>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</si>
  <si>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</si>
  <si>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</si>
  <si>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</si>
  <si>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</si>
  <si>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</si>
  <si>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</si>
  <si>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</si>
  <si>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</si>
  <si>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</si>
  <si>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</si>
  <si>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</si>
  <si>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</si>
  <si>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</si>
  <si>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</si>
  <si>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</si>
  <si>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</si>
  <si>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</si>
  <si>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</si>
  <si>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</si>
  <si>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</si>
  <si>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</si>
  <si>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</si>
  <si>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</si>
  <si>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</si>
  <si>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</si>
  <si>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</si>
  <si>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</si>
  <si>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</si>
  <si>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</si>
  <si>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</si>
  <si>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</si>
  <si>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</si>
  <si>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</si>
  <si>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</si>
  <si>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</si>
  <si>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</si>
  <si>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</si>
  <si>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</si>
  <si>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</si>
  <si>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</si>
  <si>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</si>
  <si>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</si>
  <si>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</si>
  <si>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</si>
  <si>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</si>
  <si>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</si>
  <si>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</si>
  <si>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</si>
  <si>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</si>
  <si>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</si>
  <si>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</si>
  <si>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</si>
  <si>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</si>
  <si>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</si>
  <si>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</si>
  <si>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</si>
  <si>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</si>
  <si>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</si>
  <si>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</si>
  <si>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</si>
  <si>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</si>
  <si>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</si>
  <si>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</si>
  <si>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</si>
  <si>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</si>
  <si>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</si>
  <si>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</si>
  <si>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</si>
  <si>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</si>
  <si>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</si>
  <si>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</si>
  <si>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</si>
  <si>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</si>
  <si>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</si>
  <si>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</si>
  <si>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</si>
  <si>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</si>
  <si>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</si>
  <si>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</si>
  <si>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</si>
  <si>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</si>
  <si>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</si>
  <si>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</si>
  <si>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</si>
  <si>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</si>
  <si>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</si>
  <si>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</si>
  <si>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</si>
  <si>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</si>
  <si>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</si>
  <si>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</si>
  <si>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</si>
  <si>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</si>
  <si>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</si>
  <si>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</si>
  <si>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</si>
  <si>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</si>
  <si>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</si>
  <si>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</si>
  <si>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</si>
  <si>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</si>
  <si>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</si>
  <si>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</si>
  <si>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</si>
  <si>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</si>
  <si>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</si>
  <si>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</si>
  <si>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</si>
  <si>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</si>
  <si>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</si>
  <si>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</si>
  <si>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</si>
  <si>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</si>
  <si>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</si>
  <si>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</si>
  <si>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</si>
  <si>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</si>
  <si>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</si>
  <si>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</si>
  <si>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</si>
  <si>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</si>
  <si>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</si>
  <si>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</si>
  <si>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</si>
  <si>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</si>
  <si>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</si>
  <si>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</si>
  <si>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</si>
  <si>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</si>
  <si>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</si>
  <si>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</si>
  <si>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</si>
  <si>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</si>
  <si>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</si>
  <si>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</si>
  <si>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</si>
  <si>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</si>
  <si>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</si>
  <si>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</si>
  <si>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</si>
  <si>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</si>
  <si>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</si>
  <si>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</si>
  <si>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</si>
  <si>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</si>
  <si>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</si>
  <si>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</si>
  <si>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</si>
  <si>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</si>
  <si>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</si>
  <si>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</si>
  <si>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</si>
  <si>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</si>
  <si>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</si>
  <si>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</si>
  <si>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</si>
  <si>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</si>
  <si>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</si>
  <si>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</si>
  <si>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</si>
  <si>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</si>
  <si>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</si>
  <si>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</si>
  <si>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</si>
  <si>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</si>
  <si>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</si>
  <si>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</si>
  <si>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</si>
  <si>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</si>
  <si>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</si>
  <si>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</si>
  <si>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</si>
  <si>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</si>
  <si>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</si>
  <si>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</si>
  <si>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</si>
  <si>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</si>
  <si>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</si>
  <si>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</si>
  <si>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</si>
  <si>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</si>
  <si>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</si>
  <si>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</si>
  <si>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</si>
  <si>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</si>
  <si>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</si>
  <si>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</si>
  <si>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</si>
  <si>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</si>
  <si>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</si>
  <si>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</si>
  <si>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</si>
  <si>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</si>
  <si>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</si>
  <si>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</si>
  <si>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</si>
  <si>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</si>
  <si>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</si>
  <si>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</si>
  <si>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</si>
  <si>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</si>
  <si>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</si>
  <si>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</si>
  <si>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</si>
  <si>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</si>
  <si>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</si>
  <si>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</si>
  <si>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</si>
  <si>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</si>
  <si>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</si>
  <si>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</si>
  <si>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</si>
  <si>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</si>
  <si>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</si>
  <si>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</si>
  <si>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</si>
  <si>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</si>
  <si>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</si>
  <si>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</si>
  <si>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</si>
  <si>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</si>
  <si>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</si>
  <si>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</si>
  <si>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</si>
  <si>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</si>
  <si>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</si>
  <si>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</si>
  <si>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</si>
  <si>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</si>
  <si>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</si>
  <si>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</si>
  <si>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</si>
  <si>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</si>
  <si>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</si>
  <si>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</si>
  <si>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</si>
  <si>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</si>
  <si>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</si>
  <si>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</si>
  <si>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</si>
  <si>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</si>
  <si>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</si>
  <si>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</si>
  <si>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</si>
  <si>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</si>
  <si>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</si>
  <si>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</si>
  <si>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</si>
  <si>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</si>
  <si>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</si>
  <si>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</si>
  <si>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</si>
  <si>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</si>
  <si>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</si>
  <si>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</si>
  <si>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</si>
  <si>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</si>
  <si>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</si>
  <si>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</si>
  <si>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</si>
  <si>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</si>
  <si>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</si>
  <si>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</si>
  <si>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</si>
  <si>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</si>
  <si>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</si>
  <si>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</si>
  <si>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</si>
  <si>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</si>
  <si>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</si>
  <si>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</si>
  <si>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</si>
  <si>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</si>
  <si>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</si>
  <si>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</si>
  <si>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</si>
  <si>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</si>
  <si>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</si>
  <si>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</si>
  <si>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</si>
  <si>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</si>
  <si>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</si>
  <si>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</si>
  <si>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</si>
  <si>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</si>
  <si>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</si>
  <si>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</si>
  <si>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</si>
  <si>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</si>
  <si>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</si>
  <si>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</si>
  <si>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</si>
  <si>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</si>
  <si>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</si>
  <si>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</si>
  <si>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</si>
  <si>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</si>
  <si>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</si>
  <si>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</si>
  <si>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</si>
  <si>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</si>
  <si>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</si>
  <si>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</si>
  <si>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</si>
  <si>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</si>
  <si>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</si>
  <si>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</si>
  <si>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</si>
  <si>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</si>
  <si>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</si>
  <si>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</si>
  <si>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</si>
  <si>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</si>
  <si>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</si>
  <si>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</si>
  <si>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</si>
  <si>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</si>
  <si>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</si>
  <si>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</si>
  <si>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</si>
  <si>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</si>
  <si>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</si>
  <si>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</si>
  <si>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</si>
  <si>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</si>
  <si>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</si>
  <si>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</si>
  <si>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</si>
  <si>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</si>
  <si>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</si>
  <si>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</si>
  <si>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</si>
  <si>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</si>
  <si>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</si>
  <si>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</si>
  <si>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</si>
  <si>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</si>
  <si>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</si>
  <si>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</si>
  <si>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</si>
  <si>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</si>
  <si>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</si>
  <si>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</si>
  <si>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</si>
  <si>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</si>
  <si>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</si>
  <si>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</si>
  <si>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</si>
  <si>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</si>
  <si>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</si>
  <si>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</si>
  <si>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</si>
  <si>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</si>
  <si>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</si>
  <si>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</si>
  <si>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</si>
  <si>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</si>
  <si>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</si>
  <si>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</si>
  <si>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</si>
  <si>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</si>
  <si>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</si>
  <si>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</si>
  <si>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</si>
  <si>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</si>
  <si>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</si>
  <si>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</si>
  <si>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</si>
  <si>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</si>
  <si>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</si>
  <si>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</si>
  <si>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</si>
  <si>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</si>
  <si>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</si>
  <si>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</si>
  <si>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</si>
  <si>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</si>
  <si>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</si>
  <si>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</si>
  <si>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</si>
  <si>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</si>
  <si>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</si>
  <si>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</si>
  <si>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</si>
  <si>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</si>
  <si>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</si>
  <si>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</si>
  <si>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</si>
  <si>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</si>
  <si>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</si>
  <si>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</si>
  <si>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</si>
  <si>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</si>
  <si>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</si>
  <si>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</si>
  <si>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</si>
  <si>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</si>
  <si>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</si>
  <si>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</si>
  <si>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</si>
  <si>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</si>
  <si>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</si>
  <si>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</si>
  <si>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</si>
  <si>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</si>
  <si>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</si>
  <si>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</si>
  <si>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</si>
  <si>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</si>
  <si>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</si>
  <si>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</si>
  <si>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</si>
  <si>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</si>
  <si>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</si>
  <si>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</si>
  <si>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</si>
  <si>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</si>
  <si>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</si>
  <si>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</si>
  <si>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</si>
  <si>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</si>
  <si>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</si>
  <si>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</si>
  <si>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</si>
  <si>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</si>
  <si>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</si>
  <si>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</si>
  <si>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</si>
  <si>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</si>
  <si>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</si>
  <si>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</si>
  <si>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</si>
  <si>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</si>
  <si>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</si>
  <si>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</si>
  <si>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</si>
  <si>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</si>
  <si>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</si>
  <si>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</si>
  <si>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</si>
  <si>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</si>
  <si>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</si>
  <si>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</si>
  <si>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</si>
  <si>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</si>
  <si>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</si>
  <si>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</si>
  <si>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</si>
  <si>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</si>
  <si>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</si>
  <si>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</si>
  <si>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</si>
  <si>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</si>
  <si>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</si>
  <si>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</si>
  <si>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</si>
  <si>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</si>
  <si>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</si>
  <si>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</si>
  <si>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</si>
  <si>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</si>
  <si>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</si>
  <si>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</si>
  <si>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</si>
  <si>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</si>
  <si>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</si>
  <si>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</si>
  <si>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</si>
  <si>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</si>
  <si>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</si>
  <si>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</si>
  <si>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</si>
  <si>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</si>
  <si>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</si>
  <si>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</si>
  <si>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</si>
  <si>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</si>
  <si>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</si>
  <si>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</si>
  <si>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</si>
  <si>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</si>
  <si>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</si>
  <si>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</si>
  <si>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</si>
  <si>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</si>
  <si>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</si>
  <si>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</si>
  <si>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</si>
  <si>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</si>
  <si>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</si>
  <si>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</si>
  <si>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</si>
  <si>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</si>
  <si>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</si>
  <si>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</si>
  <si>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</si>
  <si>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</si>
  <si>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</si>
  <si>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</si>
  <si>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</si>
  <si>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</si>
  <si>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</si>
  <si>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</si>
  <si>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</si>
  <si>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</si>
  <si>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</si>
  <si>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</si>
  <si>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</si>
  <si>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</si>
  <si>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</si>
  <si>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</si>
  <si>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</si>
  <si>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</si>
  <si>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</si>
  <si>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</si>
  <si>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</si>
  <si>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</si>
  <si>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</si>
  <si>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</si>
  <si>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</si>
  <si>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</si>
  <si>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</si>
  <si>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</si>
  <si>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</si>
  <si>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</si>
  <si>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</si>
  <si>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</si>
  <si>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</si>
  <si>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</si>
  <si>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</si>
  <si>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</si>
  <si>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</si>
  <si>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</si>
  <si>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</si>
  <si>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</si>
  <si>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</si>
  <si>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</si>
  <si>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</si>
  <si>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</si>
  <si>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</si>
  <si>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</si>
  <si>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</si>
  <si>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</si>
  <si>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</si>
  <si>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</si>
  <si>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</si>
  <si>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</si>
  <si>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</si>
  <si>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</si>
  <si>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</si>
  <si>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</si>
  <si>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</si>
  <si>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</si>
  <si>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</si>
  <si>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</si>
  <si>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</si>
  <si>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</si>
  <si>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</si>
  <si>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</si>
  <si>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</si>
  <si>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</si>
  <si>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</si>
  <si>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</si>
  <si>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</si>
  <si>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</si>
  <si>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</si>
  <si>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</si>
  <si>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</si>
  <si>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</si>
  <si>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</si>
  <si>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</si>
  <si>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</si>
  <si>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</si>
  <si>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</si>
  <si>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</si>
  <si>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</si>
  <si>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</si>
  <si>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</si>
  <si>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</si>
  <si>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</si>
  <si>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</si>
  <si>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</si>
  <si>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</si>
  <si>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</si>
  <si>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</si>
  <si>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</si>
  <si>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</si>
  <si>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</si>
  <si>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</si>
  <si>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</si>
  <si>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</si>
  <si>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</si>
  <si>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</si>
  <si>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</si>
  <si>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</si>
  <si>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</si>
  <si>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</si>
  <si>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</si>
  <si>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</si>
  <si>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</si>
  <si>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</si>
  <si>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</si>
  <si>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</si>
  <si>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</si>
  <si>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</si>
  <si>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</si>
  <si>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</si>
  <si>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</si>
  <si>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</si>
  <si>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</si>
  <si>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</si>
  <si>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</si>
  <si>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</si>
  <si>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</si>
  <si>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</si>
  <si>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</si>
  <si>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</si>
  <si>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</si>
  <si>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</si>
  <si>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</si>
  <si>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</si>
  <si>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</si>
  <si>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</si>
  <si>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</si>
  <si>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</si>
  <si>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</si>
  <si>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</si>
  <si>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</si>
  <si>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</si>
  <si>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</si>
  <si>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</si>
  <si>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</si>
  <si>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</si>
  <si>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</si>
  <si>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</si>
  <si>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</si>
  <si>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</si>
  <si>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</si>
  <si>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</si>
  <si>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</si>
  <si>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</si>
  <si>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</si>
  <si>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</si>
  <si>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</si>
  <si>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</si>
  <si>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</si>
  <si>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</si>
  <si>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</si>
  <si>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</si>
  <si>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</si>
  <si>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</si>
  <si>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</si>
  <si>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</si>
  <si>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</si>
  <si>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</si>
  <si>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</si>
  <si>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</si>
  <si>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</si>
  <si>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</si>
  <si>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</si>
  <si>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</si>
  <si>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</si>
  <si>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</si>
  <si>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</si>
  <si>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</si>
  <si>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</si>
  <si>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</si>
  <si>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</si>
  <si>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</si>
  <si>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</si>
  <si>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</si>
  <si>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</si>
  <si>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</si>
  <si>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</si>
  <si>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</si>
  <si>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</si>
  <si>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</si>
  <si>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</si>
  <si>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</si>
  <si>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</si>
  <si>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</si>
  <si>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</si>
  <si>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</si>
  <si>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</si>
  <si>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</si>
  <si>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</si>
  <si>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</si>
  <si>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</si>
  <si>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</si>
  <si>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</si>
  <si>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</si>
  <si>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</si>
  <si>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</si>
  <si>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</si>
  <si>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</si>
  <si>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</si>
  <si>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</si>
  <si>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</si>
  <si>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</si>
  <si>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</si>
  <si>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</si>
  <si>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</si>
  <si>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</si>
  <si>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</si>
  <si>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</si>
  <si>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</si>
  <si>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</si>
  <si>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</si>
  <si>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</si>
  <si>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</si>
  <si>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</si>
  <si>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</si>
  <si>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</si>
  <si>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</si>
  <si>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</si>
  <si>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</si>
  <si>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</si>
  <si>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</si>
  <si>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</si>
  <si>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</si>
  <si>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</si>
  <si>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</si>
  <si>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</si>
  <si>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</si>
  <si>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</si>
  <si>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</si>
  <si>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</si>
  <si>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</si>
  <si>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</si>
  <si>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</si>
  <si>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</si>
  <si>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</si>
  <si>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</si>
  <si>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</si>
  <si>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</si>
  <si>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</si>
  <si>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</si>
  <si>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</si>
  <si>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</si>
  <si>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</si>
  <si>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</si>
  <si>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</si>
  <si>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</si>
  <si>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</si>
  <si>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</si>
  <si>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</si>
  <si>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</si>
  <si>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</si>
  <si>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</si>
  <si>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</si>
  <si>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</si>
  <si>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</si>
  <si>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</si>
  <si>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</si>
  <si>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</si>
  <si>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</si>
  <si>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</si>
  <si>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</si>
  <si>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</si>
  <si>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</si>
  <si>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</si>
  <si>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</si>
  <si>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</si>
  <si>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</si>
  <si>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</si>
  <si>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</si>
  <si>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</si>
  <si>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</si>
  <si>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</si>
  <si>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</si>
  <si>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</si>
  <si>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</si>
  <si>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</si>
  <si>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</si>
  <si>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</si>
  <si>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</si>
  <si>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</si>
  <si>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</si>
  <si>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</si>
  <si>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</si>
  <si>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</si>
  <si>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</si>
  <si>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</si>
  <si>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</si>
  <si>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</si>
  <si>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</si>
  <si>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</si>
  <si>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</si>
  <si>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</si>
  <si>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</si>
  <si>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</si>
  <si>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</si>
  <si>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</si>
  <si>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</si>
  <si>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</si>
  <si>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</si>
  <si>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</si>
  <si>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</si>
  <si>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</si>
  <si>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</si>
  <si>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</si>
  <si>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</si>
  <si>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</si>
  <si>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</si>
  <si>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</si>
  <si>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</si>
  <si>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</si>
  <si>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</si>
  <si>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</si>
  <si>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</si>
  <si>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</si>
  <si>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</si>
  <si>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</si>
  <si>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</si>
  <si>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</si>
  <si>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</si>
  <si>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</si>
  <si>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</si>
  <si>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</si>
  <si>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</si>
  <si>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</si>
  <si>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</si>
  <si>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</si>
  <si>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</si>
  <si>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</si>
  <si>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</si>
  <si>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</si>
  <si>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</si>
  <si>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</si>
  <si>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</si>
  <si>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</si>
  <si>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</si>
  <si>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</si>
  <si>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</si>
  <si>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</si>
  <si>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</si>
  <si>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</si>
  <si>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</si>
  <si>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</si>
  <si>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</si>
  <si>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</si>
  <si>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</si>
  <si>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</si>
  <si>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</si>
  <si>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</si>
  <si>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</si>
  <si>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</si>
  <si>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</si>
  <si>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</si>
  <si>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</si>
  <si>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</si>
  <si>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</si>
  <si>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</si>
  <si>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</si>
  <si>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</si>
  <si>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</si>
  <si>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</si>
  <si>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</si>
  <si>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</si>
  <si>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</si>
  <si>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</si>
  <si>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</si>
  <si>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</si>
  <si>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</si>
  <si>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</si>
  <si>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</si>
  <si>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</si>
  <si>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</si>
  <si>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</si>
  <si>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</si>
  <si>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</si>
  <si>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</si>
  <si>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</si>
  <si>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</si>
  <si>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</si>
  <si>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</si>
  <si>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</si>
  <si>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</si>
  <si>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</si>
  <si>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</si>
  <si>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</si>
  <si>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</si>
  <si>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</si>
  <si>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</si>
  <si>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</si>
  <si>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</si>
  <si>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</si>
  <si>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</si>
  <si>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</si>
  <si>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</si>
  <si>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</si>
  <si>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</si>
  <si>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</si>
  <si>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</si>
  <si>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</si>
  <si>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</si>
  <si>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</si>
  <si>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</si>
  <si>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</si>
  <si>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</si>
  <si>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</si>
  <si>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</si>
  <si>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</si>
  <si>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</si>
  <si>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</si>
  <si>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</si>
  <si>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</si>
  <si>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</si>
  <si>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</si>
  <si>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</si>
  <si>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</si>
  <si>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</si>
  <si>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</si>
  <si>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</si>
  <si>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</si>
  <si>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</si>
  <si>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</si>
  <si>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</si>
  <si>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</si>
  <si>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</si>
  <si>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</si>
  <si>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</si>
  <si>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</si>
  <si>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</si>
  <si>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</si>
  <si>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</si>
  <si>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</si>
  <si>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</si>
  <si>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</si>
  <si>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</si>
  <si>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</si>
  <si>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</si>
  <si>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</si>
  <si>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</si>
  <si>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</si>
  <si>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</si>
  <si>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</si>
  <si>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</si>
  <si>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</si>
  <si>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</si>
  <si>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</si>
  <si>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</si>
  <si>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</si>
  <si>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</si>
  <si>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</si>
  <si>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</si>
  <si>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</si>
  <si>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</si>
  <si>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</si>
  <si>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</si>
  <si>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</si>
  <si>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</si>
  <si>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</si>
  <si>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</si>
  <si>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</si>
  <si>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</si>
  <si>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</si>
  <si>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</si>
  <si>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</si>
  <si>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</si>
  <si>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</si>
  <si>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</si>
  <si>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</si>
  <si>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</si>
  <si>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</si>
  <si>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</si>
  <si>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</si>
  <si>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</si>
  <si>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</si>
  <si>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</si>
  <si>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</si>
  <si>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</si>
  <si>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</si>
  <si>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</si>
  <si>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</si>
  <si>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</si>
  <si>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</si>
  <si>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</si>
  <si>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</si>
  <si>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</si>
  <si>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</si>
  <si>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</si>
  <si>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</si>
  <si>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</si>
  <si>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</si>
  <si>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</si>
  <si>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</si>
  <si>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</si>
  <si>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</si>
  <si>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</si>
  <si>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</si>
  <si>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</si>
  <si>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</si>
  <si>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</si>
  <si>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</si>
  <si>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</si>
  <si>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</si>
  <si>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</si>
  <si>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</si>
  <si>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</si>
  <si>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</si>
  <si>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</si>
  <si>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</si>
  <si>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</si>
  <si>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</si>
  <si>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</si>
  <si>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</si>
  <si>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</si>
  <si>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</si>
  <si>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</si>
  <si>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</si>
  <si>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</si>
  <si>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</si>
  <si>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</si>
  <si>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</si>
  <si>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</si>
  <si>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</si>
  <si>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</si>
  <si>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</si>
  <si>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</si>
  <si>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</si>
  <si>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</si>
  <si>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</si>
  <si>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</si>
  <si>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</si>
  <si>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</si>
  <si>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</si>
  <si>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</si>
  <si>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</si>
  <si>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</si>
  <si>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</si>
  <si>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</si>
  <si>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</si>
  <si>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</si>
  <si>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</si>
  <si>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</si>
  <si>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</si>
  <si>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</si>
  <si>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</si>
  <si>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</si>
  <si>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</si>
  <si>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</si>
  <si>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</si>
  <si>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</si>
  <si>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</si>
  <si>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</si>
  <si>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</si>
  <si>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</si>
  <si>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</si>
  <si>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</si>
  <si>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</si>
  <si>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</si>
  <si>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</si>
  <si>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</si>
  <si>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</si>
  <si>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</si>
  <si>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</si>
  <si>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</si>
  <si>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</si>
  <si>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</si>
  <si>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</si>
  <si>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</si>
  <si>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</si>
  <si>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</si>
  <si>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</si>
  <si>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</si>
  <si>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</si>
  <si>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</si>
  <si>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</si>
  <si>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</si>
  <si>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</si>
  <si>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</si>
  <si>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</si>
  <si>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</si>
  <si>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</si>
  <si>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</si>
  <si>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</si>
  <si>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</si>
  <si>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</si>
  <si>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</si>
  <si>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</si>
  <si>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</si>
  <si>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</si>
  <si>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</si>
  <si>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</si>
  <si>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</si>
  <si>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</si>
  <si>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</si>
  <si>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</si>
  <si>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</si>
  <si>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</si>
  <si>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</si>
  <si>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</si>
  <si>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</si>
  <si>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</si>
  <si>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</si>
  <si>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</si>
  <si>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</si>
  <si>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</si>
  <si>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</si>
  <si>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</si>
  <si>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</si>
  <si>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</si>
  <si>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</si>
  <si>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</si>
  <si>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</si>
  <si>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</si>
  <si>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</si>
  <si>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</si>
  <si>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</si>
  <si>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</si>
  <si>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</si>
  <si>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</si>
  <si>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</si>
  <si>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</si>
  <si>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</si>
  <si>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</si>
  <si>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</si>
  <si>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</si>
  <si>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</si>
  <si>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</si>
  <si>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</si>
  <si>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</si>
  <si>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</si>
  <si>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</si>
  <si>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</si>
  <si>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</si>
  <si>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</si>
  <si>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</si>
  <si>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</si>
  <si>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</si>
  <si>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</si>
  <si>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</si>
  <si>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</si>
  <si>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</si>
  <si>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</si>
  <si>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</si>
  <si>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</si>
  <si>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</si>
  <si>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</si>
  <si>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</si>
  <si>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</si>
  <si>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</si>
  <si>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</si>
  <si>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</si>
  <si>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</si>
  <si>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</si>
  <si>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</si>
  <si>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</si>
  <si>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</si>
  <si>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</si>
  <si>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</si>
  <si>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</si>
  <si>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</si>
  <si>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</si>
  <si>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</si>
  <si>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</si>
  <si>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</si>
  <si>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</si>
  <si>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</si>
  <si>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</si>
  <si>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</si>
  <si>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</si>
  <si>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</si>
  <si>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</si>
  <si>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</si>
  <si>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</si>
  <si>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</si>
  <si>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</si>
  <si>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</si>
  <si>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</si>
  <si>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</si>
  <si>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</si>
  <si>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</si>
  <si>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</si>
  <si>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</si>
  <si>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</si>
  <si>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</si>
  <si>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</si>
  <si>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</si>
  <si>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</si>
  <si>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</si>
  <si>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</si>
  <si>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</si>
  <si>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</si>
  <si>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</si>
  <si>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</si>
  <si>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</si>
  <si>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</si>
  <si>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</si>
  <si>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</si>
  <si>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</si>
  <si>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</si>
  <si>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</si>
  <si>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</si>
  <si>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</si>
  <si>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</si>
  <si>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</si>
  <si>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</si>
  <si>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</si>
  <si>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</si>
  <si>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</si>
  <si>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</si>
  <si>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</si>
  <si>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</si>
  <si>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</si>
  <si>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</si>
  <si>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</si>
  <si>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</si>
  <si>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</si>
  <si>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</si>
  <si>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</si>
  <si>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</si>
  <si>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</si>
  <si>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</si>
  <si>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</si>
  <si>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</si>
  <si>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</si>
  <si>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</si>
  <si>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</si>
  <si>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</si>
  <si>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</si>
  <si>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</si>
  <si>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</si>
  <si>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</si>
  <si>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</si>
  <si>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</si>
  <si>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</si>
  <si>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</si>
  <si>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</si>
  <si>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</si>
  <si>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</si>
  <si>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</si>
  <si>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</si>
  <si>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</si>
  <si>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</si>
  <si>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</si>
  <si>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</si>
  <si>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</si>
  <si>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</si>
  <si>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</si>
  <si>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</si>
  <si>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</si>
  <si>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</si>
  <si>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</si>
  <si>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</si>
  <si>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</si>
  <si>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</si>
  <si>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</si>
  <si>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</si>
  <si>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</si>
  <si>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</si>
  <si>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</si>
  <si>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</si>
  <si>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</si>
  <si>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</si>
  <si>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</si>
  <si>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</si>
  <si>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</si>
  <si>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</si>
  <si>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</si>
  <si>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</si>
  <si>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</si>
  <si>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</si>
  <si>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</si>
  <si>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</si>
  <si>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</si>
  <si>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</si>
  <si>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</si>
  <si>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</si>
  <si>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</si>
  <si>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</si>
  <si>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</si>
  <si>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</si>
  <si>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</si>
  <si>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</si>
  <si>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</si>
  <si>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</si>
  <si>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</si>
  <si>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</si>
  <si>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</si>
  <si>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</si>
  <si>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</si>
  <si>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</si>
  <si>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</si>
  <si>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</si>
  <si>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</si>
  <si>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</si>
  <si>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</si>
  <si>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</si>
  <si>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</si>
  <si>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</si>
  <si>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</si>
  <si>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</si>
  <si>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</si>
  <si>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</si>
  <si>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</si>
  <si>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</si>
  <si>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</si>
  <si>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</si>
  <si>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</si>
  <si>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</si>
  <si>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</si>
  <si>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</si>
  <si>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</si>
  <si>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</si>
  <si>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</si>
  <si>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</si>
  <si>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</si>
  <si>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</si>
  <si>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</si>
  <si>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</si>
  <si>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</si>
  <si>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</si>
  <si>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</si>
  <si>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</si>
  <si>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</si>
  <si>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</si>
  <si>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</si>
  <si>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</si>
  <si>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</si>
  <si>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</si>
  <si>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</si>
  <si>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</si>
  <si>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</si>
  <si>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</si>
  <si>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</si>
  <si>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</si>
  <si>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</si>
  <si>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</si>
  <si>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</si>
  <si>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</si>
  <si>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</si>
  <si>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</si>
  <si>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</si>
  <si>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</si>
  <si>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</si>
  <si>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</si>
  <si>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</si>
  <si>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</si>
  <si>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</si>
  <si>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</si>
  <si>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</si>
  <si>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</si>
  <si>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</si>
  <si>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</si>
  <si>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</si>
  <si>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</si>
  <si>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</si>
  <si>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</si>
  <si>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</si>
  <si>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</si>
  <si>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</si>
  <si>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</si>
  <si>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</si>
  <si>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</si>
  <si>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</si>
  <si>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</si>
  <si>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</si>
  <si>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</si>
  <si>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</si>
  <si>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</si>
  <si>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</si>
  <si>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</si>
  <si>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</si>
  <si>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</si>
  <si>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</si>
  <si>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</si>
  <si>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</si>
  <si>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</si>
  <si>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</si>
  <si>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</si>
  <si>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</si>
  <si>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</si>
  <si>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</si>
  <si>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</si>
  <si>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</si>
  <si>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</si>
  <si>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</si>
  <si>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</si>
  <si>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</si>
  <si>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</si>
  <si>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</si>
  <si>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</si>
  <si>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</si>
  <si>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</si>
  <si>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</si>
  <si>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</si>
  <si>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</si>
  <si>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</si>
  <si>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</si>
  <si>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</si>
  <si>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</si>
  <si>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</si>
  <si>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</si>
  <si>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</si>
  <si>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</si>
  <si>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</si>
  <si>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</si>
  <si>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</si>
  <si>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</si>
  <si>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</si>
  <si>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</si>
  <si>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</si>
  <si>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</si>
  <si>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</si>
  <si>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</si>
  <si>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</si>
  <si>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</si>
  <si>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</si>
  <si>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</si>
  <si>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</si>
  <si>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</si>
  <si>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</si>
  <si>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</si>
  <si>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</si>
  <si>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</si>
  <si>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</si>
  <si>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</si>
  <si>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</si>
  <si>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</si>
  <si>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</si>
  <si>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</si>
  <si>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</si>
  <si>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</si>
  <si>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</si>
  <si>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</si>
  <si>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</si>
  <si>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</si>
  <si>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</si>
  <si>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</si>
  <si>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</si>
  <si>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</si>
  <si>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</si>
  <si>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</si>
  <si>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</si>
  <si>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</si>
  <si>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</si>
  <si>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</si>
  <si>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</si>
  <si>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</si>
  <si>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</si>
  <si>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</si>
  <si>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</si>
  <si>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</si>
  <si>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</si>
  <si>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</si>
  <si>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</si>
  <si>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</si>
  <si>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</si>
  <si>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</si>
  <si>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</si>
  <si>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</si>
  <si>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</si>
  <si>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</si>
  <si>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</si>
  <si>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</si>
  <si>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</si>
  <si>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</si>
  <si>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</si>
  <si>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</si>
  <si>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</si>
  <si>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</si>
  <si>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</si>
  <si>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</si>
  <si>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</si>
  <si>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</si>
  <si>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</si>
  <si>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</si>
  <si>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</si>
  <si>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</si>
  <si>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</si>
  <si>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</si>
  <si>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</si>
  <si>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</si>
  <si>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</si>
  <si>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</si>
  <si>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</si>
  <si>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</si>
  <si>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</si>
  <si>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</si>
  <si>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</si>
  <si>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</si>
  <si>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</si>
  <si>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</si>
  <si>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</si>
  <si>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</si>
  <si>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</si>
  <si>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</si>
  <si>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</si>
  <si>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</si>
  <si>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</si>
  <si>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</si>
  <si>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</si>
  <si>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</si>
  <si>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</si>
  <si>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</si>
  <si>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</si>
  <si>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</si>
  <si>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</si>
  <si>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</si>
  <si>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</si>
  <si>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</si>
  <si>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</si>
  <si>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</si>
  <si>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</si>
  <si>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</si>
  <si>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</si>
  <si>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</si>
  <si>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</si>
  <si>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</si>
  <si>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</si>
  <si>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</si>
  <si>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</si>
  <si>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</si>
  <si>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</si>
  <si>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</si>
  <si>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</si>
  <si>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</si>
  <si>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</si>
  <si>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</si>
  <si>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</si>
  <si>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</si>
  <si>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</si>
  <si>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</si>
  <si>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</si>
  <si>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</si>
  <si>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</si>
  <si>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</si>
  <si>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</si>
  <si>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</si>
  <si>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</si>
  <si>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</si>
  <si>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</si>
  <si>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</si>
  <si>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</si>
  <si>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</si>
  <si>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</si>
  <si>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</si>
  <si>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</si>
  <si>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</si>
  <si>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</si>
  <si>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</si>
  <si>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</si>
  <si>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</si>
  <si>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</si>
  <si>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</si>
  <si>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</si>
  <si>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</si>
  <si>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</si>
  <si>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</si>
  <si>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</si>
  <si>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</si>
  <si>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</si>
  <si>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</si>
  <si>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</si>
  <si>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</si>
  <si>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</si>
  <si>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</si>
  <si>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</si>
  <si>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</si>
  <si>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</si>
  <si>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</si>
  <si>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</si>
  <si>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</si>
  <si>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</si>
  <si>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</si>
  <si>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</si>
  <si>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</si>
  <si>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</si>
  <si>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</si>
  <si>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</si>
  <si>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</si>
  <si>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</si>
  <si>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</si>
  <si>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</si>
  <si>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</si>
  <si>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</si>
  <si>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</si>
  <si>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</si>
  <si>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</si>
  <si>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</si>
  <si>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</si>
  <si>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</si>
  <si>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</si>
  <si>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</si>
  <si>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</si>
  <si>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</si>
  <si>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</si>
  <si>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</si>
  <si>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</si>
  <si>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</si>
  <si>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</si>
  <si>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</si>
  <si>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</si>
  <si>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</si>
  <si>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</si>
  <si>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</si>
  <si>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</si>
  <si>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</si>
  <si>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</si>
  <si>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</si>
  <si>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</si>
  <si>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</si>
  <si>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</si>
  <si>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</si>
  <si>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</si>
  <si>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</si>
  <si>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</si>
  <si>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</si>
  <si>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</si>
  <si>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</si>
  <si>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</si>
  <si>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</si>
  <si>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</si>
  <si>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</si>
  <si>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</si>
  <si>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</si>
  <si>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</si>
  <si>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</si>
  <si>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</si>
  <si>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</si>
  <si>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</si>
  <si>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</si>
  <si>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</si>
  <si>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</si>
  <si>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</si>
  <si>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</si>
  <si>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</si>
  <si>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</si>
  <si>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</si>
  <si>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</si>
  <si>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</si>
  <si>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</si>
  <si>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</si>
  <si>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</si>
  <si>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</si>
  <si>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</si>
  <si>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</si>
  <si>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</si>
  <si>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</si>
  <si>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</si>
  <si>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</si>
  <si>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</si>
  <si>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</si>
  <si>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</si>
  <si>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</si>
  <si>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</si>
  <si>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</si>
  <si>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</si>
  <si>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</si>
  <si>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</si>
  <si>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</si>
  <si>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</si>
  <si>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</si>
  <si>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</si>
  <si>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</si>
  <si>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</si>
  <si>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</si>
  <si>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</si>
  <si>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</si>
  <si>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</si>
  <si>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</si>
  <si>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</si>
  <si>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</si>
  <si>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</si>
  <si>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</si>
  <si>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</si>
  <si>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</si>
  <si>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</si>
  <si>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</si>
  <si>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</si>
  <si>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</si>
  <si>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</si>
  <si>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</si>
  <si>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</si>
  <si>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</si>
  <si>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</si>
  <si>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</si>
  <si>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</si>
  <si>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</si>
  <si>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</si>
  <si>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</si>
  <si>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</si>
  <si>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</si>
  <si>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</si>
  <si>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</si>
  <si>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</si>
  <si>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</si>
  <si>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</si>
  <si>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</si>
  <si>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</si>
  <si>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</si>
  <si>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</si>
  <si>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</si>
  <si>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</si>
  <si>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</si>
  <si>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</si>
  <si>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</si>
  <si>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</si>
  <si>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</si>
  <si>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</si>
  <si>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</si>
  <si>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</si>
  <si>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</si>
  <si>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</si>
  <si>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</si>
  <si>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</si>
  <si>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</si>
  <si>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</si>
  <si>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</si>
  <si>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</si>
  <si>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</si>
  <si>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</si>
  <si>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</si>
  <si>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</si>
  <si>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</si>
  <si>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</si>
  <si>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</si>
  <si>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</si>
  <si>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</si>
  <si>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</si>
  <si>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</si>
  <si>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</si>
  <si>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</si>
  <si>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</si>
  <si>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</si>
  <si>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</si>
  <si>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</si>
  <si>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</si>
  <si>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</si>
  <si>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</si>
  <si>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</si>
  <si>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</si>
  <si>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</si>
  <si>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</si>
  <si>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</si>
  <si>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</si>
  <si>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</si>
  <si>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</si>
  <si>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</si>
  <si>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</si>
  <si>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</si>
  <si>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</si>
  <si>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</si>
  <si>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</si>
  <si>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</si>
  <si>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</si>
  <si>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</si>
  <si>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</si>
  <si>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</si>
  <si>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</si>
  <si>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</si>
  <si>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</si>
  <si>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</si>
  <si>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</si>
  <si>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</si>
  <si>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</si>
  <si>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</si>
  <si>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</si>
  <si>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</si>
  <si>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</si>
  <si>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</si>
  <si>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</si>
  <si>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</si>
  <si>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</si>
  <si>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</si>
  <si>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</si>
  <si>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</si>
  <si>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</si>
  <si>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</si>
  <si>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</si>
  <si>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</si>
  <si>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</si>
  <si>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</si>
  <si>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</si>
  <si>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</si>
  <si>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</si>
  <si>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</si>
  <si>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</si>
  <si>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</si>
  <si>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</si>
  <si>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</si>
  <si>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</si>
  <si>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</si>
  <si>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</si>
  <si>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</si>
  <si>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</si>
  <si>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</si>
  <si>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</si>
  <si>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</si>
  <si>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</si>
  <si>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</si>
  <si>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</si>
  <si>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</si>
  <si>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</si>
  <si>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</si>
  <si>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</si>
  <si>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</si>
  <si>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</si>
  <si>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</si>
  <si>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</si>
  <si>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</si>
  <si>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</si>
  <si>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</si>
  <si>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</si>
  <si>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</si>
  <si>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</si>
  <si>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</si>
  <si>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</si>
  <si>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</si>
  <si>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</si>
  <si>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</si>
  <si>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</si>
  <si>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</si>
  <si>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</si>
  <si>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</si>
  <si>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</si>
  <si>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</si>
  <si>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</si>
  <si>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</si>
  <si>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</si>
  <si>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</si>
  <si>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</si>
  <si>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</si>
  <si>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</si>
  <si>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</si>
  <si>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</si>
  <si>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</si>
  <si>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</si>
  <si>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</si>
  <si>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</si>
  <si>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</si>
  <si>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</si>
  <si>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</si>
  <si>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</si>
  <si>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</si>
  <si>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</si>
  <si>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</si>
  <si>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</si>
  <si>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</si>
  <si>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</si>
  <si>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</si>
  <si>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</si>
  <si>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</si>
  <si>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</si>
  <si>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</si>
  <si>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</si>
  <si>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</si>
  <si>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</si>
  <si>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</si>
  <si>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</si>
  <si>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</si>
  <si>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</si>
  <si>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</si>
  <si>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</si>
  <si>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</si>
  <si>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</si>
  <si>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</si>
  <si>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</si>
  <si>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</si>
  <si>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</si>
  <si>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</si>
  <si>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</si>
  <si>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</si>
  <si>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</si>
  <si>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</si>
  <si>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</si>
  <si>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</si>
  <si>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</si>
  <si>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</si>
  <si>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</si>
  <si>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</si>
  <si>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</si>
  <si>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</si>
  <si>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</si>
  <si>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</si>
  <si>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</si>
  <si>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</si>
  <si>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</si>
  <si>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</si>
  <si>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</si>
  <si>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</si>
  <si>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</si>
  <si>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</si>
  <si>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</si>
  <si>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</si>
  <si>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</si>
  <si>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</si>
  <si>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</si>
  <si>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</si>
  <si>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</si>
  <si>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</si>
  <si>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</si>
  <si>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</si>
  <si>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</si>
  <si>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</si>
  <si>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</si>
  <si>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</si>
  <si>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</si>
  <si>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</si>
  <si>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</si>
  <si>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</si>
  <si>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</si>
  <si>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</si>
  <si>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</si>
  <si>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</si>
  <si>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</si>
  <si>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</si>
  <si>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</si>
  <si>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</si>
  <si>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</si>
  <si>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</si>
  <si>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</si>
  <si>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</si>
  <si>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</si>
  <si>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</si>
  <si>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</si>
  <si>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</si>
  <si>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</si>
  <si>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</si>
  <si>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</si>
  <si>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</si>
  <si>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</si>
  <si>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</si>
  <si>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</si>
  <si>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</si>
  <si>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</si>
  <si>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</si>
  <si>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</si>
  <si>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</si>
  <si>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</si>
  <si>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</si>
  <si>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</si>
  <si>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</si>
  <si>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</si>
  <si>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</si>
  <si>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</si>
  <si>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</si>
  <si>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</si>
  <si>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</si>
  <si>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</si>
  <si>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</si>
  <si>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</si>
  <si>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</si>
  <si>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</si>
  <si>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</si>
  <si>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</si>
  <si>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</si>
  <si>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</si>
  <si>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</si>
  <si>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</si>
  <si>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</si>
  <si>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</si>
  <si>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</si>
  <si>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</si>
  <si>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</si>
  <si>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</si>
  <si>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</si>
  <si>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</si>
  <si>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</si>
  <si>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</si>
  <si>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</si>
  <si>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</si>
  <si>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</si>
  <si>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</si>
  <si>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</si>
  <si>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</si>
  <si>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</si>
  <si>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</si>
  <si>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</si>
  <si>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</si>
  <si>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</si>
  <si>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</si>
  <si>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</si>
  <si>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</si>
  <si>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</si>
  <si>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</si>
  <si>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</si>
  <si>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</si>
  <si>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</si>
  <si>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</si>
  <si>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</si>
  <si>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</si>
  <si>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</si>
  <si>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</si>
  <si>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</si>
  <si>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</si>
  <si>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</si>
  <si>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</si>
  <si>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</si>
  <si>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</si>
  <si>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</si>
  <si>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</si>
  <si>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</si>
  <si>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</si>
  <si>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</si>
  <si>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</si>
  <si>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</si>
  <si>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</si>
  <si>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</si>
  <si>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</si>
  <si>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</si>
  <si>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</si>
  <si>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</si>
  <si>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</si>
  <si>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</si>
  <si>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</si>
  <si>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</si>
  <si>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</si>
  <si>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</si>
  <si>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</si>
  <si>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</si>
  <si>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</si>
  <si>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</si>
  <si>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</si>
  <si>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</si>
  <si>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</si>
  <si>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</si>
  <si>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</si>
  <si>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</si>
  <si>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</si>
  <si>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</si>
  <si>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</si>
  <si>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</si>
  <si>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</si>
  <si>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</si>
  <si>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</si>
  <si>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</si>
  <si>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</si>
  <si>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</si>
  <si>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</si>
  <si>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</si>
  <si>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</si>
  <si>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</si>
  <si>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</si>
  <si>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</si>
  <si>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</si>
  <si>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</si>
  <si>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</si>
  <si>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</si>
  <si>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</si>
  <si>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</si>
  <si>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</si>
  <si>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</si>
  <si>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</si>
  <si>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</si>
  <si>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</si>
  <si>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</si>
  <si>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</si>
  <si>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</si>
  <si>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</si>
  <si>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</si>
  <si>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</si>
  <si>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</si>
  <si>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</si>
  <si>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</si>
  <si>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</si>
  <si>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</si>
  <si>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</si>
  <si>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</si>
  <si>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</si>
  <si>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</si>
  <si>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</si>
  <si>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</si>
  <si>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</si>
  <si>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</si>
  <si>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</si>
  <si>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</si>
  <si>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</si>
  <si>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</si>
  <si>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</si>
  <si>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</si>
  <si>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</si>
  <si>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</si>
  <si>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</si>
  <si>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</si>
  <si>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</si>
  <si>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</si>
  <si>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</si>
  <si>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</si>
  <si>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</si>
  <si>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</si>
  <si>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</si>
  <si>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</si>
  <si>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</si>
  <si>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</si>
  <si>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</si>
  <si>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</si>
  <si>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</si>
  <si>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</si>
  <si>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</si>
  <si>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</si>
  <si>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</si>
  <si>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</si>
  <si>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</si>
  <si>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</si>
  <si>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</si>
  <si>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</si>
  <si>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</si>
  <si>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</si>
  <si>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</si>
  <si>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</si>
  <si>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</si>
  <si>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</si>
  <si>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</si>
  <si>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</si>
  <si>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</si>
  <si>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</si>
  <si>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</si>
  <si>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</si>
  <si>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</si>
  <si>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</si>
  <si>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</si>
  <si>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</si>
  <si>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</si>
  <si>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</si>
  <si>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</si>
  <si>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</si>
  <si>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</si>
  <si>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</si>
  <si>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</si>
  <si>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</si>
  <si>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</si>
  <si>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</si>
  <si>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</si>
  <si>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</si>
  <si>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</si>
  <si>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</si>
  <si>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</si>
  <si>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</si>
  <si>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</si>
  <si>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</si>
  <si>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</si>
  <si>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</si>
  <si>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</si>
  <si>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</si>
  <si>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</si>
  <si>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</si>
  <si>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</si>
  <si>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</si>
  <si>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</si>
  <si>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</si>
  <si>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</si>
  <si>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</si>
  <si>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</si>
  <si>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</si>
  <si>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</si>
  <si>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</si>
  <si>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</si>
  <si>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</si>
  <si>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</si>
  <si>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</si>
  <si>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</si>
  <si>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</si>
  <si>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</si>
  <si>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</si>
  <si>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</si>
  <si>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</si>
  <si>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</si>
  <si>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</si>
  <si>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</si>
  <si>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</si>
  <si>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</si>
  <si>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</si>
  <si>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</si>
  <si>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</si>
  <si>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</si>
  <si>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</si>
  <si>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</si>
  <si>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</si>
  <si>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</si>
  <si>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</si>
  <si>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</si>
  <si>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</si>
  <si>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</si>
  <si>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</si>
  <si>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</si>
  <si>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</si>
  <si>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</si>
  <si>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</si>
  <si>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</si>
  <si>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</si>
  <si>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</si>
  <si>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</si>
  <si>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please fill in 5hr minimum before</t>
  </si>
  <si>
    <t>11.50pm</t>
  </si>
  <si>
    <t>Lucas,Suki</t>
  </si>
  <si>
    <t>Heng,Suki</t>
  </si>
  <si>
    <t>boss</t>
  </si>
  <si>
    <t>Marlon, Lucas</t>
  </si>
  <si>
    <t>Study Week not around</t>
  </si>
  <si>
    <t>Marlon, Vijay</t>
  </si>
  <si>
    <t>Rahhulann, Vijay</t>
  </si>
  <si>
    <t>Heng, Vijay</t>
  </si>
  <si>
    <t>Alex, Lucas</t>
  </si>
  <si>
    <t xml:space="preserve">Marlon, Ivan </t>
  </si>
  <si>
    <t>Alex , Lucas</t>
  </si>
  <si>
    <t>Vanness, Marlon, Ivan</t>
  </si>
  <si>
    <t xml:space="preserve">Vanness, Marlon </t>
  </si>
  <si>
    <t>Vanness, Rahhulann, Marlon, Alex</t>
  </si>
  <si>
    <t>Tai Wei, Alex, YZ, Vanness</t>
  </si>
  <si>
    <t>Marlon, Tai Wei, Nicholas, QiAn , Suki, Vijay, Lucas</t>
  </si>
  <si>
    <t>Heng, Alex,Suki</t>
  </si>
  <si>
    <t>Lucas, Suki</t>
  </si>
  <si>
    <t>Alex,Suki</t>
  </si>
  <si>
    <t>Rahhulann, Alex,Suki</t>
  </si>
  <si>
    <t>Heng, Alex, Ivan</t>
  </si>
  <si>
    <t>QiAn, Suki, Marlon,Ivan, Zi Ming, Heng</t>
  </si>
  <si>
    <t>Heng, Alex, Ivan, Suki, Marlon, Zi Ming</t>
  </si>
  <si>
    <t>Heng, Ivan, Suki, Marlon, Zi Ming</t>
  </si>
  <si>
    <t>Zi Ming, Alex, Vanness</t>
  </si>
  <si>
    <t>Marlon, Alex, Vanness</t>
  </si>
  <si>
    <t>Alex, Rahhulann, Vanness</t>
  </si>
  <si>
    <t>Zi Ming, Marlon, Alex, Vanness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</si>
</sst>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79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  <xf numFmtId="0" fontId="34" fillId="31" borderId="125" xfId="0" applyFont="1" applyFill="1" applyBorder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50"/>
      <c r="H2" s="750"/>
      <c r="I2" s="750"/>
      <c r="J2" s="750"/>
      <c r="K2" s="75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2">
        <v>2024</v>
      </c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  <c r="AH4" s="743"/>
      <c r="AI4" s="743"/>
      <c r="AJ4" s="743"/>
      <c r="AK4" s="743"/>
      <c r="AL4" s="743"/>
      <c r="AM4" s="743"/>
      <c r="AN4" s="743"/>
      <c r="AO4" s="743"/>
      <c r="AP4" s="743"/>
      <c r="AQ4" s="743"/>
      <c r="AR4" s="743"/>
      <c r="AS4" s="743"/>
      <c r="AT4" s="743"/>
      <c r="AU4" s="743"/>
      <c r="AV4" s="743"/>
      <c r="AW4" s="743"/>
      <c r="AX4" s="743"/>
      <c r="AY4" s="743"/>
      <c r="AZ4" s="743"/>
      <c r="BA4" s="743"/>
      <c r="BB4" s="743"/>
      <c r="BC4" s="744"/>
    </row>
    <row r="5" spans="1:55" x14ac:dyDescent="0.2">
      <c r="A5" s="473"/>
      <c r="B5" s="474" t="s">
        <v>1</v>
      </c>
      <c r="C5" s="745" t="s">
        <v>2</v>
      </c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6"/>
      <c r="P5" s="747" t="s">
        <v>3</v>
      </c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8"/>
      <c r="AC5" s="747" t="s">
        <v>4</v>
      </c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748"/>
      <c r="AP5" s="747" t="s">
        <v>5</v>
      </c>
      <c r="AQ5" s="747"/>
      <c r="AR5" s="747"/>
      <c r="AS5" s="747"/>
      <c r="AT5" s="747"/>
      <c r="AU5" s="747"/>
      <c r="AV5" s="747"/>
      <c r="AW5" s="747"/>
      <c r="AX5" s="747"/>
      <c r="AY5" s="747"/>
      <c r="AZ5" s="747"/>
      <c r="BA5" s="747"/>
      <c r="BB5" s="748"/>
      <c r="BC5" s="485" t="s">
        <v>1</v>
      </c>
    </row>
    <row r="6" spans="1:55" x14ac:dyDescent="0.2">
      <c r="A6" s="473"/>
      <c r="B6" s="475" t="s">
        <v>1</v>
      </c>
      <c r="C6" s="749" t="s">
        <v>6</v>
      </c>
      <c r="D6" s="749"/>
      <c r="E6" s="749"/>
      <c r="F6" s="749"/>
      <c r="G6" s="751"/>
      <c r="H6" s="740" t="s">
        <v>7</v>
      </c>
      <c r="I6" s="740"/>
      <c r="J6" s="740"/>
      <c r="K6" s="741"/>
      <c r="L6" s="740" t="s">
        <v>8</v>
      </c>
      <c r="M6" s="740"/>
      <c r="N6" s="740"/>
      <c r="O6" s="741"/>
      <c r="P6" s="740" t="s">
        <v>9</v>
      </c>
      <c r="Q6" s="740"/>
      <c r="R6" s="740"/>
      <c r="S6" s="740"/>
      <c r="T6" s="741"/>
      <c r="U6" s="740" t="s">
        <v>10</v>
      </c>
      <c r="V6" s="740"/>
      <c r="W6" s="740"/>
      <c r="X6" s="741"/>
      <c r="Y6" s="740" t="s">
        <v>11</v>
      </c>
      <c r="Z6" s="740"/>
      <c r="AA6" s="740"/>
      <c r="AB6" s="741"/>
      <c r="AC6" s="740" t="s">
        <v>12</v>
      </c>
      <c r="AD6" s="740"/>
      <c r="AE6" s="740"/>
      <c r="AF6" s="740"/>
      <c r="AG6" s="741"/>
      <c r="AH6" s="740" t="s">
        <v>13</v>
      </c>
      <c r="AI6" s="740"/>
      <c r="AJ6" s="740"/>
      <c r="AK6" s="741"/>
      <c r="AL6" s="740" t="s">
        <v>14</v>
      </c>
      <c r="AM6" s="740"/>
      <c r="AN6" s="740"/>
      <c r="AO6" s="740"/>
      <c r="AP6" s="741"/>
      <c r="AQ6" s="740" t="s">
        <v>15</v>
      </c>
      <c r="AR6" s="740"/>
      <c r="AS6" s="740"/>
      <c r="AT6" s="741"/>
      <c r="AU6" s="740" t="s">
        <v>16</v>
      </c>
      <c r="AV6" s="740"/>
      <c r="AW6" s="740"/>
      <c r="AX6" s="741"/>
      <c r="AY6" s="749" t="s">
        <v>17</v>
      </c>
      <c r="AZ6" s="749"/>
      <c r="BA6" s="749"/>
      <c r="BB6" s="74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2" t="s">
        <v>75</v>
      </c>
      <c r="B1" s="75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2"/>
      <c r="N31" s="762"/>
      <c r="O31" s="7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2"/>
      <c r="N31" s="762"/>
      <c r="O31" s="7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2"/>
      <c r="N31" s="762"/>
      <c r="O31" s="7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2"/>
      <c r="N31" s="762"/>
      <c r="O31" s="7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x14ac:dyDescent="0.2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 x14ac:dyDescent="0.2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 x14ac:dyDescent="0.2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 x14ac:dyDescent="0.2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 x14ac:dyDescent="0.2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 x14ac:dyDescent="0.2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 x14ac:dyDescent="0.2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9" t="s">
        <v>2150</v>
      </c>
      <c r="C60" s="779"/>
      <c r="D60" s="779"/>
      <c r="E60" s="779"/>
    </row>
    <row r="61" spans="1:15" x14ac:dyDescent="0.2">
      <c r="B61" s="779" t="s">
        <v>2151</v>
      </c>
      <c r="C61" s="779"/>
      <c r="D61" s="757"/>
      <c r="E61" s="757"/>
      <c r="F61" s="757"/>
    </row>
    <row r="62" spans="1:15" x14ac:dyDescent="0.2">
      <c r="B62" s="779" t="s">
        <v>2152</v>
      </c>
      <c r="C62" s="779"/>
      <c r="D62" s="779"/>
      <c r="E62" s="779"/>
      <c r="F62" s="779"/>
    </row>
    <row r="63" spans="1:15" x14ac:dyDescent="0.2">
      <c r="B63" s="779" t="s">
        <v>2153</v>
      </c>
      <c r="C63" s="779"/>
      <c r="D63" s="779"/>
      <c r="E63" s="779"/>
      <c r="F63" s="779"/>
    </row>
    <row r="64" spans="1:15" x14ac:dyDescent="0.2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2419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2343</v>
      </c>
      <c r="K32" s="583" t="s">
        <v>2419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2418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583" t="s">
        <v>2418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9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5" t="s">
        <v>2371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2372</v>
      </c>
      <c r="Q5" s="781" t="s">
        <v>2373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2421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2377</v>
      </c>
      <c r="F11" s="689" t="s">
        <v>2377</v>
      </c>
      <c r="G11" s="689" t="s">
        <v>2377</v>
      </c>
      <c r="H11" s="689" t="s">
        <v>2377</v>
      </c>
      <c r="I11" s="689" t="s">
        <v>2377</v>
      </c>
      <c r="J11" s="583" t="s">
        <v>2378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2377</v>
      </c>
      <c r="F12" s="689" t="s">
        <v>2377</v>
      </c>
      <c r="G12" s="689" t="s">
        <v>2377</v>
      </c>
      <c r="H12" s="689" t="s">
        <v>2377</v>
      </c>
      <c r="I12" s="689" t="s">
        <v>2377</v>
      </c>
      <c r="J12" s="583" t="s">
        <v>2379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2377</v>
      </c>
      <c r="F13" s="689" t="s">
        <v>2377</v>
      </c>
      <c r="G13" s="689" t="s">
        <v>2377</v>
      </c>
      <c r="H13" s="689" t="s">
        <v>2377</v>
      </c>
      <c r="I13" s="689" t="s">
        <v>2377</v>
      </c>
      <c r="J13" s="583" t="s">
        <v>2379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2380</v>
      </c>
      <c r="G14" s="713" t="s">
        <v>2377</v>
      </c>
      <c r="H14" s="585" t="s">
        <v>2381</v>
      </c>
      <c r="I14" s="714" t="s">
        <v>2067</v>
      </c>
      <c r="J14" s="583" t="s">
        <v>2379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2380</v>
      </c>
      <c r="G15" s="713" t="s">
        <v>2383</v>
      </c>
      <c r="H15" s="585" t="s">
        <v>2381</v>
      </c>
      <c r="I15" s="716" t="s">
        <v>2067</v>
      </c>
      <c r="J15" s="583" t="s">
        <v>2382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2380</v>
      </c>
      <c r="G16" s="713" t="s">
        <v>2383</v>
      </c>
      <c r="H16" s="585" t="s">
        <v>2381</v>
      </c>
      <c r="I16" s="716" t="s">
        <v>2067</v>
      </c>
      <c r="J16" s="583" t="s">
        <v>2382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2383</v>
      </c>
      <c r="H17" s="585" t="s">
        <v>2381</v>
      </c>
      <c r="I17" s="716" t="s">
        <v>2067</v>
      </c>
      <c r="J17" s="583" t="s">
        <v>2382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2385</v>
      </c>
      <c r="H18" s="585" t="s">
        <v>2113</v>
      </c>
      <c r="I18" s="716" t="s">
        <v>2067</v>
      </c>
      <c r="J18" s="583" t="s">
        <v>2382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2385</v>
      </c>
      <c r="H19" s="585" t="s">
        <v>2113</v>
      </c>
      <c r="I19" s="716" t="s">
        <v>2067</v>
      </c>
      <c r="J19" s="583" t="s">
        <v>2386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2387</v>
      </c>
      <c r="F20" s="713" t="s">
        <v>2164</v>
      </c>
      <c r="G20" s="714" t="s">
        <v>2385</v>
      </c>
      <c r="H20" s="585" t="s">
        <v>2113</v>
      </c>
      <c r="I20" s="716" t="s">
        <v>2067</v>
      </c>
      <c r="J20" s="583" t="s">
        <v>2382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2388</v>
      </c>
      <c r="F21" s="715" t="s">
        <v>2164</v>
      </c>
      <c r="G21" s="714" t="s">
        <v>2385</v>
      </c>
      <c r="H21" s="585" t="s">
        <v>2113</v>
      </c>
      <c r="I21" s="716" t="s">
        <v>2067</v>
      </c>
      <c r="J21" s="583" t="s">
        <v>2382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2389</v>
      </c>
      <c r="F22" s="715" t="s">
        <v>2390</v>
      </c>
      <c r="G22" s="714" t="s">
        <v>2385</v>
      </c>
      <c r="H22" s="585" t="s">
        <v>2113</v>
      </c>
      <c r="I22" s="716" t="s">
        <v>2359</v>
      </c>
      <c r="J22" s="583" t="s">
        <v>2382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2389</v>
      </c>
      <c r="F23" s="715" t="s">
        <v>2390</v>
      </c>
      <c r="G23" s="716" t="s">
        <v>2391</v>
      </c>
      <c r="H23" s="714" t="s">
        <v>2392</v>
      </c>
      <c r="I23" s="714" t="s">
        <v>2393</v>
      </c>
      <c r="J23" s="583" t="s">
        <v>2376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2389</v>
      </c>
      <c r="F24" s="715" t="s">
        <v>2394</v>
      </c>
      <c r="G24" s="716" t="s">
        <v>2391</v>
      </c>
      <c r="H24" s="714" t="s">
        <v>2392</v>
      </c>
      <c r="I24" s="714" t="s">
        <v>2377</v>
      </c>
      <c r="J24" s="583" t="s">
        <v>2382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2395</v>
      </c>
      <c r="F25" s="713" t="s">
        <v>2358</v>
      </c>
      <c r="G25" s="716" t="s">
        <v>2391</v>
      </c>
      <c r="H25" s="713" t="s">
        <v>2396</v>
      </c>
      <c r="I25" s="713" t="s">
        <v>2356</v>
      </c>
      <c r="J25" s="583" t="s">
        <v>2382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2395</v>
      </c>
      <c r="F26" s="713" t="s">
        <v>2358</v>
      </c>
      <c r="G26" s="716" t="s">
        <v>2391</v>
      </c>
      <c r="H26" s="715" t="s">
        <v>2397</v>
      </c>
      <c r="I26" s="713" t="s">
        <v>2308</v>
      </c>
      <c r="J26" s="583" t="s">
        <v>2382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2395</v>
      </c>
      <c r="F27" s="713" t="s">
        <v>2358</v>
      </c>
      <c r="G27" s="713" t="s">
        <v>620</v>
      </c>
      <c r="H27" s="715" t="s">
        <v>2397</v>
      </c>
      <c r="I27" s="713" t="s">
        <v>2308</v>
      </c>
      <c r="J27" s="583" t="s">
        <v>2382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 t="s">
        <v>2382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2399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2400</v>
      </c>
      <c r="I29" s="713" t="s">
        <v>2308</v>
      </c>
      <c r="J29" s="583" t="s">
        <v>2382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2400</v>
      </c>
      <c r="I30" s="713" t="s">
        <v>2308</v>
      </c>
      <c r="J30" s="583" t="s">
        <v>2382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2400</v>
      </c>
      <c r="I31" s="713" t="s">
        <v>2401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2400</v>
      </c>
      <c r="I32" s="713" t="s">
        <v>2401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2400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2422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79" t="s">
        <v>2405</v>
      </c>
      <c r="G49" s="780"/>
      <c r="H49" s="733">
        <v>45522</v>
      </c>
      <c r="I49" t="s">
        <v>2406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3" zoomScale="115" zoomScaleNormal="115" workbookViewId="0">
      <pane xSplit="4" topLeftCell="H3" activePane="topRight" state="frozen"/>
      <selection activeCell="E24" sqref="E24"/>
      <selection pane="topRight" activeCell="J55" sqref="J55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26.76953125" customWidth="1"/>
    <col min="6" max="6" width="36.859375" customWidth="1"/>
    <col min="7" max="7" width="34.83984375" customWidth="1"/>
    <col min="8" max="8" width="37.53125" customWidth="1"/>
    <col min="9" max="9" width="28.3828125" customWidth="1"/>
    <col min="10" max="10" width="34.03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style="789" customWidth="1"/>
    <col min="17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782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783"/>
      <c r="Q2" s="166"/>
      <c r="R2" s="166"/>
      <c r="S2" s="166"/>
      <c r="T2" s="166"/>
    </row>
    <row r="3" spans="2:20" ht="15" customHeight="1" x14ac:dyDescent="0.2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784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85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86" t="s">
        <v>2372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7" t="str">
        <f ca="1">IF(NOW() &gt; H49 + TIME(15,24,0), IF(AND(N6&lt;5, O6=""), "penalty of RM5 per hour", ""), P6)</f>
        <v>penalty of RM5 per hour</v>
      </c>
      <c r="Q6" s="731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87" t="str">
        <f ca="1">IF(NOW() &gt; H49 + TIME(15,24,0), IF(AND(N7=0, O7=""), "penalty of RM5 per hour", ""), "")</f>
        <v/>
      </c>
      <c r="Q7" s="731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I</v>
      </c>
      <c r="M8" s="646" t="s">
        <v>56</v>
      </c>
      <c r="N8" s="417">
        <f>COUNTIF(E7:K44, "*Alex*")/2</f>
        <v>21.5</v>
      </c>
      <c r="O8" s="326"/>
      <c r="P8" s="787" t="str">
        <f ca="1">IF(NOW() &gt; H49 + TIME(23,50,0), IF(AND(N8=0, O8=""), "penalty of RM5 per hour", ""), "")</f>
        <v/>
      </c>
      <c r="Q8" s="731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87" t="str">
        <f ca="1">IF(NOW() &gt; H49 + TIME(23,50,0), IF(AND(N9=0, O9=""), "penalty of RM5 per hour", ""), "")</f>
        <v/>
      </c>
      <c r="Q9" s="731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7" t="str">
        <f ca="1">IF(NOW() &gt; H49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2415</v>
      </c>
      <c r="F11" s="721" t="s">
        <v>2410</v>
      </c>
      <c r="G11" s="721" t="s">
        <v>2410</v>
      </c>
      <c r="H11" s="721" t="s">
        <v>2410</v>
      </c>
      <c r="I11" s="721" t="s">
        <v>2410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>I</v>
      </c>
      <c r="M11" s="646" t="s">
        <v>231</v>
      </c>
      <c r="N11" s="417">
        <f>SUM(COUNTIFS(E7:K44,"*Vanness*"))/2</f>
        <v>8</v>
      </c>
      <c r="O11" s="686" t="s">
        <v>2158</v>
      </c>
      <c r="P11" s="787" t="str">
        <f ca="1">IF(NOW() &gt; H49 + TIME(23,50,0), IF(AND(N11=0, O11=""), "penalty of RM5 per hour", ""), "")</f>
        <v/>
      </c>
      <c r="Q11" s="731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2415</v>
      </c>
      <c r="F12" s="721" t="s">
        <v>2410</v>
      </c>
      <c r="G12" s="721" t="s">
        <v>2410</v>
      </c>
      <c r="H12" s="721" t="s">
        <v>2410</v>
      </c>
      <c r="I12" s="721" t="s">
        <v>2410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87" t="str">
        <f ca="1">IF(NOW() &gt; H49 + TIME(23,50,0), IF(AND(N12=0, O12=""), "penalty of RM5 per hour", ""), "")</f>
        <v/>
      </c>
      <c r="Q12" s="731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2415</v>
      </c>
      <c r="F13" s="721" t="s">
        <v>2410</v>
      </c>
      <c r="G13" s="721" t="s">
        <v>2410</v>
      </c>
      <c r="H13" s="721" t="s">
        <v>2410</v>
      </c>
      <c r="I13" s="721" t="s">
        <v>2410</v>
      </c>
      <c r="J13" s="604" t="s">
        <v>2420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7" t="str">
        <f ca="1">IF(NOW() &gt; H49 + TIME(23,50,0), IF(AND(N13=0, O13=""), "penalty of RM5 per hour", ""), "")</f>
        <v/>
      </c>
      <c r="Q13" s="731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2417</v>
      </c>
      <c r="F14" s="729" t="s">
        <v>2410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87" t="str">
        <f ca="1">IF(NOW() &gt; H49 + TIME(23,50,0), IF(AND(N14=0, O14=""), "penalty of RM5 per hour", ""), "")</f>
        <v/>
      </c>
      <c r="Q14" s="731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2416</v>
      </c>
      <c r="F15" s="729" t="s">
        <v>2410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87" t="str">
        <f ca="1">IF(NOW() &gt; H49 + TIME(23,50,0), IF(AND(N15=0, O15=""), "penalty of RM5 per hour", ""), "")</f>
        <v/>
      </c>
      <c r="Q15" s="731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2416</v>
      </c>
      <c r="F16" s="729" t="s">
        <v>2410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87" t="str">
        <f ca="1">IF(NOW() &gt; H49 + TIME(23,50,0), IF(AND(N16=0, O16=""), "penalty of RM5 per hour", ""), "")</f>
        <v/>
      </c>
      <c r="Q16" s="731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2416</v>
      </c>
      <c r="F17" s="729" t="s">
        <v>2410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87" t="str">
        <f ca="1">IF(NOW() &gt; H49 + TIME(23,50,0), IF(AND(N17=0, O17=""), "penalty of RM5 per hour", ""), "")</f>
        <v/>
      </c>
      <c r="Q17" s="731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2416</v>
      </c>
      <c r="F18" s="729" t="s">
        <v>1982</v>
      </c>
      <c r="G18" s="737" t="s">
        <v>2407</v>
      </c>
      <c r="H18" s="585" t="s">
        <v>2412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87" t="str">
        <f ca="1">IF(NOW() &gt; H49 + TIME(23,50,0), IF(AND(N18=0, O18=""), "penalty of RM5 per hour", ""), "")</f>
        <v/>
      </c>
      <c r="Q18" s="731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2407</v>
      </c>
      <c r="H19" s="585" t="s">
        <v>2412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7" t="str">
        <f ca="1">IF(NOW() &gt; H49 + TIME(23,50,0), IF(AND(N19=0, O19=""), "penalty of RM5 per hour", ""), "")</f>
        <v/>
      </c>
      <c r="Q19" s="731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2424</v>
      </c>
      <c r="H20" s="585" t="s">
        <v>2412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87" t="str">
        <f ca="1">IF(NOW() &gt; H49 + TIME(23,50,0), IF(AND(N20=0, O20=""), "penalty of RM5 per hour", ""), "")</f>
        <v/>
      </c>
      <c r="Q20" s="731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2407</v>
      </c>
      <c r="H21" s="585" t="s">
        <v>2412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7" t="str">
        <f ca="1">IF(NOW() &gt; H49 + TIME(23,50,0), IF(AND(N21=0, O21=""), "penalty of RM5 per hour", ""), "")</f>
        <v/>
      </c>
      <c r="Q21" s="731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2425</v>
      </c>
      <c r="H22" s="585" t="s">
        <v>2412</v>
      </c>
      <c r="I22" s="737" t="s">
        <v>2434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87" t="str">
        <f ca="1">IF(NOW() &gt; H49 + TIME(23,50,0), IF(AND(N22=0, O22=""), "penalty of RM5 per hour", ""), "")</f>
        <v/>
      </c>
      <c r="Q22" s="731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7" t="s">
        <v>2431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87" t="str">
        <f ca="1">IF(NOW() &gt; H49 + TIME(23,50,0), IF(AND(N23=0, O23=""), "penalty of RM5 per hour", ""), "")</f>
        <v/>
      </c>
      <c r="Q23" s="731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2426</v>
      </c>
      <c r="H24" s="585" t="s">
        <v>2413</v>
      </c>
      <c r="I24" s="737" t="s">
        <v>2432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87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2426</v>
      </c>
      <c r="H25" s="585" t="s">
        <v>2413</v>
      </c>
      <c r="I25" s="736" t="s">
        <v>2432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</v>
      </c>
      <c r="O25" s="326"/>
      <c r="P25" s="787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2172</v>
      </c>
      <c r="G26" s="737" t="s">
        <v>2426</v>
      </c>
      <c r="H26" s="585" t="s">
        <v>2413</v>
      </c>
      <c r="I26" s="736" t="s">
        <v>286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87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2172</v>
      </c>
      <c r="G27" s="737" t="s">
        <v>2426</v>
      </c>
      <c r="H27" s="585" t="s">
        <v>2413</v>
      </c>
      <c r="I27" s="736" t="s">
        <v>286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13.5</v>
      </c>
      <c r="O27" s="654"/>
      <c r="P27" s="787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2172</v>
      </c>
      <c r="G28" s="737" t="s">
        <v>2027</v>
      </c>
      <c r="H28" s="585" t="s">
        <v>2413</v>
      </c>
      <c r="I28" s="736" t="s">
        <v>286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>H</v>
      </c>
      <c r="M28" s="650" t="s">
        <v>2030</v>
      </c>
      <c r="N28" s="654">
        <f>COUNTIF(E7:K44, "*Heng*")/2</f>
        <v>15</v>
      </c>
      <c r="O28" s="287"/>
      <c r="P28" s="787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2408</v>
      </c>
      <c r="F29" s="736" t="s">
        <v>2427</v>
      </c>
      <c r="G29" s="737" t="s">
        <v>2027</v>
      </c>
      <c r="H29" s="585" t="s">
        <v>2414</v>
      </c>
      <c r="I29" s="736" t="s">
        <v>286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87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2408</v>
      </c>
      <c r="F30" s="736" t="s">
        <v>2427</v>
      </c>
      <c r="G30" s="737" t="s">
        <v>2027</v>
      </c>
      <c r="H30" s="585" t="s">
        <v>2414</v>
      </c>
      <c r="I30" s="736" t="s">
        <v>286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87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2408</v>
      </c>
      <c r="F31" s="736" t="s">
        <v>2427</v>
      </c>
      <c r="G31" s="737" t="s">
        <v>2027</v>
      </c>
      <c r="H31" s="585" t="s">
        <v>2414</v>
      </c>
      <c r="I31" s="736" t="s">
        <v>2433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87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2408</v>
      </c>
      <c r="F32" s="736" t="s">
        <v>2423</v>
      </c>
      <c r="G32" s="737" t="s">
        <v>2027</v>
      </c>
      <c r="H32" s="585" t="s">
        <v>2414</v>
      </c>
      <c r="I32" s="736" t="s">
        <v>2433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2409</v>
      </c>
      <c r="P32" s="788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2408</v>
      </c>
      <c r="F33" s="739" t="s">
        <v>2429</v>
      </c>
      <c r="G33" s="737" t="s">
        <v>2027</v>
      </c>
      <c r="H33" s="585" t="s">
        <v>2414</v>
      </c>
      <c r="I33" s="736" t="s">
        <v>2433</v>
      </c>
      <c r="J33" s="604"/>
      <c r="K33" s="553"/>
      <c r="L33" s="61"/>
      <c r="M33" s="199"/>
      <c r="N33" s="199"/>
      <c r="O33" s="219"/>
      <c r="P33" s="788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9" t="s">
        <v>2430</v>
      </c>
      <c r="G34" s="723"/>
      <c r="H34" s="738" t="s">
        <v>2428</v>
      </c>
      <c r="I34" s="709" t="s">
        <v>2433</v>
      </c>
      <c r="J34" s="604"/>
      <c r="K34" s="553"/>
      <c r="L34" s="61"/>
      <c r="M34" s="61"/>
      <c r="N34" s="240"/>
      <c r="O34" s="219"/>
      <c r="P34" s="788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90" t="s">
        <v>2430</v>
      </c>
      <c r="G35" s="606"/>
      <c r="H35" s="738" t="s">
        <v>2428</v>
      </c>
      <c r="I35" s="709" t="s">
        <v>2433</v>
      </c>
      <c r="J35" s="604"/>
      <c r="K35" s="553"/>
      <c r="L35" s="61"/>
      <c r="M35" s="61"/>
      <c r="N35" s="240"/>
      <c r="O35" s="219"/>
      <c r="P35" s="788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90" t="s">
        <v>2430</v>
      </c>
      <c r="G36" s="606"/>
      <c r="H36" s="738" t="s">
        <v>2428</v>
      </c>
      <c r="I36" s="709" t="s">
        <v>2433</v>
      </c>
      <c r="J36" s="604"/>
      <c r="K36" s="553"/>
      <c r="L36" s="61"/>
      <c r="M36" s="61"/>
      <c r="N36" s="240"/>
      <c r="O36" s="219"/>
      <c r="P36" s="788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90" t="s">
        <v>2430</v>
      </c>
      <c r="G37" s="698"/>
      <c r="H37" s="738" t="s">
        <v>2428</v>
      </c>
      <c r="I37" s="709"/>
      <c r="J37" s="604"/>
      <c r="K37" s="553"/>
      <c r="L37" s="61"/>
      <c r="M37" s="61"/>
      <c r="N37" s="199"/>
      <c r="O37" s="219"/>
      <c r="P37" s="788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90" t="s">
        <v>2430</v>
      </c>
      <c r="G38" s="698"/>
      <c r="H38" s="738" t="s">
        <v>2428</v>
      </c>
      <c r="I38" s="709"/>
      <c r="J38" s="604"/>
      <c r="K38" s="553"/>
      <c r="L38" s="61"/>
      <c r="M38" s="61"/>
      <c r="N38" s="240"/>
      <c r="O38" s="219"/>
      <c r="P38" s="788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2428</v>
      </c>
      <c r="I39" s="709"/>
      <c r="J39" s="584"/>
      <c r="K39" s="553"/>
      <c r="L39" s="61"/>
      <c r="M39" s="61"/>
      <c r="N39" s="62"/>
      <c r="O39" s="61"/>
      <c r="P39" s="788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2428</v>
      </c>
      <c r="I40" s="709"/>
      <c r="J40" s="584"/>
      <c r="K40" s="553"/>
      <c r="L40" s="61"/>
      <c r="M40" s="61"/>
      <c r="N40" s="62"/>
      <c r="O40" s="61"/>
      <c r="P40" s="788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2428</v>
      </c>
      <c r="I41" s="709"/>
      <c r="J41" s="584"/>
      <c r="K41" s="553"/>
      <c r="L41" s="61"/>
      <c r="P41" s="788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2428</v>
      </c>
      <c r="I42" s="709"/>
      <c r="J42" s="584"/>
      <c r="K42" s="553"/>
      <c r="L42" s="61"/>
      <c r="P42" s="785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5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2405</v>
      </c>
      <c r="H49" s="733">
        <v>45528</v>
      </c>
      <c r="I49" t="s">
        <v>2406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2035</v>
      </c>
      <c r="F51" s="662"/>
      <c r="G51" s="217" t="s">
        <v>2036</v>
      </c>
      <c r="H51" t="s">
        <v>1911</v>
      </c>
      <c r="J51" s="732"/>
      <c r="M51" s="61"/>
      <c r="N51" s="62"/>
      <c r="O51" s="61"/>
    </row>
    <row r="52" spans="5:15" x14ac:dyDescent="0.2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x14ac:dyDescent="0.2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x14ac:dyDescent="0.2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x14ac:dyDescent="0.2">
      <c r="E55" t="s">
        <v>2041</v>
      </c>
      <c r="F55" s="663"/>
      <c r="G55" s="660" t="s">
        <v>2036</v>
      </c>
      <c r="H55" s="255" t="s">
        <v>2042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2043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2024-08-25T10:37:20Z</dcterms:modified>
  <cp:category/>
  <cp:contentStatus/>
</cp:coreProperties>
</file>