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21"/>
  <workbookPr filterPrivacy="1"/>
  <xr:revisionPtr revIDLastSave="24599" documentId="101_{C41BB324-3EAE-5148-95F2-E4AD19BF45B2}" xr6:coauthVersionLast="47" xr6:coauthVersionMax="47" xr10:uidLastSave="{E34A1CB6-3F7E-084E-8E14-CD80A1CF19CB}"/>
  <bookViews>
    <workbookView xWindow="-120" yWindow="-120" windowWidth="29040" windowHeight="15720" firstSheet="119" activeTab="120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7 June 2024  " sheetId="96" state="hidden" r:id="rId112"/>
    <sheet name="24 June 2024 " sheetId="97" state="hidden" r:id="rId113"/>
    <sheet name="10 June 2024 " sheetId="95" state="hidden" r:id="rId114"/>
    <sheet name="1 July 2024 " sheetId="98" r:id="rId115"/>
    <sheet name="8 July 2024  " sheetId="99" r:id="rId116"/>
    <sheet name="15 July 2024  " sheetId="100" r:id="rId117"/>
    <sheet name="22 July 2024  " sheetId="101" r:id="rId118"/>
    <sheet name="29 July 2024  " sheetId="102" r:id="rId119"/>
    <sheet name="1 Aug 2024" sheetId="129" r:id="rId120"/>
    <sheet name="5 Aug 2024  " sheetId="103" r:id="rId121"/>
    <sheet name="12 Aug 2024  " sheetId="104" state="hidden" r:id="rId122"/>
    <sheet name="19 Aug 2024" sheetId="105" state="hidden" r:id="rId123"/>
    <sheet name="26 Aug 2024" sheetId="106" state="hidden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1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2" i="106" l="1" a="1"/>
  <c r="L32" i="106"/>
  <c r="N32" i="106"/>
  <c r="L32" i="105" a="1"/>
  <c r="L32" i="105"/>
  <c r="N32" i="105"/>
  <c r="L32" i="104" a="1"/>
  <c r="L32" i="104"/>
  <c r="N32" i="104"/>
  <c r="N32" i="103"/>
  <c r="P32" i="106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N6" i="106"/>
  <c r="N7" i="106"/>
  <c r="N8" i="106"/>
  <c r="N9" i="106"/>
  <c r="N10" i="106"/>
  <c r="N11" i="106"/>
  <c r="N12" i="106"/>
  <c r="N13" i="106"/>
  <c r="N14" i="106"/>
  <c r="N15" i="106"/>
  <c r="N16" i="106"/>
  <c r="N17" i="106"/>
  <c r="N18" i="106"/>
  <c r="N19" i="106"/>
  <c r="N20" i="106"/>
  <c r="N21" i="106"/>
  <c r="N22" i="106"/>
  <c r="N23" i="106"/>
  <c r="N24" i="106"/>
  <c r="N25" i="106"/>
  <c r="N26" i="106"/>
  <c r="N27" i="106"/>
  <c r="N28" i="106"/>
  <c r="N29" i="106"/>
  <c r="N30" i="106"/>
  <c r="N31" i="106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6" i="105"/>
  <c r="N7" i="105"/>
  <c r="N8" i="105"/>
  <c r="N9" i="105"/>
  <c r="N10" i="105"/>
  <c r="N11" i="105"/>
  <c r="N12" i="105"/>
  <c r="N13" i="105"/>
  <c r="N14" i="105"/>
  <c r="N15" i="105"/>
  <c r="N16" i="105"/>
  <c r="N17" i="105"/>
  <c r="N18" i="105"/>
  <c r="N19" i="105"/>
  <c r="N20" i="105"/>
  <c r="N21" i="105"/>
  <c r="N22" i="105"/>
  <c r="N23" i="105"/>
  <c r="N24" i="105"/>
  <c r="N25" i="105"/>
  <c r="N26" i="105"/>
  <c r="N27" i="105"/>
  <c r="N28" i="105"/>
  <c r="N29" i="105"/>
  <c r="N30" i="105"/>
  <c r="N31" i="105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1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1" i="129"/>
  <c r="N12" i="129"/>
  <c r="N13" i="129"/>
  <c r="N14" i="129"/>
  <c r="N15" i="129"/>
  <c r="N16" i="129"/>
  <c r="N17" i="129"/>
  <c r="N18" i="129"/>
  <c r="N19" i="129"/>
  <c r="N20" i="129"/>
  <c r="N21" i="129"/>
  <c r="N22" i="129"/>
  <c r="N23" i="129"/>
  <c r="N24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P30" i="102"/>
  <c r="N31" i="102"/>
  <c r="P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8" i="102"/>
  <c r="P21" i="102"/>
  <c r="P13" i="102"/>
  <c r="P19" i="102"/>
  <c r="P12" i="102"/>
  <c r="P24" i="102"/>
  <c r="P23" i="102"/>
  <c r="P16" i="102"/>
  <c r="P29" i="102"/>
  <c r="P9" i="102"/>
  <c r="P17" i="102"/>
  <c r="P11" i="102"/>
  <c r="P28" i="102"/>
  <c r="P8" i="102"/>
  <c r="P22" i="102"/>
  <c r="P15" i="102"/>
  <c r="P14" i="102"/>
  <c r="P20" i="102"/>
  <c r="P10" i="102"/>
  <c r="P27" i="102"/>
  <c r="P7" i="102"/>
  <c r="P26" i="102"/>
  <c r="P6" i="102"/>
  <c r="P25" i="10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<sst xmlns="http://schemas.openxmlformats.org/spreadsheetml/2006/main" count="26637" uniqueCount="2358">
  <si>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</si>
  <si>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</si>
  <si>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</si>
  <si>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</si>
  <si>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</si>
  <si>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</si>
  <si>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</si>
  <si>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</si>
  <si>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</si>
  <si>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</si>
  <si>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</si>
  <si>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</si>
  <si>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</si>
  <si>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</si>
  <si>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</si>
  <si>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</si>
  <si>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</si>
  <si>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</si>
  <si>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</si>
  <si>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</si>
  <si>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</si>
  <si>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</si>
  <si>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</si>
  <si>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</si>
  <si>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</si>
  <si>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</si>
  <si>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</si>
  <si>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</si>
  <si>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</si>
  <si>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</si>
  <si>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</si>
  <si>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</si>
  <si>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</si>
  <si>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</si>
  <si>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</si>
  <si>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</si>
  <si>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</si>
  <si>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</si>
  <si>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</si>
  <si>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</si>
  <si>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</si>
  <si>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</si>
  <si>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</si>
  <si>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</si>
  <si>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</si>
  <si>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</si>
  <si>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</si>
  <si>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</si>
  <si>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</si>
  <si>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</si>
  <si>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</si>
  <si>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</si>
  <si>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</si>
  <si>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</si>
  <si>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</si>
  <si>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</si>
  <si>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</si>
  <si>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</si>
  <si>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</si>
  <si>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</si>
  <si>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</si>
  <si>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</si>
  <si>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</si>
  <si>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</si>
  <si>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</si>
  <si>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</si>
  <si>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</si>
  <si>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</si>
  <si>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</si>
  <si>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</si>
  <si>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</si>
  <si>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</si>
  <si>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</si>
  <si>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</si>
  <si>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</si>
  <si>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</si>
  <si>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</si>
  <si>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</si>
  <si>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</si>
  <si>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</si>
  <si>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</si>
  <si>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</si>
  <si>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</si>
  <si>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</si>
  <si>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</si>
  <si>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</si>
  <si>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</si>
  <si>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</si>
  <si>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</si>
  <si>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</si>
  <si>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</si>
  <si>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</si>
  <si>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</si>
  <si>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</si>
  <si>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</si>
  <si>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</si>
  <si>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</si>
  <si>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</si>
  <si>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</si>
  <si>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</si>
  <si>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</si>
  <si>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</si>
  <si>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</si>
  <si>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</si>
  <si>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</si>
  <si>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</si>
  <si>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</si>
  <si>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</si>
  <si>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</si>
  <si>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</si>
  <si>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</si>
  <si>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</si>
  <si>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</si>
  <si>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</si>
  <si>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</si>
  <si>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</si>
  <si>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</si>
  <si>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</si>
  <si>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</si>
  <si>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</si>
  <si>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</si>
  <si>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</si>
  <si>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</si>
  <si>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</si>
  <si>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</si>
  <si>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</si>
  <si>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</si>
  <si>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</si>
  <si>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</si>
  <si>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</si>
  <si>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</si>
  <si>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</si>
  <si>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</si>
  <si>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</si>
  <si>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</si>
  <si>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</si>
  <si>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</si>
  <si>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</si>
  <si>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</si>
  <si>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</si>
  <si>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</si>
  <si>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</si>
  <si>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</si>
  <si>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</si>
  <si>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</si>
  <si>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</si>
  <si>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</si>
  <si>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</si>
  <si>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</si>
  <si>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</si>
  <si>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</si>
  <si>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</si>
  <si>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</si>
  <si>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</si>
  <si>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</si>
  <si>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</si>
  <si>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</si>
  <si>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</si>
  <si>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</si>
  <si>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</si>
  <si>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</si>
  <si>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</si>
  <si>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</si>
  <si>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</si>
  <si>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</si>
  <si>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</si>
  <si>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</si>
  <si>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</si>
  <si>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</si>
  <si>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</si>
  <si>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</si>
  <si>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</si>
  <si>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</si>
  <si>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</si>
  <si>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</si>
  <si>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</si>
  <si>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</si>
  <si>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</si>
  <si>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</si>
  <si>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</si>
  <si>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</si>
  <si>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</si>
  <si>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</si>
  <si>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</si>
  <si>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</si>
  <si>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</si>
  <si>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</si>
  <si>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</si>
  <si>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</si>
  <si>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</si>
  <si>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</si>
  <si>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</si>
  <si>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</si>
  <si>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</si>
  <si>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</si>
  <si>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</si>
  <si>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</si>
  <si>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</si>
  <si>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</si>
  <si>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</si>
  <si>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</si>
  <si>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</si>
  <si>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</si>
  <si>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</si>
  <si>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</si>
  <si>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</si>
  <si>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</si>
  <si>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</si>
  <si>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</si>
  <si>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</si>
  <si>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</si>
  <si>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</si>
  <si>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</si>
  <si>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</si>
  <si>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</si>
  <si>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</si>
  <si>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</si>
  <si>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</si>
  <si>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</si>
  <si>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</si>
  <si>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</si>
  <si>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</si>
  <si>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</si>
  <si>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</si>
  <si>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</si>
  <si>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</si>
  <si>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</si>
  <si>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</si>
  <si>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</si>
  <si>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</si>
  <si>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</si>
  <si>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</si>
  <si>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</si>
  <si>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</si>
  <si>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</si>
  <si>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</si>
  <si>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</si>
  <si>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</si>
  <si>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</si>
  <si>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</si>
  <si>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</si>
  <si>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</si>
  <si>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</si>
  <si>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</si>
  <si>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</si>
  <si>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</si>
  <si>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</si>
  <si>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</si>
  <si>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</si>
  <si>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</si>
  <si>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</si>
  <si>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</si>
  <si>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</si>
  <si>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</si>
  <si>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</si>
  <si>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</si>
  <si>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</si>
  <si>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</si>
  <si>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</si>
  <si>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</si>
  <si>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</si>
  <si>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</si>
  <si>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</si>
  <si>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</si>
  <si>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</si>
  <si>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</si>
  <si>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</si>
  <si>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</si>
  <si>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</si>
  <si>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</si>
  <si>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</si>
  <si>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</si>
  <si>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</si>
  <si>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</si>
  <si>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</si>
  <si>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</si>
  <si>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</si>
  <si>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</si>
  <si>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</si>
  <si>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</si>
  <si>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</si>
  <si>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</si>
  <si>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</si>
  <si>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</si>
  <si>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</si>
  <si>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</si>
  <si>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</si>
  <si>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</si>
  <si>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</si>
  <si>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</si>
  <si>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</si>
  <si>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</si>
  <si>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</si>
  <si>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</si>
  <si>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</si>
  <si>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</si>
  <si>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</si>
  <si>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</si>
  <si>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</si>
  <si>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</si>
  <si>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</si>
  <si>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</si>
  <si>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</si>
  <si>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</si>
  <si>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</si>
  <si>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</si>
  <si>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</si>
  <si>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</si>
  <si>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</si>
  <si>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</si>
  <si>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</si>
  <si>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</si>
  <si>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</si>
  <si>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</si>
  <si>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</si>
  <si>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</si>
  <si>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</si>
  <si>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</si>
  <si>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</si>
  <si>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</si>
  <si>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</si>
  <si>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</si>
  <si>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</si>
  <si>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</si>
  <si>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</si>
  <si>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</si>
  <si>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</si>
  <si>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</si>
  <si>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</si>
  <si>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</si>
  <si>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</si>
  <si>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</si>
  <si>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</si>
  <si>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</si>
  <si>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</si>
  <si>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</si>
  <si>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</si>
  <si>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</si>
  <si>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</si>
  <si>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</si>
  <si>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</si>
  <si>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</si>
  <si>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</si>
  <si>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</si>
  <si>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</si>
  <si>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</si>
  <si>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</si>
  <si>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</si>
  <si>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</si>
  <si>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</si>
  <si>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</si>
  <si>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</si>
  <si>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</si>
  <si>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</si>
  <si>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</si>
  <si>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</si>
  <si>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</si>
  <si>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</si>
  <si>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</si>
  <si>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</si>
  <si>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</si>
  <si>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</si>
  <si>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</si>
  <si>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</si>
  <si>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</si>
  <si>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</si>
  <si>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</si>
  <si>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</si>
  <si>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</si>
  <si>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</si>
  <si>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</si>
  <si>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</si>
  <si>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</si>
  <si>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</si>
  <si>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</si>
  <si>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</si>
  <si>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</si>
  <si>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</si>
  <si>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</si>
  <si>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</si>
  <si>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</si>
  <si>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</si>
  <si>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</si>
  <si>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</si>
  <si>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</si>
  <si>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</si>
  <si>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</si>
  <si>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</si>
  <si>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</si>
  <si>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</si>
  <si>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</si>
  <si>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</si>
  <si>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</si>
  <si>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</si>
  <si>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</si>
  <si>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</si>
  <si>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</si>
  <si>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</si>
  <si>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</si>
  <si>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</si>
  <si>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</si>
  <si>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</si>
  <si>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</si>
  <si>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</si>
  <si>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</si>
  <si>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</si>
  <si>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</si>
  <si>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</si>
  <si>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</si>
  <si>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</si>
  <si>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</si>
  <si>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</si>
  <si>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</si>
  <si>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</si>
  <si>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</si>
  <si>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</si>
  <si>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</si>
  <si>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</si>
  <si>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</si>
  <si>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</si>
  <si>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</si>
  <si>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</si>
  <si>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</si>
  <si>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</si>
  <si>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</si>
  <si>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</si>
  <si>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</si>
  <si>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</si>
  <si>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</si>
  <si>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</si>
  <si>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</si>
  <si>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</si>
  <si>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</si>
  <si>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</si>
  <si>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</si>
  <si>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</si>
  <si>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</si>
  <si>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</si>
  <si>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</si>
  <si>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</si>
  <si>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</si>
  <si>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</si>
  <si>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</si>
  <si>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</si>
  <si>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</si>
  <si>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</si>
  <si>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</si>
  <si>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</si>
  <si>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</si>
  <si>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</si>
  <si>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</si>
  <si>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</si>
  <si>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</si>
  <si>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</si>
  <si>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</si>
  <si>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</si>
  <si>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</si>
  <si>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</si>
  <si>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</si>
  <si>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</si>
  <si>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</si>
  <si>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</si>
  <si>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</si>
  <si>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</si>
  <si>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</si>
  <si>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</si>
  <si>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</si>
  <si>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</si>
  <si>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</si>
  <si>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</si>
  <si>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</si>
  <si>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</si>
  <si>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</si>
  <si>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</si>
  <si>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</si>
  <si>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</si>
  <si>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</si>
  <si>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</si>
  <si>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</si>
  <si>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</si>
  <si>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</si>
  <si>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</si>
  <si>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</si>
  <si>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</si>
  <si>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</si>
  <si>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</si>
  <si>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</si>
  <si>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</si>
  <si>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</si>
  <si>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</si>
  <si>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</si>
  <si>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</si>
  <si>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</si>
  <si>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</si>
  <si>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</si>
  <si>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</si>
  <si>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</si>
  <si>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</si>
  <si>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</si>
  <si>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</si>
  <si>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</si>
  <si>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</si>
  <si>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</si>
  <si>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</si>
  <si>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</si>
  <si>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</si>
  <si>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</si>
  <si>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</si>
  <si>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</si>
  <si>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</si>
  <si>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</si>
  <si>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</si>
  <si>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</si>
  <si>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</si>
  <si>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</si>
  <si>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</si>
  <si>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</si>
  <si>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</si>
  <si>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</si>
  <si>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</si>
  <si>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</si>
  <si>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</si>
  <si>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</si>
  <si>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</si>
  <si>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</si>
  <si>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</si>
  <si>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</si>
  <si>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</si>
  <si>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</si>
  <si>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</si>
  <si>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</si>
  <si>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</si>
  <si>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</si>
  <si>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</si>
  <si>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</si>
  <si>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</si>
  <si>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</si>
  <si>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</si>
  <si>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</si>
  <si>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</si>
  <si>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</si>
  <si>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</si>
  <si>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</si>
  <si>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</si>
  <si>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</si>
  <si>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</si>
  <si>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</si>
  <si>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</si>
  <si>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</si>
  <si>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</si>
  <si>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</si>
  <si>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</si>
  <si>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</si>
  <si>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</si>
  <si>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</si>
  <si>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</si>
  <si>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</si>
  <si>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</si>
  <si>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</si>
  <si>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</si>
  <si>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</si>
  <si>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</si>
  <si>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</si>
  <si>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</si>
  <si>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</si>
  <si>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</si>
  <si>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</si>
  <si>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</si>
  <si>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</si>
  <si>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</si>
  <si>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</si>
  <si>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</si>
  <si>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</si>
  <si>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</si>
  <si>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</si>
  <si>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</si>
  <si>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</si>
  <si>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</si>
  <si>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</si>
  <si>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</si>
  <si>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</si>
  <si>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</si>
  <si>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</si>
  <si>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</si>
  <si>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</si>
  <si>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</si>
  <si>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</si>
  <si>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</si>
  <si>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</si>
  <si>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</si>
  <si>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</si>
  <si>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</si>
  <si>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</si>
  <si>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</si>
  <si>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</si>
  <si>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</si>
  <si>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</si>
  <si>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</si>
  <si>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</si>
  <si>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</si>
  <si>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</si>
  <si>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</si>
  <si>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</si>
  <si>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</si>
  <si>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</si>
  <si>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</si>
  <si>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</si>
  <si>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</si>
  <si>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</si>
  <si>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</si>
  <si>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</si>
  <si>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</si>
  <si>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</si>
  <si>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</si>
  <si>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</si>
  <si>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</si>
  <si>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</si>
  <si>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</si>
  <si>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</si>
  <si>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</si>
  <si>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</si>
  <si>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</si>
  <si>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</si>
  <si>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</si>
  <si>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</si>
  <si>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</si>
  <si>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</si>
  <si>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</si>
  <si>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</si>
  <si>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</si>
  <si>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</si>
  <si>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</si>
  <si>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</si>
  <si>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</si>
  <si>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</si>
  <si>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</si>
  <si>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</si>
  <si>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</si>
  <si>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</si>
  <si>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</si>
  <si>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</si>
  <si>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</si>
  <si>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</si>
  <si>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</si>
  <si>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</si>
  <si>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</si>
  <si>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</si>
  <si>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</si>
  <si>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</si>
  <si>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</si>
  <si>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</si>
  <si>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</si>
  <si>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</si>
  <si>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</si>
  <si>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</si>
  <si>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</si>
  <si>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</si>
  <si>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</si>
  <si>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</si>
  <si>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</si>
  <si>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</si>
  <si>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</si>
  <si>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</si>
  <si>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</si>
  <si>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</si>
  <si>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</si>
  <si>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</si>
  <si>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</si>
  <si>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</si>
  <si>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</si>
  <si>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</si>
  <si>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</si>
  <si>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</si>
  <si>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</si>
  <si>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</si>
  <si>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</si>
  <si>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</si>
  <si>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</si>
  <si>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</si>
  <si>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</si>
  <si>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</si>
  <si>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</si>
  <si>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</si>
  <si>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</si>
  <si>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</si>
  <si>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</si>
  <si>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</si>
  <si>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</si>
  <si>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</si>
  <si>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</si>
  <si>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</si>
  <si>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</si>
  <si>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</si>
  <si>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</si>
  <si>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</si>
  <si>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</si>
  <si>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</si>
  <si>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</si>
  <si>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</si>
  <si>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</si>
  <si>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</si>
  <si>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</si>
  <si>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</si>
  <si>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</si>
  <si>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</si>
  <si>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</si>
  <si>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</si>
  <si>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</si>
  <si>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</si>
  <si>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</si>
  <si>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</si>
  <si>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</si>
  <si>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</si>
  <si>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</si>
  <si>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</si>
  <si>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</si>
  <si>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</si>
  <si>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</si>
  <si>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</si>
  <si>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</si>
  <si>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</si>
  <si>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</si>
  <si>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</si>
  <si>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</si>
  <si>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</si>
  <si>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</si>
  <si>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</si>
  <si>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</si>
  <si>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</si>
  <si>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</si>
  <si>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</si>
  <si>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</si>
  <si>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</si>
  <si>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</si>
  <si>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</si>
  <si>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</si>
  <si>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</si>
  <si>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</si>
  <si>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</si>
  <si>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</si>
  <si>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</si>
  <si>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</si>
  <si>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</si>
  <si>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</si>
  <si>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</si>
  <si>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</si>
  <si>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</si>
  <si>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</si>
  <si>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</si>
  <si>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</si>
  <si>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</si>
  <si>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</si>
  <si>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</si>
  <si>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</si>
  <si>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</si>
  <si>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</si>
  <si>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</si>
  <si>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</si>
  <si>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</si>
  <si>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</si>
  <si>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</si>
  <si>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</si>
  <si>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</si>
  <si>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</si>
  <si>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</si>
  <si>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</si>
  <si>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</si>
  <si>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</si>
  <si>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</si>
  <si>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</si>
  <si>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</si>
  <si>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</si>
  <si>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</si>
  <si>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</si>
  <si>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</si>
  <si>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</si>
  <si>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</si>
  <si>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</si>
  <si>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</si>
  <si>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</si>
  <si>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</si>
  <si>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</si>
  <si>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</si>
  <si>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</si>
  <si>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</si>
  <si>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</si>
  <si>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</si>
  <si>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</si>
  <si>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</si>
  <si>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</si>
  <si>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</si>
  <si>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</si>
  <si>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</si>
  <si>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</si>
  <si>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</si>
  <si>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</si>
  <si>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</si>
  <si>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</si>
  <si>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</si>
  <si>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</si>
  <si>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</si>
  <si>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</si>
  <si>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</si>
  <si>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</si>
  <si>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</si>
  <si>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</si>
  <si>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</si>
  <si>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</si>
  <si>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</si>
  <si>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</si>
  <si>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</si>
  <si>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</si>
  <si>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</si>
  <si>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</si>
  <si>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</si>
  <si>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</si>
  <si>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</si>
  <si>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</si>
  <si>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</si>
  <si>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</si>
  <si>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</si>
  <si>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</si>
  <si>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</si>
  <si>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</si>
  <si>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</si>
  <si>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</si>
  <si>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</si>
  <si>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</si>
  <si>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</si>
  <si>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</si>
  <si>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</si>
  <si>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</si>
  <si>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</si>
  <si>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</si>
  <si>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</si>
  <si>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</si>
  <si>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</si>
  <si>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</si>
  <si>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</si>
  <si>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</si>
  <si>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</si>
  <si>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</si>
  <si>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</si>
  <si>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</si>
  <si>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</si>
  <si>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</si>
  <si>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</si>
  <si>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</si>
  <si>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</si>
  <si>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</si>
  <si>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</si>
  <si>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</si>
  <si>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</si>
  <si>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</si>
  <si>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</si>
  <si>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</si>
  <si>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</si>
  <si>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</si>
  <si>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</si>
  <si>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</si>
  <si>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</si>
  <si>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</si>
  <si>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</si>
  <si>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</si>
  <si>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</si>
  <si>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</si>
  <si>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</si>
  <si>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</si>
  <si>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</si>
  <si>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</si>
  <si>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</si>
  <si>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</si>
  <si>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</si>
  <si>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</si>
  <si>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</si>
  <si>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</si>
  <si>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</si>
  <si>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</si>
  <si>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</si>
  <si>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</si>
  <si>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</si>
  <si>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</si>
  <si>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</si>
  <si>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</si>
  <si>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</si>
  <si>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</si>
  <si>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</si>
  <si>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</si>
  <si>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</si>
  <si>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</si>
  <si>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</si>
  <si>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</si>
  <si>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</si>
  <si>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</si>
  <si>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</si>
  <si>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</si>
  <si>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</si>
  <si>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</si>
  <si>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</si>
  <si>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</si>
  <si>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</si>
  <si>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</si>
  <si>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</si>
  <si>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</si>
  <si>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</si>
  <si>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</si>
  <si>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</si>
  <si>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</si>
  <si>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</si>
  <si>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</si>
  <si>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</si>
  <si>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</si>
  <si>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</si>
  <si>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</si>
  <si>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</si>
  <si>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</si>
  <si>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</si>
  <si>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</si>
  <si>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</si>
  <si>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</si>
  <si>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</si>
  <si>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</si>
  <si>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</si>
  <si>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</si>
  <si>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</si>
  <si>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</si>
  <si>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</si>
  <si>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</si>
  <si>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</si>
  <si>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</si>
  <si>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</si>
  <si>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</si>
  <si>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</si>
  <si>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</si>
  <si>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</si>
  <si>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</si>
  <si>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</si>
  <si>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</si>
  <si>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</si>
  <si>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</si>
  <si>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</si>
  <si>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</si>
  <si>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</si>
  <si>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</si>
  <si>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</si>
  <si>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</si>
  <si>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</si>
  <si>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</si>
  <si>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</si>
  <si>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</si>
  <si>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</si>
  <si>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</si>
  <si>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</si>
  <si>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</si>
  <si>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</si>
  <si>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</si>
  <si>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</si>
  <si>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</si>
  <si>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</si>
  <si>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</si>
  <si>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</si>
  <si>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</si>
  <si>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</si>
  <si>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</si>
  <si>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</si>
  <si>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</si>
  <si>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</si>
  <si>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</si>
  <si>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</si>
  <si>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</si>
  <si>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</si>
  <si>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</si>
  <si>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</si>
  <si>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</si>
  <si>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</si>
  <si>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</si>
  <si>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</si>
  <si>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</si>
  <si>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</si>
  <si>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</si>
  <si>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</si>
  <si>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</si>
  <si>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</si>
  <si>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</si>
  <si>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</si>
  <si>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</si>
  <si>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</si>
  <si>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</si>
  <si>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</si>
  <si>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</si>
  <si>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</si>
  <si>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</si>
  <si>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</si>
  <si>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</si>
  <si>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</si>
  <si>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</si>
  <si>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</si>
  <si>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</si>
  <si>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</si>
  <si>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</si>
  <si>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</si>
  <si>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</si>
  <si>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</si>
  <si>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</si>
  <si>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</si>
  <si>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</si>
  <si>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</si>
  <si>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</si>
  <si>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</si>
  <si>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</si>
  <si>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</si>
  <si>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</si>
  <si>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</si>
  <si>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</si>
  <si>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</si>
  <si>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</si>
  <si>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</si>
  <si>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</si>
  <si>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</si>
  <si>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</si>
  <si>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</si>
  <si>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</si>
  <si>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</si>
  <si>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</si>
  <si>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</si>
  <si>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</si>
  <si>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</si>
  <si>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</si>
  <si>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</si>
  <si>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</si>
  <si>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</si>
  <si>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</si>
  <si>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</si>
  <si>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</si>
  <si>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</si>
  <si>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</si>
  <si>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</si>
  <si>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</si>
  <si>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</si>
  <si>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</si>
  <si>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</si>
  <si>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</si>
  <si>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</si>
  <si>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</si>
  <si>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</si>
  <si>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</si>
  <si>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</si>
  <si>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</si>
  <si>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</si>
  <si>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</si>
  <si>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</si>
  <si>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</si>
  <si>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</si>
  <si>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</si>
  <si>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</si>
  <si>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</si>
  <si>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</si>
  <si>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</si>
  <si>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</si>
  <si>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</si>
  <si>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</si>
  <si>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</si>
  <si>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</si>
  <si>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</si>
  <si>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</si>
  <si>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</si>
  <si>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</si>
  <si>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</si>
  <si>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</si>
  <si>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</si>
  <si>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</si>
  <si>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</si>
  <si>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</si>
  <si>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</si>
  <si>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</si>
  <si>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</si>
  <si>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</si>
  <si>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</si>
  <si>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</si>
  <si>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</si>
  <si>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</si>
  <si>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</si>
  <si>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</si>
  <si>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</si>
  <si>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</si>
  <si>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</si>
  <si>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</si>
  <si>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</si>
  <si>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</si>
  <si>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</si>
  <si>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</si>
  <si>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</si>
  <si>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</si>
  <si>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</si>
  <si>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</si>
  <si>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</si>
  <si>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</si>
  <si>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</si>
  <si>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</si>
  <si>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</si>
  <si>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</si>
  <si>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</si>
  <si>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</si>
  <si>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</si>
  <si>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</si>
  <si>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</si>
  <si>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</si>
  <si>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</si>
  <si>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</si>
  <si>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</si>
  <si>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</si>
  <si>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</si>
  <si>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</si>
  <si>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</si>
  <si>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</si>
  <si>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</si>
  <si>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</si>
  <si>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</si>
  <si>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</si>
  <si>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</si>
  <si>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</si>
  <si>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</si>
  <si>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</si>
  <si>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</si>
  <si>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</si>
  <si>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</si>
  <si>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</si>
  <si>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</si>
  <si>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</si>
  <si>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</si>
  <si>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</si>
  <si>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</si>
  <si>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</si>
  <si>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</si>
  <si>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</si>
  <si>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</si>
  <si>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</si>
  <si>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</si>
  <si>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</si>
  <si>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</si>
  <si>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</si>
  <si>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</si>
  <si>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</si>
  <si>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</si>
  <si>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</si>
  <si>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</si>
  <si>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</si>
  <si>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</si>
  <si>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</si>
  <si>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</si>
  <si>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</si>
  <si>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</si>
  <si>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</si>
  <si>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</si>
  <si>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</si>
  <si>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</si>
  <si>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</si>
  <si>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</si>
  <si>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</si>
  <si>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</si>
  <si>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</si>
  <si>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</si>
  <si>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</si>
  <si>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</si>
  <si>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</si>
  <si>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</si>
  <si>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</si>
  <si>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</si>
  <si>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</si>
  <si>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</si>
  <si>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</si>
  <si>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</si>
  <si>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</si>
  <si>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</si>
  <si>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</si>
  <si>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</si>
  <si>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</si>
  <si>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</si>
  <si>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</si>
  <si>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</si>
  <si>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</si>
  <si>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</si>
  <si>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</si>
  <si>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</si>
  <si>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</si>
  <si>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</si>
  <si>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</si>
  <si>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</si>
  <si>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</si>
  <si>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</si>
  <si>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</si>
  <si>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</si>
  <si>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</si>
  <si>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</si>
  <si>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</si>
  <si>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</si>
  <si>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</si>
  <si>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</si>
  <si>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</si>
  <si>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</si>
  <si>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</si>
  <si>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</si>
  <si>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</si>
  <si>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</si>
  <si>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</si>
  <si>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</si>
  <si>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</si>
  <si>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</si>
  <si>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</si>
  <si>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</si>
  <si>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</si>
  <si>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</si>
  <si>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</si>
  <si>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</si>
  <si>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</si>
  <si>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</si>
  <si>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</si>
  <si>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</si>
  <si>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</si>
  <si>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</si>
  <si>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</si>
  <si>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</si>
  <si>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</si>
  <si>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</si>
  <si>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</si>
  <si>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</si>
  <si>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</si>
  <si>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</si>
  <si>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</si>
  <si>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</si>
  <si>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</si>
  <si>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</si>
  <si>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</si>
  <si>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</si>
  <si>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</si>
  <si>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</si>
  <si>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</si>
  <si>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</si>
  <si>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</si>
  <si>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</si>
  <si>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</si>
  <si>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</si>
  <si>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</si>
  <si>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</si>
  <si>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</si>
  <si>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</si>
  <si>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</si>
  <si>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</si>
  <si>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</si>
  <si>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</si>
  <si>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</si>
  <si>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</si>
  <si>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</si>
  <si>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</si>
  <si>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</si>
  <si>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</si>
  <si>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</si>
  <si>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</si>
  <si>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</si>
  <si>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</si>
  <si>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</si>
  <si>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</si>
  <si>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</si>
  <si>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</si>
  <si>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</si>
  <si>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</si>
  <si>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</si>
  <si>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</si>
  <si>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</si>
  <si>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</si>
  <si>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</si>
  <si>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</si>
  <si>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</si>
  <si>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</si>
  <si>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</si>
  <si>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</si>
  <si>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</si>
  <si>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</si>
  <si>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</si>
  <si>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</si>
  <si>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</si>
  <si>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</si>
  <si>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</si>
  <si>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</si>
  <si>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</si>
  <si>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</si>
  <si>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</si>
  <si>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</si>
  <si>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</si>
  <si>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</si>
  <si>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</si>
  <si>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</si>
  <si>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</si>
  <si>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</si>
  <si>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</si>
  <si>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</si>
  <si>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</si>
  <si>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</si>
  <si>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</si>
  <si>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</si>
  <si>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</si>
  <si>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</si>
  <si>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</si>
  <si>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</si>
  <si>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</si>
  <si>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</si>
  <si>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</si>
  <si>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</si>
  <si>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</si>
  <si>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</si>
  <si>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</si>
  <si>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</si>
  <si>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</si>
  <si>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</si>
  <si>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</si>
  <si>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</si>
  <si>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</si>
  <si>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</si>
  <si>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</si>
  <si>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</si>
  <si>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</si>
  <si>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</si>
  <si>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</si>
  <si>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</si>
  <si>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</si>
  <si>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</si>
  <si>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</si>
  <si>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</si>
  <si>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</si>
  <si>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</si>
  <si>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</si>
  <si>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</si>
  <si>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</si>
  <si>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</si>
  <si>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</si>
  <si>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</si>
  <si>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</si>
  <si>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</si>
  <si>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</si>
  <si>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</si>
  <si>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</si>
  <si>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</si>
  <si>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</si>
  <si>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</si>
  <si>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</si>
  <si>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</si>
  <si>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</si>
  <si>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</si>
  <si>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</si>
  <si>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</si>
  <si>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</si>
  <si>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</si>
  <si>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</si>
  <si>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</si>
  <si>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</si>
  <si>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</si>
  <si>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</si>
  <si>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</si>
  <si>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</si>
  <si>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</si>
  <si>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</si>
  <si>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</si>
  <si>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</si>
  <si>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</si>
  <si>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</si>
  <si>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</si>
  <si>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</si>
  <si>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</si>
  <si>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</si>
  <si>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</si>
  <si>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</si>
  <si>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</si>
  <si>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</si>
  <si>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</si>
  <si>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</si>
  <si>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</si>
  <si>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</si>
  <si>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</si>
  <si>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</si>
  <si>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</si>
  <si>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</si>
  <si>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</si>
  <si>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</si>
  <si>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</si>
  <si>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</si>
  <si>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</si>
  <si>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</si>
  <si>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</si>
  <si>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</si>
  <si>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</si>
  <si>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</si>
  <si>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</si>
  <si>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</si>
  <si>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</si>
  <si>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</si>
  <si>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</si>
  <si>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</si>
  <si>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</si>
  <si>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</si>
  <si>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</si>
  <si>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</si>
  <si>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</si>
  <si>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</si>
  <si>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</si>
  <si>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</si>
  <si>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</si>
  <si>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</si>
  <si>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</si>
  <si>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</si>
  <si>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</si>
  <si>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</si>
  <si>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</si>
  <si>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</si>
  <si>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</si>
  <si>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</si>
  <si>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</si>
  <si>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</si>
  <si>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</si>
  <si>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</si>
  <si>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</si>
  <si>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</si>
  <si>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</si>
  <si>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</si>
  <si>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</si>
  <si>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</si>
  <si>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</si>
  <si>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</si>
  <si>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</si>
  <si>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</si>
  <si>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</si>
  <si>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</si>
  <si>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</si>
  <si>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</si>
  <si>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</si>
  <si>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</si>
  <si>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</si>
  <si>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</si>
  <si>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</si>
  <si>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</si>
  <si>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</si>
  <si>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</si>
  <si>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</si>
  <si>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</si>
  <si>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</si>
  <si>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</si>
  <si>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</si>
  <si>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</si>
  <si>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</si>
  <si>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</si>
  <si>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</si>
  <si>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</si>
  <si>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</si>
  <si>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</si>
  <si>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</si>
  <si>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</si>
  <si>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</si>
  <si>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</si>
  <si>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</si>
  <si>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</si>
  <si>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</si>
  <si>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</si>
  <si>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</si>
  <si>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</si>
  <si>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</si>
  <si>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</si>
  <si>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</si>
  <si>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</si>
  <si>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</si>
  <si>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</si>
  <si>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</si>
  <si>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</si>
  <si>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</si>
  <si>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</si>
  <si>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</si>
  <si>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</si>
  <si>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</si>
  <si>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</si>
  <si>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</si>
  <si>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</si>
  <si>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</si>
  <si>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</si>
  <si>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</si>
  <si>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</si>
  <si>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</si>
  <si>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</si>
  <si>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</si>
  <si>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</si>
  <si>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</si>
  <si>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</si>
  <si>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</si>
  <si>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</si>
  <si>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</si>
  <si>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</si>
  <si>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</si>
  <si>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</si>
  <si>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</si>
  <si>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</si>
  <si>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</si>
  <si>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</si>
  <si>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</si>
  <si>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</si>
  <si>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</si>
  <si>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</si>
  <si>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</si>
  <si>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</si>
  <si>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</si>
  <si>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</si>
  <si>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</si>
  <si>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</si>
  <si>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</si>
  <si>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</si>
  <si>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</si>
  <si>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</si>
  <si>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</si>
  <si>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</si>
  <si>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</si>
  <si>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</si>
  <si>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</si>
  <si>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</si>
  <si>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</si>
  <si>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</si>
  <si>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</si>
  <si>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</si>
  <si>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</si>
  <si>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</si>
  <si>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</si>
  <si>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</si>
  <si>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</si>
  <si>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</si>
  <si>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</si>
  <si>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</si>
  <si>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</si>
  <si>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</si>
  <si>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</si>
  <si>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</si>
  <si>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</si>
  <si>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</si>
  <si>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</si>
  <si>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</si>
  <si>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</si>
  <si>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</si>
  <si>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</si>
  <si>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</si>
  <si>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</si>
  <si>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</si>
  <si>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</si>
  <si>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</si>
  <si>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</si>
  <si>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</si>
  <si>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</si>
  <si>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</si>
  <si>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</si>
  <si>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</si>
  <si>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</si>
  <si>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</si>
  <si>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</si>
  <si>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</si>
  <si>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</si>
  <si>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</si>
  <si>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</si>
  <si>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</si>
  <si>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</si>
  <si>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</si>
  <si>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</si>
  <si>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</si>
  <si>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</si>
  <si>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</si>
  <si>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</si>
  <si>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</si>
  <si>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</si>
  <si>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</si>
  <si>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</si>
  <si>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</si>
  <si>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</si>
  <si>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</si>
  <si>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</si>
  <si>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</si>
  <si>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</si>
  <si>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</si>
  <si>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</si>
  <si>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</si>
  <si>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</si>
  <si>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</si>
  <si>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</si>
  <si>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</si>
  <si>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</si>
  <si>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</si>
  <si>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</si>
  <si>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</si>
  <si>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</si>
  <si>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</si>
  <si>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</si>
  <si>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</si>
  <si>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</si>
  <si>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</si>
  <si>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</si>
  <si>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</si>
  <si>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</si>
  <si>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</si>
  <si>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</si>
  <si>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</si>
  <si>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</si>
  <si>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</si>
  <si>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</si>
  <si>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</si>
  <si>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</si>
  <si>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</si>
  <si>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</si>
  <si>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</si>
  <si>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</si>
  <si>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</si>
  <si>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</si>
  <si>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</si>
  <si>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</si>
  <si>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</si>
  <si>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</si>
  <si>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</si>
  <si>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</si>
  <si>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</si>
  <si>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</si>
  <si>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</si>
  <si>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</si>
  <si>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</si>
  <si>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</si>
  <si>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</si>
  <si>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</si>
  <si>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</si>
  <si>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</si>
  <si>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</si>
  <si>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</si>
  <si>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</si>
  <si>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</si>
  <si>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</si>
  <si>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</si>
  <si>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</si>
  <si>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</si>
  <si>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</si>
  <si>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</si>
  <si>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</si>
  <si>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</si>
  <si>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</si>
  <si>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</si>
  <si>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</si>
  <si>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</si>
  <si>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</si>
  <si>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</si>
  <si>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</si>
  <si>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</si>
  <si>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</si>
  <si>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</si>
  <si>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</si>
  <si>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</si>
  <si>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</si>
  <si>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</si>
  <si>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</si>
  <si>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</si>
  <si>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</si>
  <si>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</si>
  <si>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</si>
  <si>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</si>
  <si>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</si>
  <si>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</si>
  <si>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</si>
  <si>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</si>
  <si>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</si>
  <si>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</si>
  <si>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</si>
  <si>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</si>
  <si>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</si>
  <si>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</si>
  <si>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</si>
  <si>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</si>
  <si>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</si>
  <si>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</si>
  <si>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</si>
  <si>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</si>
  <si>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</si>
  <si>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</si>
  <si>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</si>
  <si>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</si>
  <si>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</si>
  <si>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</si>
  <si>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</si>
  <si>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</si>
  <si>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</si>
  <si>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</si>
  <si>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</si>
  <si>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</si>
  <si>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</si>
  <si>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</si>
  <si>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</si>
  <si>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</si>
  <si>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</si>
  <si>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</si>
  <si>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</si>
  <si>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</si>
  <si>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</si>
  <si>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</si>
  <si>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</si>
  <si>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</si>
  <si>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</si>
  <si>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</si>
  <si>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</si>
  <si>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</si>
  <si>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</si>
  <si>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</si>
  <si>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</si>
  <si>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</si>
  <si>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</si>
  <si>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</si>
  <si>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</si>
  <si>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</si>
  <si>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</si>
  <si>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</si>
  <si>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</si>
  <si>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</si>
  <si>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</si>
  <si>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</si>
  <si>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</si>
  <si>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</si>
  <si>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</si>
  <si>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</si>
  <si>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</si>
  <si>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</si>
  <si>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</si>
  <si>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</si>
  <si>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</si>
  <si>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</si>
  <si>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</si>
  <si>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</si>
  <si>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</si>
  <si>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</si>
  <si>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</si>
  <si>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</si>
  <si>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</si>
  <si>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</si>
  <si>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</si>
  <si>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</si>
  <si>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</si>
  <si>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</si>
  <si>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</si>
  <si>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</si>
  <si>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</si>
  <si>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</si>
  <si>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</si>
  <si>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</si>
  <si>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</si>
  <si>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</si>
  <si>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</si>
  <si>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</si>
  <si>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</si>
  <si>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</si>
  <si>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</si>
  <si>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</si>
  <si>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</si>
  <si>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</si>
  <si>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</si>
  <si>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</si>
  <si>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</si>
  <si>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</si>
  <si>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</si>
  <si>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</si>
  <si>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</si>
  <si>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</si>
  <si>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</si>
  <si>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</si>
  <si>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</si>
  <si>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</si>
  <si>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</si>
  <si>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</si>
  <si>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</si>
  <si>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</si>
  <si>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</si>
  <si>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</si>
  <si>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</si>
  <si>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</si>
  <si>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</si>
  <si>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</si>
  <si>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</si>
  <si>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</si>
  <si>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</si>
  <si>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</si>
  <si>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</si>
  <si>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</si>
  <si>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</si>
  <si>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</si>
  <si>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</si>
  <si>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</si>
  <si>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</si>
  <si>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</si>
  <si>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</si>
  <si>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</si>
  <si>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</si>
  <si>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</si>
  <si>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</si>
  <si>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</si>
  <si>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</si>
  <si>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</si>
  <si>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</si>
  <si>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</si>
  <si>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</si>
  <si>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</si>
  <si>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</si>
  <si>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</si>
  <si>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</si>
  <si>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</si>
  <si>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</si>
  <si>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</si>
  <si>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</si>
  <si>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</si>
  <si>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</si>
  <si>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</si>
  <si>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</si>
  <si>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</si>
  <si>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</si>
  <si>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</si>
  <si>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</si>
  <si>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</si>
  <si>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</si>
  <si>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</si>
  <si>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</si>
  <si>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</si>
  <si>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</si>
  <si>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</si>
  <si>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</si>
  <si>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</si>
  <si>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</si>
  <si>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</si>
  <si>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</si>
  <si>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</si>
  <si>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</si>
  <si>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</si>
  <si>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</si>
  <si>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</si>
  <si>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</si>
  <si>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</si>
  <si>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</si>
  <si>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</si>
  <si>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</si>
  <si>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</si>
  <si>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</si>
  <si>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</si>
  <si>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</si>
  <si>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</si>
  <si>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</si>
  <si>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</si>
  <si>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</si>
  <si>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</si>
  <si>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</si>
  <si>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</si>
  <si>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</si>
  <si>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</si>
  <si>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</si>
  <si>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</si>
  <si>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</si>
  <si>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</si>
  <si>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</si>
  <si>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</si>
  <si>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</si>
  <si>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</si>
  <si>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</si>
  <si>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</si>
  <si>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</si>
  <si>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</si>
  <si>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</si>
  <si>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</si>
  <si>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</si>
  <si>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</si>
  <si>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</si>
  <si>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</si>
  <si>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</si>
  <si>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</si>
  <si>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</si>
  <si>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</si>
  <si>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</si>
  <si>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</si>
  <si>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</si>
  <si>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</si>
  <si>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</si>
  <si>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</si>
  <si>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</si>
  <si>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</si>
  <si>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</si>
  <si>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</si>
  <si>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</si>
  <si>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</si>
  <si>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</si>
  <si>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</si>
  <si>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</si>
  <si>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</si>
  <si>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</si>
  <si>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</si>
  <si>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</si>
  <si>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</si>
  <si>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</si>
  <si>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</si>
  <si>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</si>
  <si>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</si>
  <si>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</si>
  <si>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</si>
  <si>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</si>
  <si>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</si>
  <si>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</si>
  <si>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</si>
  <si>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</si>
  <si>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</si>
  <si>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</si>
  <si>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</si>
  <si>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</si>
  <si>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</si>
  <si>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</si>
  <si>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</si>
  <si>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</si>
  <si>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</si>
  <si>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</si>
  <si>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</si>
  <si>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</si>
  <si>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</si>
  <si>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</si>
  <si>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</si>
  <si>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</si>
  <si>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</si>
  <si>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</si>
  <si>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</si>
  <si>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</si>
  <si>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</si>
  <si>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</si>
  <si>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</si>
  <si>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</si>
  <si>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</si>
  <si>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</si>
  <si>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</si>
  <si>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</si>
  <si>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</si>
  <si>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</si>
  <si>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</si>
  <si>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</si>
  <si>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</si>
  <si>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</si>
  <si>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</si>
  <si>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</si>
  <si>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</si>
  <si>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</si>
  <si>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</si>
  <si>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</si>
  <si>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</si>
  <si>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</si>
  <si>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</si>
  <si>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</si>
  <si>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</si>
  <si>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</si>
  <si>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</si>
  <si>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</si>
  <si>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</si>
  <si>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</si>
  <si>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</si>
  <si>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</si>
  <si>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</si>
  <si>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</si>
  <si>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</si>
  <si>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</si>
  <si>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</si>
  <si>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</si>
  <si>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</si>
  <si>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</si>
  <si>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</si>
  <si>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</si>
  <si>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</si>
  <si>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</si>
  <si>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</si>
  <si>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</si>
  <si>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</si>
  <si>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</si>
  <si>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</si>
  <si>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</si>
  <si>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</si>
  <si>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</si>
  <si>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</si>
  <si>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</si>
  <si>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</si>
  <si>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</si>
  <si>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</si>
  <si>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</si>
  <si>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</si>
  <si>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</si>
  <si>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</si>
  <si>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</si>
  <si>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</si>
  <si>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</si>
  <si>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</si>
  <si>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</si>
  <si>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</si>
  <si>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</si>
  <si>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</si>
  <si>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</si>
  <si>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</si>
  <si>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</si>
  <si>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</si>
  <si>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</si>
  <si>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</si>
  <si>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</si>
  <si>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</si>
  <si>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</si>
  <si>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</si>
  <si>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</si>
  <si>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</si>
  <si>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</si>
  <si>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</si>
  <si>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</si>
  <si>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</si>
  <si>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</si>
  <si>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</si>
  <si>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</si>
  <si>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</si>
  <si>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</si>
  <si>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</si>
  <si>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</si>
  <si>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</si>
  <si>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</si>
  <si>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</si>
  <si>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</si>
  <si>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</si>
  <si>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</si>
  <si>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</si>
  <si>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</si>
  <si>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</si>
  <si>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</si>
  <si>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</si>
  <si>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</si>
  <si>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</si>
  <si>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</si>
  <si>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</si>
  <si>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</si>
  <si>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</si>
  <si>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</si>
  <si>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</si>
  <si>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</si>
  <si>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</si>
  <si>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</si>
  <si>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</si>
  <si>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</si>
  <si>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</si>
  <si>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</si>
  <si>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</si>
  <si>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</si>
  <si>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</si>
  <si>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</si>
  <si>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</si>
  <si>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</si>
  <si>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</si>
  <si>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</si>
  <si>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</si>
  <si>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</si>
  <si>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</si>
  <si>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</si>
  <si>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</si>
  <si>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</si>
  <si>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</si>
  <si>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</si>
  <si>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</si>
  <si>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</si>
  <si>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</si>
  <si>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</si>
  <si>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</si>
  <si>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</si>
  <si>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</si>
  <si>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</si>
  <si>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</si>
  <si>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</si>
  <si>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</si>
  <si>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</si>
  <si>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</si>
  <si>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</si>
  <si>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</si>
  <si>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</si>
  <si>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</si>
  <si>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</si>
  <si>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</si>
  <si>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</si>
  <si>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</si>
  <si>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</si>
  <si>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</si>
  <si>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</si>
  <si>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</si>
  <si>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</si>
  <si>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</si>
  <si>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</si>
  <si>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</si>
  <si>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</si>
  <si>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</si>
  <si>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</si>
  <si>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</si>
  <si>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</si>
  <si>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</si>
  <si>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</si>
  <si>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</si>
  <si>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</si>
  <si>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</si>
  <si>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</si>
  <si>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</si>
  <si>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</si>
  <si>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</si>
  <si>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</si>
  <si>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</si>
  <si>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</si>
  <si>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</si>
  <si>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</si>
  <si>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</si>
  <si>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</si>
  <si>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</si>
  <si>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</si>
  <si>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</si>
  <si>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</si>
  <si>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</si>
  <si>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</si>
  <si>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</si>
  <si>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</si>
  <si>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</si>
  <si>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</si>
  <si>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</si>
  <si>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</si>
  <si>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</si>
  <si>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</si>
  <si>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</si>
  <si>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</si>
  <si>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</si>
  <si>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</si>
  <si>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</si>
  <si>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</si>
  <si>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</si>
  <si>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</si>
  <si>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</si>
  <si>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</si>
  <si>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</si>
  <si>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</si>
  <si>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</si>
  <si>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</si>
  <si>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</si>
  <si>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</si>
  <si>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</si>
  <si>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</si>
  <si>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</si>
  <si>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</si>
  <si>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</si>
  <si>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</si>
  <si>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</si>
  <si>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</si>
  <si>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</si>
  <si>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</si>
  <si>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</si>
  <si>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</si>
  <si>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</si>
  <si>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</si>
  <si>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</si>
  <si>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</si>
  <si>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</si>
  <si>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</si>
  <si>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</si>
  <si>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</si>
  <si>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</si>
  <si>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</si>
  <si>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</si>
  <si>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</si>
  <si>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</si>
  <si>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</si>
  <si>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</si>
  <si>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</si>
  <si>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</si>
  <si>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</si>
  <si>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</si>
  <si>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</si>
  <si>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</si>
  <si>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</si>
  <si>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</si>
  <si>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</si>
  <si>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</si>
  <si>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</si>
  <si>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</si>
  <si>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</si>
  <si>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</si>
  <si>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</si>
  <si>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</si>
  <si>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</si>
  <si>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</si>
  <si>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</si>
  <si>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</si>
  <si>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</si>
  <si>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</si>
  <si>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</si>
  <si>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</si>
  <si>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</si>
  <si>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</si>
  <si>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</si>
  <si>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</si>
  <si>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</si>
  <si>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</si>
  <si>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</si>
  <si>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</si>
  <si>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</si>
  <si>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</si>
  <si>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</si>
  <si>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</si>
  <si>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</si>
  <si>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</si>
  <si>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</si>
  <si>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</si>
  <si>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</si>
  <si>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</si>
  <si>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</si>
  <si>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</si>
  <si>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</si>
  <si>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</si>
  <si>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</si>
  <si>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</si>
  <si>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</si>
  <si>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</si>
  <si>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</si>
  <si>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</si>
  <si>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</si>
  <si>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</si>
  <si>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</si>
  <si>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</si>
  <si>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</si>
  <si>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</si>
  <si>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</si>
  <si>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</si>
  <si>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</si>
  <si>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</si>
  <si>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</si>
  <si>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</si>
  <si>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</si>
  <si>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</si>
  <si>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</si>
  <si>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</si>
  <si>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</si>
  <si>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</si>
  <si>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</si>
  <si>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</si>
  <si>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</si>
  <si>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</si>
  <si>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</si>
  <si>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</si>
  <si>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</si>
  <si>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</si>
  <si>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</si>
  <si>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</si>
  <si>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</si>
  <si>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</si>
  <si>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</si>
  <si>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</si>
  <si>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</si>
  <si>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</si>
  <si>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</si>
  <si>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</si>
  <si>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</si>
  <si>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</si>
  <si>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</si>
  <si>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</si>
  <si>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</si>
  <si>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</si>
  <si>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</si>
  <si>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</si>
  <si>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</si>
  <si>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</si>
  <si>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</si>
  <si>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</si>
  <si>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</si>
  <si>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</si>
  <si>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</si>
  <si>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</si>
  <si>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</si>
  <si>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</si>
  <si>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</si>
  <si>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</si>
  <si>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</si>
  <si>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</si>
  <si>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</si>
  <si>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</si>
  <si>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</si>
  <si>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</si>
  <si>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</si>
  <si>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</si>
  <si>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</si>
  <si>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</si>
  <si>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</si>
  <si>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</si>
  <si>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</si>
  <si>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Paul,Lucas</t>
  </si>
  <si>
    <t>Paul, Zi Ming</t>
  </si>
  <si>
    <t>Paul, Jia Leong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</si>
  <si>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</si>
  <si>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</si>
  <si>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</si>
  <si>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</si>
  <si>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</si>
  <si>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</si>
  <si>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</si>
  <si>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</si>
  <si>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</si>
  <si>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</si>
  <si>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</si>
  <si>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</si>
  <si>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</si>
  <si>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</si>
  <si>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</si>
  <si>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</si>
  <si>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</si>
  <si>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</si>
  <si>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</si>
  <si>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</si>
  <si>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</si>
  <si>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</si>
  <si>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</si>
  <si>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</si>
  <si>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Paul,Phay</t>
  </si>
  <si>
    <t>QiAn,Suki</t>
  </si>
  <si>
    <t>Jia Leong,Suki</t>
  </si>
  <si>
    <t>Paul,QiAn,Suki</t>
  </si>
  <si>
    <t>Paul,Phay, Alex</t>
  </si>
  <si>
    <t>Paul,Heng, Alex</t>
  </si>
  <si>
    <t>Paul, Alex</t>
  </si>
  <si>
    <t>Paul,Lucas, Alex</t>
  </si>
  <si>
    <t>Marlon , Rahhulann</t>
  </si>
  <si>
    <t>Paul, Marlon</t>
  </si>
  <si>
    <t>Paul, Rahhulann</t>
  </si>
  <si>
    <t>Paul,Lucas, Marlon</t>
  </si>
  <si>
    <t>Paul, Alex,Phay</t>
  </si>
  <si>
    <t>Paul,Phay, Marlon</t>
  </si>
  <si>
    <t>Lucas, Marlon,Phay</t>
  </si>
  <si>
    <t>Marlon, Zi Ming, Rahhulann</t>
  </si>
  <si>
    <t>Marlon,Lucas, Phay</t>
  </si>
  <si>
    <t>Paul,QiAn, Rahhulann</t>
  </si>
  <si>
    <t>Paul,QiAn,Ivan</t>
  </si>
  <si>
    <t>QiAn,Suki,Ivan</t>
  </si>
  <si>
    <t>Paul, Alex, Ivan</t>
  </si>
  <si>
    <t>Paul, Rahhulann,Ivan</t>
  </si>
  <si>
    <t>Jia Leong,Ivan</t>
  </si>
  <si>
    <t>Paul,Rahhulann</t>
  </si>
  <si>
    <t>Tai Wei,Ivan</t>
  </si>
  <si>
    <t>Paul, Rahhulann, Alex</t>
  </si>
  <si>
    <t xml:space="preserve">Paul,Rahhulann </t>
  </si>
  <si>
    <t>Lucas, Alex</t>
  </si>
  <si>
    <t>Jia Leong, Ivan, Vanness</t>
  </si>
  <si>
    <t>Paul,Ivan, Alex</t>
  </si>
  <si>
    <t>Rahhulann, Marlon, Alex</t>
  </si>
  <si>
    <t>Paul, Rahhulann,Heng</t>
  </si>
  <si>
    <t>QiAn,Ivan,Alex</t>
  </si>
  <si>
    <t>Paul, Rahhulann, Marlon</t>
  </si>
  <si>
    <t>Paul,Suki,Phay</t>
  </si>
  <si>
    <t xml:space="preserve">Heng, Alex, Jia Leong </t>
  </si>
  <si>
    <t>Paul, Rahhulann ,Ivan</t>
  </si>
  <si>
    <t>Paul, Rahhulann, Ivan</t>
  </si>
  <si>
    <t>Paul,Suki,Alex</t>
  </si>
  <si>
    <t>Paul,Ivan,Suki</t>
  </si>
  <si>
    <t>Paul,Ivan,Alex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</si>
</sst>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</borders>
  <cellStyleXfs count="1">
    <xf numFmtId="0" fontId="0" fillId="0" borderId="0"/>
  </cellStyleXfs>
  <cellXfs count="756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19" fillId="6" borderId="0" xfId="0" applyFont="1" applyFill="1" applyAlignment="1">
      <alignment horizontal="left" vertical="center"/>
    </xf>
    <xf numFmtId="0" fontId="22" fillId="0" borderId="0" xfId="0" applyFont="1" applyAlignment="1">
      <alignment horizontal="center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26"/>
      <c r="H2" s="726"/>
      <c r="I2" s="726"/>
      <c r="J2" s="726"/>
      <c r="K2" s="72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18">
        <v>2024</v>
      </c>
      <c r="D4" s="719"/>
      <c r="E4" s="719"/>
      <c r="F4" s="719"/>
      <c r="G4" s="719"/>
      <c r="H4" s="719"/>
      <c r="I4" s="719"/>
      <c r="J4" s="719"/>
      <c r="K4" s="719"/>
      <c r="L4" s="719"/>
      <c r="M4" s="719"/>
      <c r="N4" s="719"/>
      <c r="O4" s="719"/>
      <c r="P4" s="719"/>
      <c r="Q4" s="719"/>
      <c r="R4" s="719"/>
      <c r="S4" s="719"/>
      <c r="T4" s="719"/>
      <c r="U4" s="719"/>
      <c r="V4" s="719"/>
      <c r="W4" s="719"/>
      <c r="X4" s="719"/>
      <c r="Y4" s="719"/>
      <c r="Z4" s="719"/>
      <c r="AA4" s="719"/>
      <c r="AB4" s="719"/>
      <c r="AC4" s="719"/>
      <c r="AD4" s="719"/>
      <c r="AE4" s="719"/>
      <c r="AF4" s="719"/>
      <c r="AG4" s="719"/>
      <c r="AH4" s="719"/>
      <c r="AI4" s="719"/>
      <c r="AJ4" s="719"/>
      <c r="AK4" s="719"/>
      <c r="AL4" s="719"/>
      <c r="AM4" s="719"/>
      <c r="AN4" s="719"/>
      <c r="AO4" s="719"/>
      <c r="AP4" s="719"/>
      <c r="AQ4" s="719"/>
      <c r="AR4" s="719"/>
      <c r="AS4" s="719"/>
      <c r="AT4" s="719"/>
      <c r="AU4" s="719"/>
      <c r="AV4" s="719"/>
      <c r="AW4" s="719"/>
      <c r="AX4" s="719"/>
      <c r="AY4" s="719"/>
      <c r="AZ4" s="719"/>
      <c r="BA4" s="719"/>
      <c r="BB4" s="719"/>
      <c r="BC4" s="720"/>
    </row>
    <row r="5" spans="1:55" x14ac:dyDescent="0.2">
      <c r="A5" s="473"/>
      <c r="B5" s="474" t="s">
        <v>1</v>
      </c>
      <c r="C5" s="721" t="s">
        <v>2</v>
      </c>
      <c r="D5" s="721"/>
      <c r="E5" s="721"/>
      <c r="F5" s="721"/>
      <c r="G5" s="721"/>
      <c r="H5" s="721"/>
      <c r="I5" s="721"/>
      <c r="J5" s="721"/>
      <c r="K5" s="721"/>
      <c r="L5" s="721"/>
      <c r="M5" s="721"/>
      <c r="N5" s="721"/>
      <c r="O5" s="722"/>
      <c r="P5" s="723" t="s">
        <v>3</v>
      </c>
      <c r="Q5" s="723"/>
      <c r="R5" s="723"/>
      <c r="S5" s="723"/>
      <c r="T5" s="723"/>
      <c r="U5" s="723"/>
      <c r="V5" s="723"/>
      <c r="W5" s="723"/>
      <c r="X5" s="723"/>
      <c r="Y5" s="723"/>
      <c r="Z5" s="723"/>
      <c r="AA5" s="723"/>
      <c r="AB5" s="724"/>
      <c r="AC5" s="723" t="s">
        <v>4</v>
      </c>
      <c r="AD5" s="723"/>
      <c r="AE5" s="723"/>
      <c r="AF5" s="723"/>
      <c r="AG5" s="723"/>
      <c r="AH5" s="723"/>
      <c r="AI5" s="723"/>
      <c r="AJ5" s="723"/>
      <c r="AK5" s="723"/>
      <c r="AL5" s="723"/>
      <c r="AM5" s="723"/>
      <c r="AN5" s="723"/>
      <c r="AO5" s="724"/>
      <c r="AP5" s="723" t="s">
        <v>5</v>
      </c>
      <c r="AQ5" s="723"/>
      <c r="AR5" s="723"/>
      <c r="AS5" s="723"/>
      <c r="AT5" s="723"/>
      <c r="AU5" s="723"/>
      <c r="AV5" s="723"/>
      <c r="AW5" s="723"/>
      <c r="AX5" s="723"/>
      <c r="AY5" s="723"/>
      <c r="AZ5" s="723"/>
      <c r="BA5" s="723"/>
      <c r="BB5" s="724"/>
      <c r="BC5" s="485" t="s">
        <v>1</v>
      </c>
    </row>
    <row r="6" spans="1:55" x14ac:dyDescent="0.2">
      <c r="A6" s="473"/>
      <c r="B6" s="475" t="s">
        <v>1</v>
      </c>
      <c r="C6" s="725" t="s">
        <v>6</v>
      </c>
      <c r="D6" s="725"/>
      <c r="E6" s="725"/>
      <c r="F6" s="725"/>
      <c r="G6" s="727"/>
      <c r="H6" s="716" t="s">
        <v>7</v>
      </c>
      <c r="I6" s="716"/>
      <c r="J6" s="716"/>
      <c r="K6" s="717"/>
      <c r="L6" s="716" t="s">
        <v>8</v>
      </c>
      <c r="M6" s="716"/>
      <c r="N6" s="716"/>
      <c r="O6" s="717"/>
      <c r="P6" s="716" t="s">
        <v>9</v>
      </c>
      <c r="Q6" s="716"/>
      <c r="R6" s="716"/>
      <c r="S6" s="716"/>
      <c r="T6" s="717"/>
      <c r="U6" s="716" t="s">
        <v>10</v>
      </c>
      <c r="V6" s="716"/>
      <c r="W6" s="716"/>
      <c r="X6" s="717"/>
      <c r="Y6" s="716" t="s">
        <v>11</v>
      </c>
      <c r="Z6" s="716"/>
      <c r="AA6" s="716"/>
      <c r="AB6" s="717"/>
      <c r="AC6" s="716" t="s">
        <v>12</v>
      </c>
      <c r="AD6" s="716"/>
      <c r="AE6" s="716"/>
      <c r="AF6" s="716"/>
      <c r="AG6" s="717"/>
      <c r="AH6" s="716" t="s">
        <v>13</v>
      </c>
      <c r="AI6" s="716"/>
      <c r="AJ6" s="716"/>
      <c r="AK6" s="717"/>
      <c r="AL6" s="716" t="s">
        <v>14</v>
      </c>
      <c r="AM6" s="716"/>
      <c r="AN6" s="716"/>
      <c r="AO6" s="716"/>
      <c r="AP6" s="717"/>
      <c r="AQ6" s="716" t="s">
        <v>15</v>
      </c>
      <c r="AR6" s="716"/>
      <c r="AS6" s="716"/>
      <c r="AT6" s="717"/>
      <c r="AU6" s="716" t="s">
        <v>16</v>
      </c>
      <c r="AV6" s="716"/>
      <c r="AW6" s="716"/>
      <c r="AX6" s="717"/>
      <c r="AY6" s="725" t="s">
        <v>17</v>
      </c>
      <c r="AZ6" s="725"/>
      <c r="BA6" s="725"/>
      <c r="BB6" s="725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28" t="s">
        <v>75</v>
      </c>
      <c r="B1" s="728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79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143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147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154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168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169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175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182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183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185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192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199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203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204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205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209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217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182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226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251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283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284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226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338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362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390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392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413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250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6">
      <formula>AND(ISNUMBER(N6), N6&gt;=5)</formula>
    </cfRule>
    <cfRule type="expression" dxfId="328" priority="7">
      <formula>AND(ISNUMBER(N6), N6&lt;5, NOT(ISBLANK(O6)))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1">
      <formula>AND(ISNUMBER(R6), R6&gt;=5, NOT(ISBLANK(S6)))</formula>
    </cfRule>
    <cfRule type="expression" dxfId="325" priority="2">
      <formula>AND(ISNUMBER(R6), R6&gt;=5)</formula>
    </cfRule>
    <cfRule type="expression" dxfId="324" priority="3">
      <formula>AND(ISNUMBER(R6), R6&lt;5, NOT(ISBLANK(S6)))</formula>
    </cfRule>
    <cfRule type="expression" dxfId="323" priority="4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413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250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460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250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476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250</v>
      </c>
      <c r="M50" s="61"/>
    </row>
    <row r="51" spans="2:13" x14ac:dyDescent="0.2">
      <c r="B51" s="387" t="s">
        <v>136</v>
      </c>
      <c r="D51" t="s">
        <v>499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500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250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500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545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546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545</v>
      </c>
      <c r="M50" s="61"/>
      <c r="N50" s="62"/>
    </row>
    <row r="51" spans="2:14" x14ac:dyDescent="0.2">
      <c r="B51" s="387" t="s">
        <v>136</v>
      </c>
      <c r="D51" t="s">
        <v>499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605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636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666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666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695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696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34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35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35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35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35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35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35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35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35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35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35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35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35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35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35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35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35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35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35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35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35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36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719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720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719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742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719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757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785</v>
      </c>
    </row>
    <row r="49" spans="2:15" x14ac:dyDescent="0.2">
      <c r="B49" s="387" t="s">
        <v>136</v>
      </c>
      <c r="D49" t="s">
        <v>786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787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785</v>
      </c>
    </row>
    <row r="49" spans="2:15" x14ac:dyDescent="0.2">
      <c r="B49" s="387" t="s">
        <v>136</v>
      </c>
      <c r="D49" t="s">
        <v>786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815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841</v>
      </c>
    </row>
    <row r="49" spans="2:15" x14ac:dyDescent="0.2">
      <c r="B49" s="387" t="s">
        <v>136</v>
      </c>
      <c r="D49" t="s">
        <v>842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843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865</v>
      </c>
    </row>
    <row r="49" spans="2:15" x14ac:dyDescent="0.2">
      <c r="B49" s="387" t="s">
        <v>136</v>
      </c>
      <c r="D49" t="s">
        <v>866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867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891</v>
      </c>
    </row>
    <row r="49" spans="2:15" x14ac:dyDescent="0.2">
      <c r="B49" s="387" t="s">
        <v>136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893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915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932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949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978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1004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1005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1029</v>
      </c>
    </row>
    <row r="49" spans="2:15" x14ac:dyDescent="0.2">
      <c r="B49" s="387" t="s">
        <v>136</v>
      </c>
      <c r="D49" t="s">
        <v>1030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1031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1030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1062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1030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1091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1124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1152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1172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1173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1172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1192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1223</v>
      </c>
    </row>
    <row r="51" spans="2:15" x14ac:dyDescent="0.2">
      <c r="B51" s="387" t="s">
        <v>136</v>
      </c>
      <c r="D51" t="s">
        <v>1123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1224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1229</v>
      </c>
    </row>
    <row r="51" spans="2:15" x14ac:dyDescent="0.2">
      <c r="M51" s="61"/>
      <c r="N51" s="62"/>
      <c r="O51" s="61"/>
    </row>
    <row r="52" spans="2:15" x14ac:dyDescent="0.2">
      <c r="D52" t="s">
        <v>1230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1231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1238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1241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1254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1271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1290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1301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1310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1328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 t="s">
        <v>58</v>
      </c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1344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 t="s">
        <v>58</v>
      </c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1363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33" t="s">
        <v>58</v>
      </c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1240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1378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33" t="s">
        <v>58</v>
      </c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1240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1401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1240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1424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1448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1449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1465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1466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33" t="s">
        <v>1481</v>
      </c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1465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1482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1504</v>
      </c>
    </row>
    <row r="33" spans="2:15" x14ac:dyDescent="0.2">
      <c r="B33" s="56"/>
      <c r="D33" s="246" t="s">
        <v>1505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1506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1507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33"/>
      <c r="D26" s="733"/>
      <c r="E26" s="733"/>
      <c r="F26" s="7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1504</v>
      </c>
    </row>
    <row r="32" spans="2:20" x14ac:dyDescent="0.2">
      <c r="B32" s="56"/>
      <c r="D32" s="246" t="s">
        <v>1505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1506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1540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33" t="s">
        <v>58</v>
      </c>
      <c r="D26" s="733"/>
      <c r="E26" s="733"/>
      <c r="F26" s="7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1504</v>
      </c>
    </row>
    <row r="32" spans="2:20" x14ac:dyDescent="0.2">
      <c r="B32" s="56"/>
      <c r="D32" s="246" t="s">
        <v>1505</v>
      </c>
    </row>
    <row r="33" spans="2:15" x14ac:dyDescent="0.2">
      <c r="B33" s="180"/>
      <c r="D33" t="s">
        <v>423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1506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2" t="s">
        <v>1570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33" t="s">
        <v>58</v>
      </c>
      <c r="D26" s="733"/>
      <c r="E26" s="733"/>
      <c r="F26" s="7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1504</v>
      </c>
    </row>
    <row r="32" spans="2:20" x14ac:dyDescent="0.2">
      <c r="B32" s="56"/>
      <c r="D32" s="246" t="s">
        <v>1505</v>
      </c>
    </row>
    <row r="33" spans="2:15" x14ac:dyDescent="0.2">
      <c r="B33" s="180"/>
      <c r="D33" t="s">
        <v>423</v>
      </c>
    </row>
    <row r="35" spans="2:15" x14ac:dyDescent="0.2">
      <c r="B35" s="127" t="s">
        <v>134</v>
      </c>
      <c r="D35" s="247" t="s">
        <v>1506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2" t="s">
        <v>1591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33"/>
      <c r="D20" s="733"/>
      <c r="E20" s="733"/>
      <c r="F20" s="73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1504</v>
      </c>
    </row>
    <row r="26" spans="2:20" x14ac:dyDescent="0.2">
      <c r="B26" s="56"/>
      <c r="D26" s="246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247" t="s">
        <v>1506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2" t="s">
        <v>1627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33" t="s">
        <v>1666</v>
      </c>
      <c r="D20" s="733"/>
      <c r="E20" s="733"/>
      <c r="F20" s="73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1504</v>
      </c>
    </row>
    <row r="26" spans="2:20" x14ac:dyDescent="0.2">
      <c r="B26" s="56"/>
      <c r="D26" s="246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247" t="s">
        <v>1506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1667</v>
      </c>
      <c r="F35">
        <v>44</v>
      </c>
      <c r="M35" s="61"/>
      <c r="N35" s="62"/>
      <c r="O35" s="61"/>
    </row>
    <row r="36" spans="5:15" hidden="1" x14ac:dyDescent="0.2">
      <c r="E36" s="254" t="s">
        <v>1668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1669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1670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1671</v>
      </c>
      <c r="F39">
        <f>26+16</f>
        <v>42</v>
      </c>
    </row>
    <row r="40" spans="5:15" hidden="1" x14ac:dyDescent="0.2">
      <c r="E40" s="254" t="s">
        <v>1672</v>
      </c>
      <c r="F40">
        <f>38+24</f>
        <v>62</v>
      </c>
    </row>
    <row r="41" spans="5:15" hidden="1" x14ac:dyDescent="0.2">
      <c r="E41" s="254" t="s">
        <v>1673</v>
      </c>
      <c r="F41">
        <v>15</v>
      </c>
    </row>
    <row r="42" spans="5:15" hidden="1" x14ac:dyDescent="0.2">
      <c r="E42" s="254" t="s">
        <v>1674</v>
      </c>
      <c r="F42">
        <v>14</v>
      </c>
    </row>
    <row r="43" spans="5:15" hidden="1" x14ac:dyDescent="0.2">
      <c r="E43" s="254" t="s">
        <v>1675</v>
      </c>
      <c r="F43">
        <v>11</v>
      </c>
    </row>
    <row r="44" spans="5:15" hidden="1" x14ac:dyDescent="0.2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2" t="s">
        <v>1677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1504</v>
      </c>
    </row>
    <row r="26" spans="2:20" x14ac:dyDescent="0.2">
      <c r="B26" s="56"/>
      <c r="D26" s="246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247" t="s">
        <v>1506</v>
      </c>
    </row>
    <row r="31" spans="2:20" x14ac:dyDescent="0.2">
      <c r="M31" s="738"/>
      <c r="N31" s="738"/>
      <c r="O31" s="73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0" t="s">
        <v>1706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1504</v>
      </c>
    </row>
    <row r="26" spans="2:20" x14ac:dyDescent="0.2">
      <c r="B26" s="56"/>
      <c r="D26" s="58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167" t="s">
        <v>1506</v>
      </c>
    </row>
    <row r="31" spans="2:20" x14ac:dyDescent="0.2">
      <c r="M31" s="738"/>
      <c r="N31" s="738"/>
      <c r="O31" s="73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</row>
    <row r="2" spans="2:20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0" t="s">
        <v>1723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1504</v>
      </c>
    </row>
    <row r="26" spans="2:20" x14ac:dyDescent="0.2">
      <c r="B26" s="56"/>
      <c r="D26" s="58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167" t="s">
        <v>1752</v>
      </c>
    </row>
    <row r="30" spans="2:20" x14ac:dyDescent="0.2">
      <c r="D30" t="s">
        <v>1753</v>
      </c>
    </row>
    <row r="31" spans="2:20" x14ac:dyDescent="0.2">
      <c r="M31" s="738"/>
      <c r="N31" s="738"/>
      <c r="O31" s="73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40" t="s">
        <v>1754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</row>
    <row r="27" spans="2:22" x14ac:dyDescent="0.2">
      <c r="B27" s="180"/>
      <c r="D27" t="s">
        <v>423</v>
      </c>
    </row>
    <row r="29" spans="2:22" x14ac:dyDescent="0.2">
      <c r="B29" s="127" t="s">
        <v>134</v>
      </c>
      <c r="D29" s="167" t="s">
        <v>1752</v>
      </c>
    </row>
    <row r="30" spans="2:22" x14ac:dyDescent="0.2">
      <c r="D30" t="s">
        <v>1753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</row>
    <row r="2" spans="2:20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0" t="s">
        <v>1762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1504</v>
      </c>
    </row>
    <row r="26" spans="2:20" x14ac:dyDescent="0.2">
      <c r="B26" s="56"/>
      <c r="D26" s="58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167" t="s">
        <v>1752</v>
      </c>
    </row>
    <row r="30" spans="2:20" x14ac:dyDescent="0.2">
      <c r="D30" t="s">
        <v>1753</v>
      </c>
    </row>
    <row r="31" spans="2:20" x14ac:dyDescent="0.2">
      <c r="M31" s="738"/>
      <c r="N31" s="738"/>
      <c r="O31" s="73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40" t="s">
        <v>1786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</row>
    <row r="27" spans="2:22" x14ac:dyDescent="0.2">
      <c r="B27" s="180"/>
      <c r="D27" t="s">
        <v>423</v>
      </c>
    </row>
    <row r="29" spans="2:22" x14ac:dyDescent="0.2">
      <c r="B29" s="127" t="s">
        <v>134</v>
      </c>
      <c r="D29" s="167" t="s">
        <v>1752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40" t="s">
        <v>1796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</row>
    <row r="27" spans="2:22" x14ac:dyDescent="0.2">
      <c r="B27" s="180"/>
      <c r="D27" t="s">
        <v>423</v>
      </c>
    </row>
    <row r="29" spans="2:22" x14ac:dyDescent="0.2">
      <c r="B29" s="127" t="s">
        <v>134</v>
      </c>
      <c r="D29" s="167" t="s">
        <v>1752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40" t="s">
        <v>1804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1504</v>
      </c>
    </row>
    <row r="24" spans="2:22" x14ac:dyDescent="0.2">
      <c r="B24" s="56"/>
      <c r="D24" s="58" t="s">
        <v>1505</v>
      </c>
    </row>
    <row r="27" spans="2:22" x14ac:dyDescent="0.2">
      <c r="B27" s="127" t="s">
        <v>134</v>
      </c>
      <c r="D27" s="167" t="s">
        <v>1818</v>
      </c>
    </row>
    <row r="29" spans="2:22" x14ac:dyDescent="0.2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1824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1824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6"/>
      <c r="N5" s="747"/>
      <c r="O5" s="748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67" t="s">
        <v>1839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1840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1840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6"/>
      <c r="N5" s="747"/>
      <c r="O5" s="74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1844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1844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6"/>
      <c r="N5" s="747"/>
      <c r="O5" s="74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1845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1845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6"/>
      <c r="N5" s="747"/>
      <c r="O5" s="74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1846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1846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6"/>
      <c r="N5" s="747"/>
      <c r="O5" s="74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1849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1849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6"/>
      <c r="N5" s="747"/>
      <c r="O5" s="74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D31" s="102" t="s">
        <v>1132</v>
      </c>
      <c r="E31" s="102"/>
      <c r="F31" s="79"/>
      <c r="G31" s="79"/>
      <c r="H31" s="79"/>
      <c r="I31" s="79"/>
      <c r="J31" s="79"/>
      <c r="K31" s="149"/>
      <c r="M31" s="738"/>
      <c r="N31" s="738"/>
      <c r="O31" s="738"/>
    </row>
    <row r="32" spans="2:22" x14ac:dyDescent="0.2">
      <c r="D32" s="103" t="s">
        <v>728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1819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1851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1851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6"/>
      <c r="N5" s="747"/>
      <c r="O5" s="74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1855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1855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6"/>
      <c r="N5" s="747"/>
      <c r="O5" s="74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  <c r="P25" s="90"/>
      <c r="Q25" t="s">
        <v>1837</v>
      </c>
    </row>
    <row r="26" spans="2:22" x14ac:dyDescent="0.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1858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1858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6"/>
      <c r="N5" s="747"/>
      <c r="O5" s="74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 x14ac:dyDescent="0.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  <c r="P25" s="90"/>
      <c r="Q25" t="s">
        <v>1837</v>
      </c>
    </row>
    <row r="26" spans="2:22" x14ac:dyDescent="0.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52"/>
      <c r="D2" s="752"/>
      <c r="E2" s="752"/>
      <c r="F2" s="752"/>
      <c r="G2" s="752"/>
      <c r="H2" s="752"/>
      <c r="I2" s="752"/>
      <c r="J2" s="752"/>
      <c r="K2" s="752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1862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38" t="s">
        <v>1862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6"/>
      <c r="N5" s="747"/>
      <c r="O5" s="74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 x14ac:dyDescent="0.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  <c r="P25" s="90"/>
      <c r="Q25" t="s">
        <v>1837</v>
      </c>
    </row>
    <row r="26" spans="2:22" x14ac:dyDescent="0.2">
      <c r="Q26" t="s">
        <v>1838</v>
      </c>
    </row>
    <row r="27" spans="2:22" x14ac:dyDescent="0.2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728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1024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x14ac:dyDescent="0.2">
      <c r="B2" s="738" t="s">
        <v>1867</v>
      </c>
      <c r="C2" s="738"/>
      <c r="D2" s="738"/>
      <c r="E2" s="738"/>
      <c r="F2" s="738"/>
      <c r="G2" s="738"/>
      <c r="H2" s="738"/>
      <c r="I2" s="738"/>
      <c r="J2" s="738"/>
      <c r="K2" s="738"/>
      <c r="L2" s="738"/>
      <c r="M2" s="738"/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39" t="s">
        <v>78</v>
      </c>
      <c r="C4" s="752"/>
      <c r="D4" s="752"/>
      <c r="E4" s="752"/>
      <c r="F4" s="752"/>
      <c r="G4" s="752"/>
      <c r="H4" s="752"/>
      <c r="I4" s="752"/>
      <c r="J4" s="752"/>
      <c r="K4" s="752"/>
      <c r="L4" s="61"/>
      <c r="M4" s="744" t="s">
        <v>1823</v>
      </c>
      <c r="N4" s="745"/>
      <c r="O4" s="745"/>
      <c r="P4" s="745"/>
      <c r="Q4" s="745"/>
      <c r="R4" s="745"/>
      <c r="S4" s="745"/>
      <c r="T4" s="745"/>
      <c r="U4" s="745"/>
      <c r="V4" s="745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6"/>
      <c r="N5" s="747"/>
      <c r="O5" s="74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 x14ac:dyDescent="0.2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53" t="s">
        <v>77</v>
      </c>
      <c r="C2" s="753"/>
      <c r="D2" s="753"/>
      <c r="E2" s="753"/>
      <c r="F2" s="753"/>
      <c r="G2" s="753"/>
      <c r="H2" s="753"/>
      <c r="I2" s="753"/>
      <c r="J2" s="753"/>
      <c r="K2" s="753"/>
    </row>
    <row r="3" spans="2:11" ht="18.75" x14ac:dyDescent="0.25">
      <c r="B3" s="739" t="s">
        <v>78</v>
      </c>
      <c r="C3" s="752"/>
      <c r="D3" s="752"/>
      <c r="E3" s="752"/>
      <c r="F3" s="752"/>
      <c r="G3" s="752"/>
      <c r="H3" s="752"/>
      <c r="I3" s="752"/>
      <c r="J3" s="752"/>
      <c r="K3" s="752"/>
    </row>
    <row r="4" spans="2:11" x14ac:dyDescent="0.2">
      <c r="B4" s="740" t="s">
        <v>1871</v>
      </c>
      <c r="C4" s="740"/>
      <c r="D4" s="740"/>
      <c r="E4" s="740"/>
      <c r="F4" s="740"/>
      <c r="G4" s="740"/>
      <c r="H4" s="740"/>
      <c r="I4" s="740"/>
      <c r="J4" s="740"/>
      <c r="K4" s="740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53" t="s">
        <v>77</v>
      </c>
      <c r="C2" s="753"/>
      <c r="D2" s="753"/>
      <c r="E2" s="753"/>
      <c r="F2" s="753"/>
      <c r="G2" s="753"/>
      <c r="H2" s="753"/>
      <c r="I2" s="753"/>
      <c r="J2" s="753"/>
      <c r="K2" s="753"/>
    </row>
    <row r="3" spans="2:11" ht="18.75" x14ac:dyDescent="0.25">
      <c r="B3" s="739" t="s">
        <v>78</v>
      </c>
      <c r="C3" s="752"/>
      <c r="D3" s="752"/>
      <c r="E3" s="752"/>
      <c r="F3" s="752"/>
      <c r="G3" s="752"/>
      <c r="H3" s="752"/>
      <c r="I3" s="752"/>
      <c r="J3" s="752"/>
      <c r="K3" s="752"/>
    </row>
    <row r="4" spans="2:11" x14ac:dyDescent="0.2">
      <c r="B4" s="740" t="s">
        <v>1881</v>
      </c>
      <c r="C4" s="740"/>
      <c r="D4" s="740"/>
      <c r="E4" s="740"/>
      <c r="F4" s="740"/>
      <c r="G4" s="740"/>
      <c r="H4" s="740"/>
      <c r="I4" s="740"/>
      <c r="J4" s="740"/>
      <c r="K4" s="740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53" t="s">
        <v>77</v>
      </c>
      <c r="C2" s="753"/>
      <c r="D2" s="753"/>
      <c r="E2" s="753"/>
      <c r="F2" s="753"/>
      <c r="G2" s="753"/>
      <c r="H2" s="753"/>
      <c r="I2" s="753"/>
      <c r="J2" s="753"/>
      <c r="K2" s="753"/>
    </row>
    <row r="3" spans="2:11" ht="18.75" x14ac:dyDescent="0.25">
      <c r="B3" s="739" t="s">
        <v>78</v>
      </c>
      <c r="C3" s="752"/>
      <c r="D3" s="752"/>
      <c r="E3" s="752"/>
      <c r="F3" s="752"/>
      <c r="G3" s="752"/>
      <c r="H3" s="752"/>
      <c r="I3" s="752"/>
      <c r="J3" s="752"/>
      <c r="K3" s="752"/>
    </row>
    <row r="4" spans="2:11" x14ac:dyDescent="0.2">
      <c r="B4" s="740" t="s">
        <v>1884</v>
      </c>
      <c r="C4" s="740"/>
      <c r="D4" s="740"/>
      <c r="E4" s="740"/>
      <c r="F4" s="740"/>
      <c r="G4" s="740"/>
      <c r="H4" s="740"/>
      <c r="I4" s="740"/>
      <c r="J4" s="740"/>
      <c r="K4" s="740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1885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1907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283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1907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1946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1960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423</v>
      </c>
      <c r="F6" s="605" t="s">
        <v>1961</v>
      </c>
      <c r="G6" s="605" t="s">
        <v>1962</v>
      </c>
      <c r="H6" s="605" t="s">
        <v>1963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1964</v>
      </c>
      <c r="H11" s="689" t="s">
        <v>1500</v>
      </c>
      <c r="I11" s="689" t="s">
        <v>1964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1964</v>
      </c>
      <c r="H12" s="689" t="s">
        <v>1500</v>
      </c>
      <c r="I12" s="689" t="s">
        <v>1964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1964</v>
      </c>
      <c r="H13" s="689" t="s">
        <v>1500</v>
      </c>
      <c r="I13" s="689" t="s">
        <v>1964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1966</v>
      </c>
      <c r="G14" s="587" t="s">
        <v>1967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1966</v>
      </c>
      <c r="G15" s="639" t="s">
        <v>1968</v>
      </c>
      <c r="H15" s="585" t="s">
        <v>1969</v>
      </c>
      <c r="I15" s="627" t="s">
        <v>233</v>
      </c>
      <c r="J15" s="583" t="s">
        <v>1970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1966</v>
      </c>
      <c r="G16" s="639" t="s">
        <v>1968</v>
      </c>
      <c r="H16" s="585" t="s">
        <v>1969</v>
      </c>
      <c r="I16" s="627" t="s">
        <v>259</v>
      </c>
      <c r="J16" s="583" t="s">
        <v>1970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1972</v>
      </c>
      <c r="G17" s="656" t="s">
        <v>1973</v>
      </c>
      <c r="H17" s="585" t="s">
        <v>1969</v>
      </c>
      <c r="I17" s="627" t="s">
        <v>259</v>
      </c>
      <c r="J17" s="583" t="s">
        <v>1970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1974</v>
      </c>
      <c r="G18" s="657" t="s">
        <v>1975</v>
      </c>
      <c r="H18" s="585" t="s">
        <v>1976</v>
      </c>
      <c r="I18" s="627" t="s">
        <v>259</v>
      </c>
      <c r="J18" s="583" t="s">
        <v>1970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1974</v>
      </c>
      <c r="G19" s="657" t="s">
        <v>1977</v>
      </c>
      <c r="H19" s="585" t="s">
        <v>1976</v>
      </c>
      <c r="I19" s="657" t="s">
        <v>1978</v>
      </c>
      <c r="J19" s="583" t="s">
        <v>1970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1979</v>
      </c>
      <c r="G20" s="657" t="s">
        <v>1977</v>
      </c>
      <c r="H20" s="585" t="s">
        <v>1980</v>
      </c>
      <c r="I20" s="657" t="s">
        <v>1981</v>
      </c>
      <c r="J20" s="583" t="s">
        <v>1970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1979</v>
      </c>
      <c r="G21" s="657" t="s">
        <v>1977</v>
      </c>
      <c r="H21" s="585" t="s">
        <v>1980</v>
      </c>
      <c r="I21" s="670" t="s">
        <v>1981</v>
      </c>
      <c r="J21" s="583" t="s">
        <v>1970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1982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1979</v>
      </c>
      <c r="G22" s="657" t="s">
        <v>1977</v>
      </c>
      <c r="H22" s="585" t="s">
        <v>1983</v>
      </c>
      <c r="I22" s="670" t="s">
        <v>1981</v>
      </c>
      <c r="J22" s="583" t="s">
        <v>1984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1985</v>
      </c>
      <c r="G23" s="657" t="s">
        <v>1986</v>
      </c>
      <c r="H23" s="669" t="s">
        <v>1987</v>
      </c>
      <c r="I23" s="670" t="s">
        <v>1988</v>
      </c>
      <c r="J23" s="583" t="s">
        <v>1989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1985</v>
      </c>
      <c r="G24" s="657" t="s">
        <v>1990</v>
      </c>
      <c r="H24" s="669" t="s">
        <v>1991</v>
      </c>
      <c r="I24" s="670" t="s">
        <v>1988</v>
      </c>
      <c r="J24" s="583" t="s">
        <v>1989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1992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1985</v>
      </c>
      <c r="G25" s="657" t="s">
        <v>1993</v>
      </c>
      <c r="H25" s="669" t="s">
        <v>1994</v>
      </c>
      <c r="I25" s="657" t="s">
        <v>1995</v>
      </c>
      <c r="J25" s="583" t="s">
        <v>1989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1984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1985</v>
      </c>
      <c r="G26" s="657" t="s">
        <v>1993</v>
      </c>
      <c r="H26" s="669" t="s">
        <v>1994</v>
      </c>
      <c r="I26" s="657" t="s">
        <v>1996</v>
      </c>
      <c r="J26" s="583" t="s">
        <v>1989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1997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1998</v>
      </c>
      <c r="G27" s="657" t="s">
        <v>1990</v>
      </c>
      <c r="H27" s="585" t="s">
        <v>1994</v>
      </c>
      <c r="I27" s="657" t="s">
        <v>1999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2000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1998</v>
      </c>
      <c r="G28" s="657" t="s">
        <v>2001</v>
      </c>
      <c r="H28" s="585" t="s">
        <v>1991</v>
      </c>
      <c r="I28" s="657" t="s">
        <v>1999</v>
      </c>
      <c r="J28" s="583" t="s">
        <v>1989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2002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2003</v>
      </c>
      <c r="H29" s="585" t="s">
        <v>1991</v>
      </c>
      <c r="I29" s="657" t="s">
        <v>1997</v>
      </c>
      <c r="J29" s="583" t="s">
        <v>1989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2004</v>
      </c>
      <c r="N29" s="643">
        <f>COUNTIF(E7:K44, "*Heng*")/2</f>
        <v>3.5</v>
      </c>
      <c r="O29" s="655" t="s">
        <v>2005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2003</v>
      </c>
      <c r="H30" s="585" t="s">
        <v>2006</v>
      </c>
      <c r="I30" s="657" t="s">
        <v>2007</v>
      </c>
      <c r="J30" s="583" t="s">
        <v>1989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1980</v>
      </c>
      <c r="H31" s="585" t="s">
        <v>2006</v>
      </c>
      <c r="I31" s="657" t="s">
        <v>2007</v>
      </c>
      <c r="J31" s="583" t="s">
        <v>1989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1980</v>
      </c>
      <c r="H32" s="585" t="s">
        <v>2008</v>
      </c>
      <c r="I32" s="657" t="s">
        <v>2007</v>
      </c>
      <c r="J32" s="583" t="s">
        <v>1989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2009</v>
      </c>
      <c r="H33" s="585" t="s">
        <v>2008</v>
      </c>
      <c r="I33" s="657" t="s">
        <v>2007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M47" s="61"/>
      <c r="N47" s="62"/>
      <c r="O47" s="61"/>
    </row>
    <row r="48" spans="1:20" x14ac:dyDescent="0.2">
      <c r="A48" t="s">
        <v>2014</v>
      </c>
      <c r="B48" s="661"/>
      <c r="C48" s="660" t="s">
        <v>2011</v>
      </c>
      <c r="D48" s="61" t="s">
        <v>2015</v>
      </c>
      <c r="M48" s="61"/>
      <c r="N48" s="62"/>
      <c r="O48" s="61"/>
    </row>
    <row r="49" spans="1:15" x14ac:dyDescent="0.2">
      <c r="A49" t="s">
        <v>2016</v>
      </c>
      <c r="B49" s="663"/>
      <c r="C49" s="660" t="s">
        <v>2011</v>
      </c>
      <c r="D49" s="255" t="s">
        <v>2017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2018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2019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2020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2021</v>
      </c>
      <c r="F6" s="605" t="s">
        <v>2021</v>
      </c>
      <c r="G6" s="605" t="s">
        <v>2021</v>
      </c>
      <c r="H6" s="605" t="s">
        <v>2021</v>
      </c>
      <c r="I6" s="605" t="s">
        <v>2021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2022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2023</v>
      </c>
      <c r="F11" s="689" t="s">
        <v>2023</v>
      </c>
      <c r="G11" s="689" t="s">
        <v>2023</v>
      </c>
      <c r="H11" s="690" t="s">
        <v>2023</v>
      </c>
      <c r="I11" s="691" t="s">
        <v>2023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2023</v>
      </c>
      <c r="F12" s="689" t="s">
        <v>2023</v>
      </c>
      <c r="G12" s="689" t="s">
        <v>2023</v>
      </c>
      <c r="H12" s="690" t="s">
        <v>2023</v>
      </c>
      <c r="I12" s="691" t="s">
        <v>2023</v>
      </c>
      <c r="J12" s="583" t="s">
        <v>1970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2023</v>
      </c>
      <c r="F13" s="689" t="s">
        <v>2023</v>
      </c>
      <c r="G13" s="689" t="s">
        <v>2023</v>
      </c>
      <c r="H13" s="690" t="s">
        <v>2023</v>
      </c>
      <c r="I13" s="691" t="s">
        <v>2023</v>
      </c>
      <c r="J13" s="583" t="s">
        <v>1970</v>
      </c>
      <c r="K13" s="583" t="s">
        <v>2024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2025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2026</v>
      </c>
      <c r="F14" s="587" t="s">
        <v>2026</v>
      </c>
      <c r="G14" s="675" t="s">
        <v>2027</v>
      </c>
      <c r="H14" s="658" t="s">
        <v>2028</v>
      </c>
      <c r="I14" s="627" t="s">
        <v>2028</v>
      </c>
      <c r="J14" s="583" t="s">
        <v>1970</v>
      </c>
      <c r="K14" s="583" t="s">
        <v>2024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2029</v>
      </c>
      <c r="F15" s="671" t="s">
        <v>2026</v>
      </c>
      <c r="G15" s="677" t="s">
        <v>2030</v>
      </c>
      <c r="H15" s="658" t="s">
        <v>2028</v>
      </c>
      <c r="I15" s="627" t="s">
        <v>2009</v>
      </c>
      <c r="J15" s="583" t="s">
        <v>1970</v>
      </c>
      <c r="K15" s="583" t="s">
        <v>2024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1971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2031</v>
      </c>
      <c r="F16" s="672" t="s">
        <v>2026</v>
      </c>
      <c r="G16" s="677" t="s">
        <v>2030</v>
      </c>
      <c r="H16" s="658" t="s">
        <v>2032</v>
      </c>
      <c r="I16" s="627" t="s">
        <v>2033</v>
      </c>
      <c r="J16" s="583" t="s">
        <v>1970</v>
      </c>
      <c r="K16" s="583" t="s">
        <v>2024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1965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2031</v>
      </c>
      <c r="F17" s="673" t="s">
        <v>2034</v>
      </c>
      <c r="G17" s="677" t="s">
        <v>2030</v>
      </c>
      <c r="H17" s="658" t="s">
        <v>2032</v>
      </c>
      <c r="I17" s="627" t="s">
        <v>2035</v>
      </c>
      <c r="J17" s="583" t="s">
        <v>1970</v>
      </c>
      <c r="K17" s="583" t="s">
        <v>2024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1965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2036</v>
      </c>
      <c r="F18" s="673" t="s">
        <v>2037</v>
      </c>
      <c r="G18" s="677" t="s">
        <v>2030</v>
      </c>
      <c r="H18" s="674" t="s">
        <v>2038</v>
      </c>
      <c r="I18" s="627" t="s">
        <v>2035</v>
      </c>
      <c r="J18" s="583" t="s">
        <v>1970</v>
      </c>
      <c r="K18" s="583" t="s">
        <v>2024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1965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2036</v>
      </c>
      <c r="F19" s="673" t="s">
        <v>2037</v>
      </c>
      <c r="G19" s="677" t="s">
        <v>2039</v>
      </c>
      <c r="H19" s="674" t="s">
        <v>2038</v>
      </c>
      <c r="I19" s="627" t="s">
        <v>2033</v>
      </c>
      <c r="J19" s="583" t="s">
        <v>1970</v>
      </c>
      <c r="K19" s="583" t="s">
        <v>2024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2036</v>
      </c>
      <c r="F20" s="673" t="s">
        <v>2040</v>
      </c>
      <c r="G20" s="677" t="s">
        <v>2039</v>
      </c>
      <c r="H20" s="674" t="s">
        <v>2038</v>
      </c>
      <c r="I20" s="627" t="s">
        <v>2035</v>
      </c>
      <c r="J20" s="583" t="s">
        <v>1970</v>
      </c>
      <c r="K20" s="583" t="s">
        <v>2024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2036</v>
      </c>
      <c r="F21" s="673" t="s">
        <v>2041</v>
      </c>
      <c r="G21" s="677" t="s">
        <v>2039</v>
      </c>
      <c r="H21" s="674" t="s">
        <v>2038</v>
      </c>
      <c r="I21" s="627" t="s">
        <v>2042</v>
      </c>
      <c r="J21" s="583" t="s">
        <v>1970</v>
      </c>
      <c r="K21" s="583" t="s">
        <v>2024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1971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2036</v>
      </c>
      <c r="F22" s="673" t="s">
        <v>2041</v>
      </c>
      <c r="G22" s="677" t="s">
        <v>2043</v>
      </c>
      <c r="H22" s="674" t="s">
        <v>2044</v>
      </c>
      <c r="I22" s="657" t="s">
        <v>2045</v>
      </c>
      <c r="J22" s="583" t="s">
        <v>1970</v>
      </c>
      <c r="K22" s="583" t="s">
        <v>2024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2036</v>
      </c>
      <c r="F23" s="656" t="s">
        <v>2046</v>
      </c>
      <c r="G23" s="676" t="s">
        <v>1984</v>
      </c>
      <c r="H23" s="658" t="s">
        <v>2047</v>
      </c>
      <c r="I23" s="657" t="s">
        <v>2045</v>
      </c>
      <c r="J23" s="583" t="s">
        <v>1970</v>
      </c>
      <c r="K23" s="583" t="s">
        <v>2048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2049</v>
      </c>
      <c r="F24" s="656" t="s">
        <v>2034</v>
      </c>
      <c r="G24" s="657" t="s">
        <v>2050</v>
      </c>
      <c r="H24" s="658" t="s">
        <v>2001</v>
      </c>
      <c r="I24" s="657" t="s">
        <v>2045</v>
      </c>
      <c r="J24" s="583"/>
      <c r="K24" s="583" t="s">
        <v>2048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1965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2051</v>
      </c>
      <c r="F25" s="656" t="s">
        <v>2041</v>
      </c>
      <c r="G25" s="657" t="s">
        <v>2050</v>
      </c>
      <c r="H25" s="658" t="s">
        <v>2052</v>
      </c>
      <c r="I25" s="657" t="s">
        <v>2053</v>
      </c>
      <c r="J25" s="583" t="s">
        <v>1989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1984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2054</v>
      </c>
      <c r="F26" s="656" t="s">
        <v>2034</v>
      </c>
      <c r="G26" s="657" t="s">
        <v>2050</v>
      </c>
      <c r="H26" s="658" t="s">
        <v>2052</v>
      </c>
      <c r="I26" s="657" t="s">
        <v>2055</v>
      </c>
      <c r="J26" s="583" t="s">
        <v>1989</v>
      </c>
      <c r="K26" s="583" t="s">
        <v>2048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1997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2036</v>
      </c>
      <c r="F27" s="657" t="s">
        <v>2028</v>
      </c>
      <c r="G27" s="657" t="s">
        <v>2050</v>
      </c>
      <c r="H27" s="658" t="s">
        <v>2056</v>
      </c>
      <c r="I27" s="657" t="s">
        <v>2057</v>
      </c>
      <c r="J27" s="583" t="s">
        <v>1989</v>
      </c>
      <c r="K27" s="583" t="s">
        <v>2048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2000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2036</v>
      </c>
      <c r="F28" s="657" t="s">
        <v>2058</v>
      </c>
      <c r="G28" s="657" t="s">
        <v>2050</v>
      </c>
      <c r="H28" s="658" t="s">
        <v>2027</v>
      </c>
      <c r="I28" s="657" t="s">
        <v>2059</v>
      </c>
      <c r="J28" s="583" t="s">
        <v>1989</v>
      </c>
      <c r="K28" s="583" t="s">
        <v>2048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2002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1985</v>
      </c>
      <c r="F29" s="657" t="s">
        <v>2058</v>
      </c>
      <c r="G29" s="657" t="s">
        <v>2050</v>
      </c>
      <c r="H29" s="658" t="s">
        <v>2051</v>
      </c>
      <c r="I29" s="657" t="s">
        <v>2060</v>
      </c>
      <c r="J29" s="583" t="s">
        <v>1989</v>
      </c>
      <c r="K29" s="583" t="s">
        <v>2048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2004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2050</v>
      </c>
      <c r="H30" s="658" t="s">
        <v>2051</v>
      </c>
      <c r="I30" s="657" t="s">
        <v>2061</v>
      </c>
      <c r="J30" s="583" t="s">
        <v>1989</v>
      </c>
      <c r="K30" s="583" t="s">
        <v>2048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2062</v>
      </c>
      <c r="N30" s="418">
        <f>COUNTIF(E7:K44, "*Phay*")/2</f>
        <v>0</v>
      </c>
      <c r="O30" s="418" t="s">
        <v>2063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2064</v>
      </c>
      <c r="H31" s="658" t="s">
        <v>2051</v>
      </c>
      <c r="I31" s="657" t="s">
        <v>2065</v>
      </c>
      <c r="J31" s="583" t="s">
        <v>1989</v>
      </c>
      <c r="K31" s="583" t="s">
        <v>2048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2066</v>
      </c>
      <c r="H32" s="585" t="s">
        <v>1997</v>
      </c>
      <c r="I32" s="657" t="s">
        <v>2067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2068</v>
      </c>
      <c r="H33" s="585" t="s">
        <v>1997</v>
      </c>
      <c r="I33" s="657" t="s">
        <v>2065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2069</v>
      </c>
      <c r="H34" s="612"/>
      <c r="I34" s="612" t="s">
        <v>2070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2069</v>
      </c>
      <c r="H35" s="612"/>
      <c r="I35" s="612" t="s">
        <v>2071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1984</v>
      </c>
      <c r="H36" s="612"/>
      <c r="I36" s="612" t="s">
        <v>2072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1984</v>
      </c>
      <c r="H37" s="612"/>
      <c r="I37" s="612" t="s">
        <v>2072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1984</v>
      </c>
      <c r="H38" s="613"/>
      <c r="I38" s="612" t="s">
        <v>2071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1984</v>
      </c>
      <c r="H39" s="613"/>
      <c r="I39" s="612" t="s">
        <v>2072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1984</v>
      </c>
      <c r="H40" s="614"/>
      <c r="I40" s="612" t="s">
        <v>2073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1984</v>
      </c>
      <c r="H41" s="615"/>
      <c r="I41" s="612" t="s">
        <v>2074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1984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" customHeight="1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" customHeight="1" x14ac:dyDescent="0.2">
      <c r="A48" t="s">
        <v>2075</v>
      </c>
      <c r="B48" s="678"/>
      <c r="C48" s="217"/>
      <c r="D48" s="255" t="s">
        <v>2076</v>
      </c>
      <c r="F48" s="569"/>
      <c r="M48" s="61"/>
      <c r="N48" s="62"/>
      <c r="O48" s="61"/>
    </row>
    <row r="49" spans="1:15" ht="15" customHeight="1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" customHeight="1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2077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2078</v>
      </c>
      <c r="F6" s="605" t="s">
        <v>2078</v>
      </c>
      <c r="G6" s="605" t="s">
        <v>2079</v>
      </c>
      <c r="H6" s="605" t="s">
        <v>2078</v>
      </c>
      <c r="I6" s="605" t="s">
        <v>2079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2080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2081</v>
      </c>
      <c r="F11" s="587" t="s">
        <v>2081</v>
      </c>
      <c r="G11" s="587" t="s">
        <v>620</v>
      </c>
      <c r="H11" s="587" t="s">
        <v>2081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2081</v>
      </c>
      <c r="F12" s="587" t="s">
        <v>2081</v>
      </c>
      <c r="G12" s="587" t="s">
        <v>620</v>
      </c>
      <c r="H12" s="587" t="s">
        <v>2081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2082</v>
      </c>
      <c r="F13" s="587" t="s">
        <v>336</v>
      </c>
      <c r="G13" s="587" t="s">
        <v>620</v>
      </c>
      <c r="H13" s="587" t="s">
        <v>2081</v>
      </c>
      <c r="I13" s="627" t="s">
        <v>620</v>
      </c>
      <c r="J13" s="612" t="s">
        <v>1980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2083</v>
      </c>
      <c r="F14" s="587" t="s">
        <v>336</v>
      </c>
      <c r="G14" s="587" t="s">
        <v>620</v>
      </c>
      <c r="H14" s="587" t="s">
        <v>2081</v>
      </c>
      <c r="I14" s="627" t="s">
        <v>620</v>
      </c>
      <c r="J14" s="612" t="s">
        <v>1980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2084</v>
      </c>
      <c r="I15" s="627" t="s">
        <v>620</v>
      </c>
      <c r="J15" s="612" t="s">
        <v>1980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2084</v>
      </c>
      <c r="I16" s="627" t="s">
        <v>2008</v>
      </c>
      <c r="J16" s="612" t="s">
        <v>1980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2084</v>
      </c>
      <c r="I17" s="627" t="s">
        <v>2008</v>
      </c>
      <c r="J17" s="612" t="s">
        <v>1980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2084</v>
      </c>
      <c r="I18" s="627" t="s">
        <v>2085</v>
      </c>
      <c r="J18" s="612" t="s">
        <v>1980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2086</v>
      </c>
      <c r="F19" s="587" t="s">
        <v>1236</v>
      </c>
      <c r="G19" s="627" t="s">
        <v>2087</v>
      </c>
      <c r="H19" s="585" t="s">
        <v>2084</v>
      </c>
      <c r="I19" s="627" t="s">
        <v>2085</v>
      </c>
      <c r="J19" s="612" t="s">
        <v>1980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2086</v>
      </c>
      <c r="F20" s="587" t="s">
        <v>1236</v>
      </c>
      <c r="G20" s="627" t="s">
        <v>2087</v>
      </c>
      <c r="H20" s="585" t="s">
        <v>2084</v>
      </c>
      <c r="I20" s="627" t="s">
        <v>2085</v>
      </c>
      <c r="J20" s="612" t="s">
        <v>1980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2086</v>
      </c>
      <c r="F21" s="587" t="s">
        <v>1236</v>
      </c>
      <c r="G21" s="627" t="s">
        <v>56</v>
      </c>
      <c r="H21" s="585" t="s">
        <v>2084</v>
      </c>
      <c r="I21" s="627" t="s">
        <v>2085</v>
      </c>
      <c r="J21" s="612" t="s">
        <v>1980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2086</v>
      </c>
      <c r="F22" s="587" t="s">
        <v>1236</v>
      </c>
      <c r="G22" s="627" t="s">
        <v>1976</v>
      </c>
      <c r="H22" s="585" t="s">
        <v>2084</v>
      </c>
      <c r="I22" s="627" t="s">
        <v>2085</v>
      </c>
      <c r="J22" s="612" t="s">
        <v>1980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2086</v>
      </c>
      <c r="F23" s="587" t="s">
        <v>232</v>
      </c>
      <c r="G23" s="627" t="s">
        <v>2088</v>
      </c>
      <c r="H23" s="585" t="s">
        <v>2084</v>
      </c>
      <c r="I23" s="627" t="s">
        <v>2085</v>
      </c>
      <c r="J23" s="612" t="s">
        <v>1980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2088</v>
      </c>
      <c r="H24" s="587" t="s">
        <v>1491</v>
      </c>
      <c r="I24" s="627" t="s">
        <v>2085</v>
      </c>
      <c r="J24" s="612" t="s">
        <v>1980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2089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1984</v>
      </c>
      <c r="N25" s="349">
        <f>COUNTIF(E7:K44, "*Ivan*")/2</f>
        <v>20</v>
      </c>
      <c r="O25" s="419" t="s">
        <v>2090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2091</v>
      </c>
      <c r="G26" s="627" t="s">
        <v>2092</v>
      </c>
      <c r="H26" s="587" t="s">
        <v>1491</v>
      </c>
      <c r="I26" s="627" t="s">
        <v>2093</v>
      </c>
      <c r="J26" s="612" t="s">
        <v>1980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1997</v>
      </c>
      <c r="N26" s="349">
        <f>COUNTIF(E7:K44, "*Rahhulann*")/2</f>
        <v>23</v>
      </c>
      <c r="O26" s="419" t="s">
        <v>2090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2094</v>
      </c>
      <c r="H27" s="587" t="s">
        <v>1491</v>
      </c>
      <c r="I27" s="627" t="s">
        <v>2093</v>
      </c>
      <c r="J27" s="612" t="s">
        <v>1980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2000</v>
      </c>
      <c r="N27" s="349">
        <f>COUNTIF(E7:K44, "*Lucas*")/2</f>
        <v>0</v>
      </c>
      <c r="O27" s="419" t="s">
        <v>2090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2094</v>
      </c>
      <c r="H28" s="585" t="s">
        <v>2095</v>
      </c>
      <c r="I28" s="627" t="s">
        <v>2093</v>
      </c>
      <c r="J28" s="612" t="s">
        <v>1980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2002</v>
      </c>
      <c r="N28" s="334">
        <f>COUNTIF(E7:K44, "*Zi Ming*")/2</f>
        <v>0</v>
      </c>
      <c r="O28" s="550" t="s">
        <v>2090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2094</v>
      </c>
      <c r="H29" s="585" t="s">
        <v>2095</v>
      </c>
      <c r="I29" s="627" t="s">
        <v>2093</v>
      </c>
      <c r="J29" s="612" t="s">
        <v>1980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2094</v>
      </c>
      <c r="H30" s="585" t="s">
        <v>2008</v>
      </c>
      <c r="I30" s="628" t="s">
        <v>2051</v>
      </c>
      <c r="J30" s="612" t="s">
        <v>1980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2096</v>
      </c>
      <c r="F31" s="627" t="s">
        <v>232</v>
      </c>
      <c r="G31" s="627" t="s">
        <v>2094</v>
      </c>
      <c r="H31" s="585" t="s">
        <v>2008</v>
      </c>
      <c r="I31" s="628" t="s">
        <v>2051</v>
      </c>
      <c r="J31" s="612" t="s">
        <v>1980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2096</v>
      </c>
      <c r="F32" s="627" t="s">
        <v>232</v>
      </c>
      <c r="G32" s="627" t="s">
        <v>2094</v>
      </c>
      <c r="H32" s="585" t="s">
        <v>2097</v>
      </c>
      <c r="I32" s="628" t="s">
        <v>2051</v>
      </c>
      <c r="J32" s="612" t="s">
        <v>1980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2096</v>
      </c>
      <c r="F33" s="627" t="s">
        <v>2098</v>
      </c>
      <c r="G33" s="627" t="s">
        <v>2094</v>
      </c>
      <c r="H33" s="585" t="s">
        <v>2097</v>
      </c>
      <c r="I33" s="628" t="s">
        <v>2051</v>
      </c>
      <c r="J33" s="612" t="s">
        <v>1980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1980</v>
      </c>
      <c r="J34" s="612" t="s">
        <v>1980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1980</v>
      </c>
      <c r="J35" s="612" t="s">
        <v>1980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1980</v>
      </c>
      <c r="J36" s="612" t="s">
        <v>1980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2099</v>
      </c>
      <c r="I37" s="612" t="s">
        <v>1980</v>
      </c>
      <c r="J37" s="612" t="s">
        <v>1980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2099</v>
      </c>
      <c r="I38" s="612" t="s">
        <v>1984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2100</v>
      </c>
      <c r="I39" s="612" t="s">
        <v>1980</v>
      </c>
      <c r="J39" s="612" t="s">
        <v>1980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2100</v>
      </c>
      <c r="I40" s="612" t="s">
        <v>1980</v>
      </c>
      <c r="J40" s="612" t="s">
        <v>1980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1980</v>
      </c>
      <c r="J41" s="612" t="s">
        <v>1980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1980</v>
      </c>
      <c r="J42" s="612" t="s">
        <v>1980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K4" zoomScale="93" zoomScaleNormal="115" workbookViewId="0">
      <selection activeCell="I17" sqref="I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71.4296875" customWidth="1"/>
    <col min="11" max="11" width="70.21875" bestFit="1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2101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18.5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18.5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2042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2042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 t="s">
        <v>2110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2042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 t="s">
        <v>2110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26.5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2042</v>
      </c>
      <c r="F17" s="515" t="s">
        <v>2111</v>
      </c>
      <c r="G17" s="338" t="s">
        <v>2106</v>
      </c>
      <c r="H17" s="693" t="s">
        <v>2107</v>
      </c>
      <c r="I17" s="694" t="s">
        <v>2112</v>
      </c>
      <c r="J17" s="583" t="s">
        <v>2110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18.5</v>
      </c>
      <c r="O17" s="326" t="s">
        <v>1965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2113</v>
      </c>
      <c r="F18" s="515" t="s">
        <v>2114</v>
      </c>
      <c r="G18" s="306" t="s">
        <v>2115</v>
      </c>
      <c r="H18" s="693" t="s">
        <v>2116</v>
      </c>
      <c r="I18" s="694" t="s">
        <v>2112</v>
      </c>
      <c r="J18" s="583" t="s">
        <v>2110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2117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1985</v>
      </c>
      <c r="F19" s="515" t="s">
        <v>2114</v>
      </c>
      <c r="G19" s="306" t="s">
        <v>2118</v>
      </c>
      <c r="H19" s="693" t="s">
        <v>2119</v>
      </c>
      <c r="I19" s="694" t="s">
        <v>2120</v>
      </c>
      <c r="J19" s="583" t="s">
        <v>2110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1985</v>
      </c>
      <c r="F20" s="338" t="s">
        <v>2121</v>
      </c>
      <c r="G20" s="306" t="s">
        <v>2122</v>
      </c>
      <c r="H20" s="658" t="s">
        <v>2123</v>
      </c>
      <c r="I20" s="694" t="s">
        <v>2120</v>
      </c>
      <c r="J20" s="583" t="s">
        <v>2110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1985</v>
      </c>
      <c r="F21" s="338" t="s">
        <v>2121</v>
      </c>
      <c r="G21" s="306" t="s">
        <v>2122</v>
      </c>
      <c r="H21" s="658" t="s">
        <v>2123</v>
      </c>
      <c r="I21" s="694" t="s">
        <v>2120</v>
      </c>
      <c r="J21" s="583" t="s">
        <v>2110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1985</v>
      </c>
      <c r="F22" s="338" t="s">
        <v>2121</v>
      </c>
      <c r="G22" s="306" t="s">
        <v>2122</v>
      </c>
      <c r="H22" s="658" t="s">
        <v>2124</v>
      </c>
      <c r="I22" s="694" t="s">
        <v>2120</v>
      </c>
      <c r="J22" s="583" t="s">
        <v>2110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2125</v>
      </c>
      <c r="F23" s="338" t="s">
        <v>2126</v>
      </c>
      <c r="G23" s="306" t="s">
        <v>2008</v>
      </c>
      <c r="H23" s="658" t="s">
        <v>2127</v>
      </c>
      <c r="I23" s="694" t="s">
        <v>2128</v>
      </c>
      <c r="J23" s="583" t="s">
        <v>2110</v>
      </c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96" t="s">
        <v>2129</v>
      </c>
      <c r="F24" s="338" t="s">
        <v>2126</v>
      </c>
      <c r="G24" s="306" t="s">
        <v>2008</v>
      </c>
      <c r="H24" s="658" t="s">
        <v>2130</v>
      </c>
      <c r="I24" s="694" t="s">
        <v>2131</v>
      </c>
      <c r="J24" s="583" t="s">
        <v>2132</v>
      </c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47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96" t="s">
        <v>2133</v>
      </c>
      <c r="F25" s="338" t="s">
        <v>2126</v>
      </c>
      <c r="G25" s="306" t="s">
        <v>2008</v>
      </c>
      <c r="H25" s="658" t="s">
        <v>2130</v>
      </c>
      <c r="I25" s="694" t="s">
        <v>2131</v>
      </c>
      <c r="J25" s="583" t="s">
        <v>2132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2134</v>
      </c>
      <c r="F26" s="338" t="s">
        <v>2135</v>
      </c>
      <c r="G26" s="306" t="s">
        <v>2008</v>
      </c>
      <c r="H26" s="658" t="s">
        <v>2130</v>
      </c>
      <c r="I26" s="694" t="s">
        <v>2136</v>
      </c>
      <c r="J26" s="583" t="s">
        <v>2132</v>
      </c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2125</v>
      </c>
      <c r="F27" s="338" t="s">
        <v>2137</v>
      </c>
      <c r="G27" s="306" t="s">
        <v>2008</v>
      </c>
      <c r="H27" s="658" t="s">
        <v>2138</v>
      </c>
      <c r="I27" s="694" t="s">
        <v>2136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2002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2139</v>
      </c>
      <c r="F28" s="338" t="s">
        <v>2126</v>
      </c>
      <c r="G28" s="306" t="s">
        <v>2008</v>
      </c>
      <c r="H28" s="658" t="s">
        <v>2140</v>
      </c>
      <c r="I28" s="694" t="s">
        <v>2136</v>
      </c>
      <c r="J28" s="583" t="s">
        <v>2132</v>
      </c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2004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2139</v>
      </c>
      <c r="F29" s="515" t="s">
        <v>2122</v>
      </c>
      <c r="G29" s="306" t="s">
        <v>2008</v>
      </c>
      <c r="H29" s="658" t="s">
        <v>2141</v>
      </c>
      <c r="I29" s="694" t="s">
        <v>2142</v>
      </c>
      <c r="J29" s="583" t="s">
        <v>2132</v>
      </c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2062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2143</v>
      </c>
      <c r="F30" s="515" t="s">
        <v>2143</v>
      </c>
      <c r="G30" s="306" t="s">
        <v>2008</v>
      </c>
      <c r="H30" s="658" t="s">
        <v>2141</v>
      </c>
      <c r="I30" s="694" t="s">
        <v>2142</v>
      </c>
      <c r="J30" s="583" t="s">
        <v>2132</v>
      </c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2143</v>
      </c>
      <c r="F31" s="515" t="s">
        <v>2143</v>
      </c>
      <c r="G31" s="306" t="s">
        <v>2008</v>
      </c>
      <c r="H31" s="658" t="s">
        <v>2141</v>
      </c>
      <c r="I31" s="694" t="s">
        <v>2144</v>
      </c>
      <c r="J31" s="583" t="s">
        <v>2132</v>
      </c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2143</v>
      </c>
      <c r="F32" s="515" t="s">
        <v>2143</v>
      </c>
      <c r="G32" s="306" t="s">
        <v>2008</v>
      </c>
      <c r="H32" s="693" t="s">
        <v>2107</v>
      </c>
      <c r="I32" s="694" t="s">
        <v>2144</v>
      </c>
      <c r="J32" s="583" t="s">
        <v>2132</v>
      </c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2143</v>
      </c>
      <c r="F33" s="515" t="s">
        <v>2143</v>
      </c>
      <c r="G33" s="306" t="s">
        <v>2008</v>
      </c>
      <c r="H33" s="693" t="s">
        <v>2107</v>
      </c>
      <c r="I33" s="694" t="s">
        <v>2145</v>
      </c>
      <c r="J33" s="583" t="s">
        <v>2132</v>
      </c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1984</v>
      </c>
      <c r="H34" s="538" t="s">
        <v>2146</v>
      </c>
      <c r="I34" s="583" t="s">
        <v>2147</v>
      </c>
      <c r="J34" s="583" t="s">
        <v>2132</v>
      </c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2146</v>
      </c>
      <c r="I35" s="583" t="s">
        <v>2147</v>
      </c>
      <c r="J35" s="583" t="s">
        <v>2132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1984</v>
      </c>
      <c r="I36" s="583" t="s">
        <v>2147</v>
      </c>
      <c r="J36" s="583" t="s">
        <v>2132</v>
      </c>
      <c r="K36" s="553" t="s">
        <v>2148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2149</v>
      </c>
      <c r="I37" s="583" t="s">
        <v>2147</v>
      </c>
      <c r="J37" s="583" t="s">
        <v>2132</v>
      </c>
      <c r="K37" s="553" t="s">
        <v>2148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1984</v>
      </c>
      <c r="I38" s="583" t="s">
        <v>2147</v>
      </c>
      <c r="J38" s="583" t="s">
        <v>2132</v>
      </c>
      <c r="K38" s="553" t="s">
        <v>2148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1984</v>
      </c>
      <c r="I39" s="583" t="s">
        <v>2147</v>
      </c>
      <c r="J39" s="583" t="s">
        <v>2132</v>
      </c>
      <c r="K39" s="553" t="s">
        <v>2148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1984</v>
      </c>
      <c r="I40" s="583" t="s">
        <v>2147</v>
      </c>
      <c r="J40" s="278"/>
      <c r="K40" s="553" t="s">
        <v>2148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2150</v>
      </c>
      <c r="J41" s="583" t="s">
        <v>2132</v>
      </c>
      <c r="K41" s="553" t="s">
        <v>2148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2147</v>
      </c>
      <c r="J42" s="583" t="s">
        <v>2132</v>
      </c>
      <c r="K42" s="553" t="s">
        <v>2148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2151</v>
      </c>
      <c r="J43" s="583" t="s">
        <v>2132</v>
      </c>
      <c r="K43" s="553" t="s">
        <v>2148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55" t="s">
        <v>2152</v>
      </c>
      <c r="C60" s="755"/>
      <c r="D60" s="755"/>
      <c r="E60" s="755"/>
    </row>
    <row r="61" spans="1:15" x14ac:dyDescent="0.2">
      <c r="B61" s="755" t="s">
        <v>2153</v>
      </c>
      <c r="C61" s="755"/>
      <c r="D61" s="733"/>
      <c r="E61" s="733"/>
      <c r="F61" s="733"/>
    </row>
    <row r="62" spans="1:15" x14ac:dyDescent="0.2">
      <c r="B62" s="755" t="s">
        <v>2154</v>
      </c>
      <c r="C62" s="755"/>
      <c r="D62" s="755"/>
      <c r="E62" s="755"/>
      <c r="F62" s="755"/>
    </row>
    <row r="63" spans="1:15" x14ac:dyDescent="0.2">
      <c r="B63" s="755" t="s">
        <v>2155</v>
      </c>
      <c r="C63" s="755"/>
      <c r="D63" s="755"/>
      <c r="E63" s="755"/>
      <c r="F63" s="755"/>
    </row>
    <row r="64" spans="1:15" x14ac:dyDescent="0.2">
      <c r="B64" s="755" t="s">
        <v>2156</v>
      </c>
      <c r="C64" s="755"/>
      <c r="D64" s="755"/>
      <c r="E64" s="755"/>
      <c r="F64" s="755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J1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2157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2158</v>
      </c>
      <c r="F6" s="605" t="s">
        <v>2158</v>
      </c>
      <c r="G6" s="605" t="s">
        <v>2158</v>
      </c>
      <c r="H6" s="605" t="s">
        <v>2158</v>
      </c>
      <c r="I6" s="605" t="s">
        <v>2158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1"/>
      <c r="F11" s="692" t="s">
        <v>2159</v>
      </c>
      <c r="G11" s="692" t="s">
        <v>2159</v>
      </c>
      <c r="H11" s="692" t="s">
        <v>2159</v>
      </c>
      <c r="I11" s="692" t="s">
        <v>2159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2160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1"/>
      <c r="F12" s="692" t="s">
        <v>2159</v>
      </c>
      <c r="G12" s="692" t="s">
        <v>2159</v>
      </c>
      <c r="H12" s="692" t="s">
        <v>2159</v>
      </c>
      <c r="I12" s="692" t="s">
        <v>2159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1"/>
      <c r="F13" s="692" t="s">
        <v>2159</v>
      </c>
      <c r="G13" s="692" t="s">
        <v>2159</v>
      </c>
      <c r="H13" s="692" t="s">
        <v>2159</v>
      </c>
      <c r="I13" s="692" t="s">
        <v>2159</v>
      </c>
      <c r="J13" s="583" t="s">
        <v>2161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2137</v>
      </c>
      <c r="H14" s="702" t="s">
        <v>2162</v>
      </c>
      <c r="I14" s="452" t="s">
        <v>2135</v>
      </c>
      <c r="J14" s="583" t="s">
        <v>2161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2137</v>
      </c>
      <c r="H15" s="702" t="s">
        <v>2162</v>
      </c>
      <c r="I15" s="452" t="s">
        <v>2163</v>
      </c>
      <c r="J15" s="583" t="s">
        <v>2161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2137</v>
      </c>
      <c r="H16" s="702" t="s">
        <v>2162</v>
      </c>
      <c r="I16" s="452" t="s">
        <v>2163</v>
      </c>
      <c r="J16" s="583" t="s">
        <v>2164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2166</v>
      </c>
      <c r="G17" s="515" t="s">
        <v>2167</v>
      </c>
      <c r="H17" s="702" t="s">
        <v>2162</v>
      </c>
      <c r="I17" s="452" t="s">
        <v>2027</v>
      </c>
      <c r="J17" s="583" t="s">
        <v>2164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2125</v>
      </c>
      <c r="G18" s="515" t="s">
        <v>2126</v>
      </c>
      <c r="H18" s="703" t="s">
        <v>2046</v>
      </c>
      <c r="I18" s="452" t="s">
        <v>2027</v>
      </c>
      <c r="J18" s="583" t="s">
        <v>2164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2125</v>
      </c>
      <c r="G19" s="515" t="s">
        <v>2168</v>
      </c>
      <c r="H19" s="703" t="s">
        <v>2046</v>
      </c>
      <c r="I19" s="452" t="s">
        <v>2046</v>
      </c>
      <c r="J19" s="583" t="s">
        <v>2164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2125</v>
      </c>
      <c r="G20" s="515" t="s">
        <v>2134</v>
      </c>
      <c r="H20" s="703" t="s">
        <v>2046</v>
      </c>
      <c r="I20" s="452" t="s">
        <v>2046</v>
      </c>
      <c r="J20" s="583" t="s">
        <v>2164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2125</v>
      </c>
      <c r="G21" s="515" t="s">
        <v>2134</v>
      </c>
      <c r="H21" s="703" t="s">
        <v>2046</v>
      </c>
      <c r="I21" s="452" t="s">
        <v>2046</v>
      </c>
      <c r="J21" s="583" t="s">
        <v>2164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2125</v>
      </c>
      <c r="G22" s="452" t="s">
        <v>2134</v>
      </c>
      <c r="H22" s="703" t="s">
        <v>2046</v>
      </c>
      <c r="I22" s="452" t="s">
        <v>2046</v>
      </c>
      <c r="J22" s="583" t="s">
        <v>2164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2125</v>
      </c>
      <c r="G23" s="452" t="s">
        <v>2169</v>
      </c>
      <c r="H23" s="703" t="s">
        <v>2046</v>
      </c>
      <c r="I23" s="452" t="s">
        <v>2170</v>
      </c>
      <c r="J23" s="583" t="s">
        <v>2164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2113</v>
      </c>
      <c r="G24" s="452" t="s">
        <v>1976</v>
      </c>
      <c r="H24" s="452" t="s">
        <v>2163</v>
      </c>
      <c r="I24" s="452" t="s">
        <v>2171</v>
      </c>
      <c r="J24" s="583" t="s">
        <v>2164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2172</v>
      </c>
      <c r="G25" s="452" t="s">
        <v>1976</v>
      </c>
      <c r="H25" s="452" t="s">
        <v>368</v>
      </c>
      <c r="I25" s="452" t="s">
        <v>2171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2173</v>
      </c>
      <c r="G26" s="452" t="s">
        <v>2174</v>
      </c>
      <c r="H26" s="452" t="s">
        <v>368</v>
      </c>
      <c r="I26" s="452" t="s">
        <v>2171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2175</v>
      </c>
      <c r="G27" s="452" t="s">
        <v>2174</v>
      </c>
      <c r="H27" s="452" t="s">
        <v>368</v>
      </c>
      <c r="I27" s="452" t="s">
        <v>2171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2175</v>
      </c>
      <c r="G28" s="452" t="s">
        <v>2174</v>
      </c>
      <c r="H28" s="452" t="s">
        <v>2176</v>
      </c>
      <c r="I28" s="452" t="s">
        <v>2171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60"/>
      <c r="F29" s="452" t="s">
        <v>2175</v>
      </c>
      <c r="G29" s="452" t="s">
        <v>368</v>
      </c>
      <c r="H29" s="452" t="s">
        <v>2177</v>
      </c>
      <c r="I29" s="452" t="s">
        <v>2178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2175</v>
      </c>
      <c r="G30" s="452" t="s">
        <v>368</v>
      </c>
      <c r="H30" s="452" t="s">
        <v>2179</v>
      </c>
      <c r="I30" s="452" t="s">
        <v>2178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2090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2181</v>
      </c>
      <c r="G31" s="452" t="s">
        <v>368</v>
      </c>
      <c r="H31" s="452" t="s">
        <v>2182</v>
      </c>
      <c r="I31" s="452" t="s">
        <v>2183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334" t="s">
        <v>2090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2181</v>
      </c>
      <c r="G32" s="452" t="s">
        <v>368</v>
      </c>
      <c r="H32" s="452" t="s">
        <v>2182</v>
      </c>
      <c r="I32" s="452" t="s">
        <v>2185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2186</v>
      </c>
      <c r="G33" s="452" t="s">
        <v>368</v>
      </c>
      <c r="H33" s="452" t="s">
        <v>2187</v>
      </c>
      <c r="I33" s="452" t="s">
        <v>2185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2188</v>
      </c>
      <c r="I34" s="607" t="s">
        <v>2189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2190</v>
      </c>
      <c r="I35" s="607" t="s">
        <v>2191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2192</v>
      </c>
      <c r="I36" s="607" t="s">
        <v>2193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2190</v>
      </c>
      <c r="I37" s="607" t="s">
        <v>2194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2190</v>
      </c>
      <c r="I38" s="607" t="s">
        <v>2195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2190</v>
      </c>
      <c r="I39" s="607" t="s">
        <v>2195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2190</v>
      </c>
      <c r="I40" s="607" t="s">
        <v>2195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2190</v>
      </c>
      <c r="I41" s="607" t="s">
        <v>2195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2195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2196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2197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2198</v>
      </c>
      <c r="F6" s="605" t="s">
        <v>2198</v>
      </c>
      <c r="G6" s="605" t="s">
        <v>2198</v>
      </c>
      <c r="H6" s="605" t="s">
        <v>2198</v>
      </c>
      <c r="I6" s="605" t="s">
        <v>2198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2199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2200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6" t="s">
        <v>2201</v>
      </c>
      <c r="F11" s="706" t="s">
        <v>2201</v>
      </c>
      <c r="G11" s="706" t="s">
        <v>2201</v>
      </c>
      <c r="H11" s="706" t="s">
        <v>2201</v>
      </c>
      <c r="I11" s="706" t="s">
        <v>2201</v>
      </c>
      <c r="J11" s="458"/>
      <c r="K11" s="459" t="s">
        <v>2200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2160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6" t="s">
        <v>2201</v>
      </c>
      <c r="F12" s="706" t="s">
        <v>2201</v>
      </c>
      <c r="G12" s="706" t="s">
        <v>2201</v>
      </c>
      <c r="H12" s="706" t="s">
        <v>2201</v>
      </c>
      <c r="I12" s="706" t="s">
        <v>2201</v>
      </c>
      <c r="J12" s="458"/>
      <c r="K12" s="459" t="s">
        <v>2200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6" t="s">
        <v>2201</v>
      </c>
      <c r="F13" s="706" t="s">
        <v>2201</v>
      </c>
      <c r="G13" s="706" t="s">
        <v>2201</v>
      </c>
      <c r="H13" s="706" t="s">
        <v>2201</v>
      </c>
      <c r="I13" s="706" t="s">
        <v>2201</v>
      </c>
      <c r="J13" s="458"/>
      <c r="K13" s="459" t="s">
        <v>2200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2202</v>
      </c>
      <c r="F14" s="515" t="s">
        <v>2203</v>
      </c>
      <c r="G14" s="515" t="s">
        <v>2203</v>
      </c>
      <c r="H14" s="261" t="s">
        <v>2203</v>
      </c>
      <c r="I14" s="707" t="s">
        <v>2106</v>
      </c>
      <c r="J14" s="458"/>
      <c r="K14" s="459" t="s">
        <v>2200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2202</v>
      </c>
      <c r="F15" s="515" t="s">
        <v>2203</v>
      </c>
      <c r="G15" s="515" t="s">
        <v>2203</v>
      </c>
      <c r="H15" s="261" t="s">
        <v>2203</v>
      </c>
      <c r="I15" s="707" t="s">
        <v>2204</v>
      </c>
      <c r="J15" s="458"/>
      <c r="K15" s="459" t="s">
        <v>2200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2202</v>
      </c>
      <c r="F16" s="515" t="s">
        <v>2203</v>
      </c>
      <c r="G16" s="515" t="s">
        <v>2203</v>
      </c>
      <c r="H16" s="261" t="s">
        <v>2205</v>
      </c>
      <c r="I16" s="707" t="s">
        <v>2204</v>
      </c>
      <c r="J16" s="458"/>
      <c r="K16" s="459" t="s">
        <v>2200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1984</v>
      </c>
      <c r="F17" s="515" t="s">
        <v>2206</v>
      </c>
      <c r="G17" s="515" t="s">
        <v>2207</v>
      </c>
      <c r="H17" s="261" t="s">
        <v>2046</v>
      </c>
      <c r="I17" s="707" t="s">
        <v>2208</v>
      </c>
      <c r="J17" s="458"/>
      <c r="K17" s="459" t="s">
        <v>2200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2209</v>
      </c>
      <c r="F18" s="515" t="s">
        <v>2210</v>
      </c>
      <c r="G18" s="515" t="s">
        <v>2207</v>
      </c>
      <c r="H18" s="704" t="s">
        <v>2211</v>
      </c>
      <c r="I18" s="707" t="s">
        <v>2208</v>
      </c>
      <c r="J18" s="458"/>
      <c r="K18" s="459" t="s">
        <v>2200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2209</v>
      </c>
      <c r="F19" s="515" t="s">
        <v>2210</v>
      </c>
      <c r="G19" s="515" t="s">
        <v>2207</v>
      </c>
      <c r="H19" s="704" t="s">
        <v>2211</v>
      </c>
      <c r="I19" s="707" t="s">
        <v>2208</v>
      </c>
      <c r="J19" s="458"/>
      <c r="K19" s="459" t="s">
        <v>2200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5" t="s">
        <v>2212</v>
      </c>
      <c r="F20" s="515" t="s">
        <v>2210</v>
      </c>
      <c r="G20" s="515" t="s">
        <v>2207</v>
      </c>
      <c r="H20" s="704" t="s">
        <v>2211</v>
      </c>
      <c r="I20" s="707" t="s">
        <v>2208</v>
      </c>
      <c r="J20" s="458"/>
      <c r="K20" s="459" t="s">
        <v>2200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5" t="s">
        <v>2213</v>
      </c>
      <c r="F21" s="515" t="s">
        <v>2210</v>
      </c>
      <c r="G21" s="515" t="s">
        <v>2207</v>
      </c>
      <c r="H21" s="704" t="s">
        <v>2211</v>
      </c>
      <c r="I21" s="707" t="s">
        <v>2214</v>
      </c>
      <c r="J21" s="458"/>
      <c r="K21" s="459" t="s">
        <v>2200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2213</v>
      </c>
      <c r="F22" s="515" t="s">
        <v>2215</v>
      </c>
      <c r="G22" s="452" t="s">
        <v>2216</v>
      </c>
      <c r="H22" s="704" t="s">
        <v>234</v>
      </c>
      <c r="I22" s="707" t="s">
        <v>2214</v>
      </c>
      <c r="J22" s="458" t="s">
        <v>1984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2113</v>
      </c>
      <c r="F23" s="515" t="s">
        <v>2217</v>
      </c>
      <c r="G23" s="452" t="s">
        <v>2166</v>
      </c>
      <c r="H23" s="704" t="s">
        <v>234</v>
      </c>
      <c r="I23" s="707" t="s">
        <v>2218</v>
      </c>
      <c r="J23" s="458" t="s">
        <v>1984</v>
      </c>
      <c r="K23" s="459" t="s">
        <v>2200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2113</v>
      </c>
      <c r="F24" s="515" t="s">
        <v>2219</v>
      </c>
      <c r="G24" s="452" t="s">
        <v>2220</v>
      </c>
      <c r="H24" s="704" t="s">
        <v>234</v>
      </c>
      <c r="I24" s="707" t="s">
        <v>2218</v>
      </c>
      <c r="J24" s="458" t="s">
        <v>1984</v>
      </c>
      <c r="K24" s="459" t="s">
        <v>2200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5" t="s">
        <v>2113</v>
      </c>
      <c r="F25" s="515" t="s">
        <v>2219</v>
      </c>
      <c r="G25" s="452" t="s">
        <v>2220</v>
      </c>
      <c r="H25" s="704" t="s">
        <v>234</v>
      </c>
      <c r="I25" s="707" t="s">
        <v>2162</v>
      </c>
      <c r="J25" s="458" t="s">
        <v>1984</v>
      </c>
      <c r="K25" s="459" t="s">
        <v>2200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5" t="s">
        <v>2113</v>
      </c>
      <c r="F26" s="515" t="s">
        <v>2166</v>
      </c>
      <c r="G26" s="452" t="s">
        <v>2220</v>
      </c>
      <c r="H26" s="704" t="s">
        <v>234</v>
      </c>
      <c r="I26" s="707" t="s">
        <v>70</v>
      </c>
      <c r="J26" s="458"/>
      <c r="K26" s="459" t="s">
        <v>2200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2125</v>
      </c>
      <c r="F27" s="515" t="s">
        <v>2166</v>
      </c>
      <c r="G27" s="452" t="s">
        <v>2220</v>
      </c>
      <c r="H27" s="704" t="s">
        <v>234</v>
      </c>
      <c r="I27" s="707" t="s">
        <v>2162</v>
      </c>
      <c r="J27" s="458"/>
      <c r="K27" s="459" t="s">
        <v>2200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2139</v>
      </c>
      <c r="F28" s="452" t="s">
        <v>2221</v>
      </c>
      <c r="G28" s="452" t="s">
        <v>2126</v>
      </c>
      <c r="H28" s="704" t="s">
        <v>2159</v>
      </c>
      <c r="I28" s="707" t="s">
        <v>2162</v>
      </c>
      <c r="J28" s="458"/>
      <c r="K28" s="459" t="s">
        <v>2200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1979</v>
      </c>
      <c r="F29" s="452" t="s">
        <v>2221</v>
      </c>
      <c r="G29" s="452" t="s">
        <v>2126</v>
      </c>
      <c r="H29" s="704" t="s">
        <v>2159</v>
      </c>
      <c r="I29" s="707" t="s">
        <v>1997</v>
      </c>
      <c r="J29" s="458"/>
      <c r="K29" s="459" t="s">
        <v>2200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2222</v>
      </c>
      <c r="F30" s="452" t="s">
        <v>2223</v>
      </c>
      <c r="G30" s="452" t="s">
        <v>2126</v>
      </c>
      <c r="H30" s="704" t="s">
        <v>2159</v>
      </c>
      <c r="I30" s="707" t="s">
        <v>2162</v>
      </c>
      <c r="J30" s="458"/>
      <c r="K30" s="459" t="s">
        <v>2200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2222</v>
      </c>
      <c r="F31" s="452" t="s">
        <v>2221</v>
      </c>
      <c r="G31" s="452" t="s">
        <v>2126</v>
      </c>
      <c r="H31" s="704" t="s">
        <v>2159</v>
      </c>
      <c r="I31" s="707" t="s">
        <v>2162</v>
      </c>
      <c r="J31" s="458"/>
      <c r="K31" s="459" t="s">
        <v>2200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2222</v>
      </c>
      <c r="F32" s="452" t="s">
        <v>2221</v>
      </c>
      <c r="G32" s="452" t="s">
        <v>2126</v>
      </c>
      <c r="H32" s="261" t="s">
        <v>2111</v>
      </c>
      <c r="I32" s="707" t="s">
        <v>2162</v>
      </c>
      <c r="J32" s="458"/>
      <c r="K32" s="459" t="s">
        <v>2200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2222</v>
      </c>
      <c r="F33" s="452" t="s">
        <v>399</v>
      </c>
      <c r="G33" s="452" t="s">
        <v>2111</v>
      </c>
      <c r="H33" s="261" t="s">
        <v>2111</v>
      </c>
      <c r="I33" s="707" t="s">
        <v>2162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2224</v>
      </c>
      <c r="F34" s="538" t="s">
        <v>70</v>
      </c>
      <c r="G34" s="538" t="s">
        <v>70</v>
      </c>
      <c r="H34" s="538"/>
      <c r="I34" s="537" t="s">
        <v>2225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2224</v>
      </c>
      <c r="F35" s="353"/>
      <c r="G35" s="350"/>
      <c r="H35" s="538"/>
      <c r="I35" s="537" t="s">
        <v>2225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2224</v>
      </c>
      <c r="F36" s="353"/>
      <c r="G36" s="350"/>
      <c r="H36" s="538"/>
      <c r="I36" s="537" t="s">
        <v>2225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44" t="s">
        <v>2224</v>
      </c>
      <c r="F37" s="353"/>
      <c r="G37" s="337"/>
      <c r="H37" s="538"/>
      <c r="I37" s="537" t="s">
        <v>2225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44" t="s">
        <v>2224</v>
      </c>
      <c r="F38" s="274"/>
      <c r="G38" s="337"/>
      <c r="H38" s="559"/>
      <c r="I38" s="537" t="s">
        <v>2225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44" t="s">
        <v>2224</v>
      </c>
      <c r="F39" s="274"/>
      <c r="G39" s="337"/>
      <c r="H39" s="559"/>
      <c r="I39" s="537" t="s">
        <v>2226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44" t="s">
        <v>2224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44" t="s">
        <v>2224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" customHeight="1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" customHeight="1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" customHeight="1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" customHeight="1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K20" sqref="K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2227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2228</v>
      </c>
      <c r="F6" s="605" t="s">
        <v>2228</v>
      </c>
      <c r="G6" s="605" t="s">
        <v>2228</v>
      </c>
      <c r="H6" s="605" t="s">
        <v>2228</v>
      </c>
      <c r="I6" s="605" t="s">
        <v>2228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6" t="s">
        <v>2229</v>
      </c>
      <c r="F11" s="706" t="s">
        <v>2229</v>
      </c>
      <c r="G11" s="706" t="s">
        <v>2229</v>
      </c>
      <c r="H11" s="706" t="s">
        <v>2229</v>
      </c>
      <c r="I11" s="706" t="s">
        <v>2229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2160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6" t="s">
        <v>2229</v>
      </c>
      <c r="F12" s="706" t="s">
        <v>2229</v>
      </c>
      <c r="G12" s="706" t="s">
        <v>2229</v>
      </c>
      <c r="H12" s="706" t="s">
        <v>2229</v>
      </c>
      <c r="I12" s="706" t="s">
        <v>2229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6" t="s">
        <v>2229</v>
      </c>
      <c r="F13" s="706" t="s">
        <v>2229</v>
      </c>
      <c r="G13" s="706" t="s">
        <v>2229</v>
      </c>
      <c r="H13" s="706" t="s">
        <v>2229</v>
      </c>
      <c r="I13" s="706" t="s">
        <v>2229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2230</v>
      </c>
      <c r="F14" s="705" t="s">
        <v>2231</v>
      </c>
      <c r="G14" s="515" t="s">
        <v>2232</v>
      </c>
      <c r="H14" s="452" t="s">
        <v>2171</v>
      </c>
      <c r="I14" s="452" t="s">
        <v>2171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2230</v>
      </c>
      <c r="F15" s="705" t="s">
        <v>2231</v>
      </c>
      <c r="G15" s="515" t="s">
        <v>2232</v>
      </c>
      <c r="H15" s="452" t="s">
        <v>2171</v>
      </c>
      <c r="I15" s="452" t="s">
        <v>2233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2230</v>
      </c>
      <c r="F16" s="705" t="s">
        <v>2231</v>
      </c>
      <c r="G16" s="515" t="s">
        <v>2232</v>
      </c>
      <c r="H16" s="452" t="s">
        <v>2171</v>
      </c>
      <c r="I16" s="452" t="s">
        <v>2233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2230</v>
      </c>
      <c r="F17" s="705" t="s">
        <v>2231</v>
      </c>
      <c r="G17" s="515" t="s">
        <v>2232</v>
      </c>
      <c r="H17" s="561" t="s">
        <v>2234</v>
      </c>
      <c r="I17" s="452" t="s">
        <v>2171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2235</v>
      </c>
      <c r="F18" s="705" t="s">
        <v>2231</v>
      </c>
      <c r="G18" s="452" t="s">
        <v>2051</v>
      </c>
      <c r="H18" s="261" t="s">
        <v>2046</v>
      </c>
      <c r="I18" s="452" t="s">
        <v>2171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2235</v>
      </c>
      <c r="F19" s="705" t="s">
        <v>2231</v>
      </c>
      <c r="G19" s="452" t="s">
        <v>2236</v>
      </c>
      <c r="H19" s="261" t="s">
        <v>2046</v>
      </c>
      <c r="I19" s="452" t="s">
        <v>2171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2235</v>
      </c>
      <c r="F20" s="705" t="s">
        <v>2237</v>
      </c>
      <c r="G20" s="452" t="s">
        <v>2216</v>
      </c>
      <c r="H20" s="261" t="s">
        <v>2046</v>
      </c>
      <c r="I20" s="452" t="s">
        <v>2238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2235</v>
      </c>
      <c r="F21" s="705" t="s">
        <v>2237</v>
      </c>
      <c r="G21" s="452" t="s">
        <v>2216</v>
      </c>
      <c r="H21" s="561" t="s">
        <v>2234</v>
      </c>
      <c r="I21" s="452" t="s">
        <v>2171</v>
      </c>
      <c r="J21" s="458" t="s">
        <v>929</v>
      </c>
      <c r="K21" s="460" t="s">
        <v>1984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2239</v>
      </c>
      <c r="F22" s="705" t="s">
        <v>2240</v>
      </c>
      <c r="G22" s="452" t="s">
        <v>1999</v>
      </c>
      <c r="H22" s="561" t="s">
        <v>2234</v>
      </c>
      <c r="I22" s="452" t="s">
        <v>2137</v>
      </c>
      <c r="J22" s="458" t="s">
        <v>929</v>
      </c>
      <c r="K22" s="460" t="s">
        <v>1984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2239</v>
      </c>
      <c r="F23" s="705" t="s">
        <v>2241</v>
      </c>
      <c r="G23" s="452" t="s">
        <v>2148</v>
      </c>
      <c r="H23" s="561" t="s">
        <v>2234</v>
      </c>
      <c r="I23" s="452" t="s">
        <v>2033</v>
      </c>
      <c r="J23" s="458" t="s">
        <v>929</v>
      </c>
      <c r="K23" s="460" t="s">
        <v>1984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2239</v>
      </c>
      <c r="F24" s="705" t="s">
        <v>2242</v>
      </c>
      <c r="G24" s="452" t="s">
        <v>620</v>
      </c>
      <c r="H24" s="561" t="s">
        <v>2234</v>
      </c>
      <c r="I24" s="306" t="s">
        <v>2162</v>
      </c>
      <c r="J24" s="458" t="s">
        <v>61</v>
      </c>
      <c r="K24" s="460" t="s">
        <v>1984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2163</v>
      </c>
      <c r="F25" s="705" t="s">
        <v>2242</v>
      </c>
      <c r="G25" s="452" t="s">
        <v>620</v>
      </c>
      <c r="H25" s="561" t="s">
        <v>2234</v>
      </c>
      <c r="I25" s="306" t="s">
        <v>2162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2163</v>
      </c>
      <c r="F26" s="705" t="s">
        <v>2243</v>
      </c>
      <c r="G26" s="452" t="s">
        <v>620</v>
      </c>
      <c r="H26" s="561" t="s">
        <v>2234</v>
      </c>
      <c r="I26" s="306" t="s">
        <v>2162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2175</v>
      </c>
      <c r="F27" s="694" t="s">
        <v>2244</v>
      </c>
      <c r="G27" s="452" t="s">
        <v>620</v>
      </c>
      <c r="H27" s="561" t="s">
        <v>2162</v>
      </c>
      <c r="I27" s="306" t="s">
        <v>2162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2175</v>
      </c>
      <c r="F28" s="694" t="s">
        <v>2245</v>
      </c>
      <c r="G28" s="452" t="s">
        <v>2246</v>
      </c>
      <c r="H28" s="561" t="s">
        <v>2162</v>
      </c>
      <c r="I28" s="306" t="s">
        <v>2162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2175</v>
      </c>
      <c r="F29" s="694" t="s">
        <v>2245</v>
      </c>
      <c r="G29" s="452" t="s">
        <v>2246</v>
      </c>
      <c r="H29" s="561" t="s">
        <v>2162</v>
      </c>
      <c r="I29" s="306" t="s">
        <v>2162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2247</v>
      </c>
      <c r="F30" s="694" t="s">
        <v>2245</v>
      </c>
      <c r="G30" s="452" t="s">
        <v>2246</v>
      </c>
      <c r="H30" s="561" t="s">
        <v>2162</v>
      </c>
      <c r="I30" s="306" t="s">
        <v>2162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2248</v>
      </c>
      <c r="F31" s="694" t="s">
        <v>2245</v>
      </c>
      <c r="G31" s="452" t="s">
        <v>2246</v>
      </c>
      <c r="H31" s="561" t="s">
        <v>2162</v>
      </c>
      <c r="I31" s="306" t="s">
        <v>2162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2248</v>
      </c>
      <c r="F32" s="694" t="s">
        <v>2245</v>
      </c>
      <c r="G32" s="452" t="s">
        <v>294</v>
      </c>
      <c r="H32" s="561" t="s">
        <v>2162</v>
      </c>
      <c r="I32" s="306" t="s">
        <v>2162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2249</v>
      </c>
      <c r="F33" s="694" t="s">
        <v>2245</v>
      </c>
      <c r="G33" s="452" t="s">
        <v>294</v>
      </c>
      <c r="H33" s="561" t="s">
        <v>2009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2250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L1" zoomScale="92" zoomScaleNormal="115" workbookViewId="0">
      <selection activeCell="P15" sqref="P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2251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2020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2252</v>
      </c>
      <c r="F6" s="282" t="s">
        <v>2252</v>
      </c>
      <c r="G6" s="282" t="s">
        <v>2252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2253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26.5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79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 t="s">
        <v>2254</v>
      </c>
      <c r="F11" s="708" t="s">
        <v>2254</v>
      </c>
      <c r="G11" s="708" t="s">
        <v>2254</v>
      </c>
      <c r="H11" s="708"/>
      <c r="I11" s="708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667">
        <f>SUM('1 July 2024 '!N11,'8 July 2024  '!N11,'15 July 2024  '!N11,'22 July 2024  '!N11,'29 July 2024  '!N11)</f>
        <v>44.5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 t="s">
        <v>2254</v>
      </c>
      <c r="F12" s="708" t="s">
        <v>2254</v>
      </c>
      <c r="G12" s="708" t="s">
        <v>2254</v>
      </c>
      <c r="H12" s="708"/>
      <c r="I12" s="708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 t="s">
        <v>2254</v>
      </c>
      <c r="F13" s="708" t="s">
        <v>2254</v>
      </c>
      <c r="G13" s="708" t="s">
        <v>2254</v>
      </c>
      <c r="H13" s="708"/>
      <c r="I13" s="708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09" t="s">
        <v>2255</v>
      </c>
      <c r="F14" s="709" t="s">
        <v>2256</v>
      </c>
      <c r="G14" s="515" t="s">
        <v>2203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09" t="s">
        <v>2255</v>
      </c>
      <c r="F15" s="709" t="s">
        <v>2256</v>
      </c>
      <c r="G15" s="515" t="s">
        <v>2203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667">
        <f>SUM('1 July 2024 '!N15,'8 July 2024  '!N15,'15 July 2024  '!N15,'22 July 2024  '!N15,'29 July 2024  '!N15)</f>
        <v>42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09" t="s">
        <v>2255</v>
      </c>
      <c r="F16" s="709" t="s">
        <v>2256</v>
      </c>
      <c r="G16" s="515" t="s">
        <v>2203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667">
        <f>SUM('1 July 2024 '!N16,'8 July 2024  '!N16,'15 July 2024  '!N16,'22 July 2024  '!N16,'29 July 2024  '!N16)</f>
        <v>37.5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09" t="s">
        <v>2255</v>
      </c>
      <c r="F17" s="709" t="s">
        <v>2257</v>
      </c>
      <c r="G17" s="515" t="s">
        <v>2111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36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09" t="s">
        <v>2258</v>
      </c>
      <c r="F18" s="709" t="s">
        <v>2257</v>
      </c>
      <c r="G18" s="515" t="s">
        <v>2121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667">
        <f>SUM('1 July 2024 '!N18,'8 July 2024  '!N18,'15 July 2024  '!N18,'22 July 2024  '!N18,'29 July 2024  '!N18)</f>
        <v>18.5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09" t="s">
        <v>2258</v>
      </c>
      <c r="F19" s="709" t="s">
        <v>2257</v>
      </c>
      <c r="G19" s="515" t="s">
        <v>2121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9" t="s">
        <v>2258</v>
      </c>
      <c r="F20" s="709" t="s">
        <v>2259</v>
      </c>
      <c r="G20" s="515" t="s">
        <v>2121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9" t="s">
        <v>2260</v>
      </c>
      <c r="F21" s="709" t="s">
        <v>2259</v>
      </c>
      <c r="G21" s="452" t="s">
        <v>2143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9" t="s">
        <v>2258</v>
      </c>
      <c r="F22" s="709" t="s">
        <v>2259</v>
      </c>
      <c r="G22" s="452" t="s">
        <v>2143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2261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9" t="s">
        <v>2262</v>
      </c>
      <c r="F23" s="709" t="s">
        <v>2263</v>
      </c>
      <c r="G23" s="452" t="s">
        <v>2264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667">
        <f>SUM('1 July 2024 '!N23,'8 July 2024  '!N23,'15 July 2024  '!N23,'22 July 2024  '!N23,'29 July 2024  '!N23)</f>
        <v>22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9" t="s">
        <v>2265</v>
      </c>
      <c r="F24" s="709" t="s">
        <v>2266</v>
      </c>
      <c r="G24" s="452" t="s">
        <v>2134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130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9" t="s">
        <v>2265</v>
      </c>
      <c r="F25" s="709" t="s">
        <v>2266</v>
      </c>
      <c r="G25" s="452" t="s">
        <v>2134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9" t="s">
        <v>2062</v>
      </c>
      <c r="F26" s="515" t="s">
        <v>2125</v>
      </c>
      <c r="G26" s="452" t="s">
        <v>2126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09" t="s">
        <v>2267</v>
      </c>
      <c r="F27" s="452" t="s">
        <v>2266</v>
      </c>
      <c r="G27" s="452" t="s">
        <v>2134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09" t="s">
        <v>2268</v>
      </c>
      <c r="F28" s="452" t="s">
        <v>56</v>
      </c>
      <c r="G28" s="452" t="s">
        <v>2121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09" t="s">
        <v>2268</v>
      </c>
      <c r="F29" s="452" t="s">
        <v>2269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09" t="s">
        <v>2268</v>
      </c>
      <c r="F30" s="452" t="s">
        <v>2269</v>
      </c>
      <c r="G30" s="452" t="s">
        <v>2121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09" t="s">
        <v>2268</v>
      </c>
      <c r="F31" s="452" t="s">
        <v>2269</v>
      </c>
      <c r="G31" s="452" t="s">
        <v>2121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709" t="s">
        <v>2270</v>
      </c>
      <c r="F32" s="452" t="s">
        <v>2271</v>
      </c>
      <c r="G32" s="452" t="s">
        <v>2272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09" t="s">
        <v>2273</v>
      </c>
      <c r="F33" s="452" t="s">
        <v>2271</v>
      </c>
      <c r="G33" s="452" t="s">
        <v>2274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4"/>
      <c r="F34" s="538" t="s">
        <v>2275</v>
      </c>
      <c r="G34" s="538" t="s">
        <v>2274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538" t="s">
        <v>2275</v>
      </c>
      <c r="G35" s="538" t="s">
        <v>2274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538" t="s">
        <v>2275</v>
      </c>
      <c r="G36" s="538" t="s">
        <v>2274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2274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2274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2250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" zoomScale="102" zoomScaleNormal="115" workbookViewId="0">
      <selection activeCell="H42" sqref="H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55.0195312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2251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2252</v>
      </c>
      <c r="I6" s="282" t="s">
        <v>2252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708" t="s">
        <v>2254</v>
      </c>
      <c r="I11" s="708" t="s">
        <v>2254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9.5</v>
      </c>
      <c r="O11" s="686" t="s">
        <v>2160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708" t="s">
        <v>2254</v>
      </c>
      <c r="I12" s="708" t="s">
        <v>2254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708" t="s">
        <v>2254</v>
      </c>
      <c r="I13" s="708" t="s">
        <v>2254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2203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2203</v>
      </c>
      <c r="I15" s="452" t="s">
        <v>2216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2203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2203</v>
      </c>
      <c r="I17" s="452" t="s">
        <v>2106</v>
      </c>
      <c r="J17" s="458" t="s">
        <v>67</v>
      </c>
      <c r="K17" s="458" t="s">
        <v>1950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29.5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2276</v>
      </c>
      <c r="I18" s="452" t="s">
        <v>2106</v>
      </c>
      <c r="J18" s="458" t="s">
        <v>67</v>
      </c>
      <c r="K18" s="458" t="s">
        <v>1950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2046</v>
      </c>
      <c r="I19" s="452" t="s">
        <v>2106</v>
      </c>
      <c r="J19" s="458" t="s">
        <v>67</v>
      </c>
      <c r="K19" s="458" t="s">
        <v>1950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2046</v>
      </c>
      <c r="I20" s="452" t="s">
        <v>2106</v>
      </c>
      <c r="J20" s="458" t="s">
        <v>67</v>
      </c>
      <c r="K20" s="458" t="s">
        <v>1950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2046</v>
      </c>
      <c r="I21" s="452" t="s">
        <v>2106</v>
      </c>
      <c r="J21" s="458" t="s">
        <v>67</v>
      </c>
      <c r="K21" s="458" t="s">
        <v>1950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2046</v>
      </c>
      <c r="I22" s="452" t="s">
        <v>2106</v>
      </c>
      <c r="J22" s="458" t="s">
        <v>67</v>
      </c>
      <c r="K22" s="458" t="s">
        <v>1950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2261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2234</v>
      </c>
      <c r="I23" s="452" t="s">
        <v>2186</v>
      </c>
      <c r="J23" s="458" t="s">
        <v>67</v>
      </c>
      <c r="K23" s="458" t="s">
        <v>1950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2277</v>
      </c>
      <c r="I24" s="452" t="s">
        <v>2186</v>
      </c>
      <c r="J24" s="458" t="s">
        <v>67</v>
      </c>
      <c r="K24" s="458" t="s">
        <v>1950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12.5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2246</v>
      </c>
      <c r="I25" s="452" t="s">
        <v>2186</v>
      </c>
      <c r="J25" s="458" t="s">
        <v>67</v>
      </c>
      <c r="K25" s="458" t="s">
        <v>1950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2246</v>
      </c>
      <c r="I26" s="452" t="s">
        <v>2028</v>
      </c>
      <c r="J26" s="458" t="s">
        <v>67</v>
      </c>
      <c r="K26" s="458" t="s">
        <v>1950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1999</v>
      </c>
      <c r="I27" s="452" t="s">
        <v>2106</v>
      </c>
      <c r="J27" s="458" t="s">
        <v>67</v>
      </c>
      <c r="K27" s="458" t="s">
        <v>1950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2246</v>
      </c>
      <c r="I28" s="452" t="s">
        <v>2106</v>
      </c>
      <c r="J28" s="458" t="s">
        <v>67</v>
      </c>
      <c r="K28" s="458" t="s">
        <v>1950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2234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2276</v>
      </c>
      <c r="I30" s="452" t="s">
        <v>2106</v>
      </c>
      <c r="J30" s="458" t="s">
        <v>67</v>
      </c>
      <c r="K30" s="458" t="s">
        <v>1950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2342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 t="s">
        <v>1945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2278</v>
      </c>
      <c r="I32" s="452" t="s">
        <v>2106</v>
      </c>
      <c r="J32" s="458" t="s">
        <v>67</v>
      </c>
      <c r="K32" s="458" t="s">
        <v>2342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2278</v>
      </c>
      <c r="I33" s="452" t="s">
        <v>2106</v>
      </c>
      <c r="J33" s="458" t="s">
        <v>67</v>
      </c>
      <c r="K33" s="458" t="s">
        <v>2342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2279</v>
      </c>
      <c r="I34" s="537" t="s">
        <v>2280</v>
      </c>
      <c r="J34" s="458" t="s">
        <v>67</v>
      </c>
      <c r="K34" s="458" t="s">
        <v>2342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2278</v>
      </c>
      <c r="I35" s="537" t="s">
        <v>2280</v>
      </c>
      <c r="J35" s="458" t="s">
        <v>67</v>
      </c>
      <c r="K35" s="458" t="s">
        <v>1950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2281</v>
      </c>
      <c r="I36" s="537" t="s">
        <v>2280</v>
      </c>
      <c r="J36" s="458" t="s">
        <v>67</v>
      </c>
      <c r="K36" s="458" t="s">
        <v>1950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2281</v>
      </c>
      <c r="I37" s="537" t="s">
        <v>2282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2281</v>
      </c>
      <c r="I38" s="537" t="s">
        <v>2283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2281</v>
      </c>
      <c r="I39" s="537" t="s">
        <v>2282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2281</v>
      </c>
      <c r="I40" s="537" t="s">
        <v>2282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2281</v>
      </c>
      <c r="I41" s="537" t="s">
        <v>2280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2284</v>
      </c>
      <c r="I42" s="537" t="s">
        <v>2280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2280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6" customHeight="1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2250</v>
      </c>
    </row>
  </sheetData>
  <sheetProtection algorithmName="SHA-512" hashValue="wyXliEx4eRhKehI5od2OsBcTte04VngkjgYUDW9n429DDOmcWEJJiIwQJWb3BS83UIo8UNBRT8BLS5DLeCIpCA==" saltValue="YPBB1RCii2dJv0IqNuaJHA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abSelected="1" topLeftCell="E8" zoomScale="115" zoomScaleNormal="115" workbookViewId="0">
      <selection activeCell="F27" sqref="F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2285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2286</v>
      </c>
      <c r="F6" s="282" t="s">
        <v>2286</v>
      </c>
      <c r="G6" s="282" t="s">
        <v>2286</v>
      </c>
      <c r="H6" s="282" t="s">
        <v>2286</v>
      </c>
      <c r="I6" s="282" t="s">
        <v>2286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14.5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2103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 t="s">
        <v>2338</v>
      </c>
      <c r="F11" s="708" t="s">
        <v>2338</v>
      </c>
      <c r="G11" s="708" t="s">
        <v>2338</v>
      </c>
      <c r="H11" s="708" t="s">
        <v>2338</v>
      </c>
      <c r="I11" s="708" t="s">
        <v>2338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 t="s">
        <v>2338</v>
      </c>
      <c r="F12" s="708" t="s">
        <v>2338</v>
      </c>
      <c r="G12" s="708" t="s">
        <v>2338</v>
      </c>
      <c r="H12" s="708" t="s">
        <v>2338</v>
      </c>
      <c r="I12" s="708" t="s">
        <v>2338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 t="s">
        <v>2338</v>
      </c>
      <c r="F13" s="708" t="s">
        <v>2338</v>
      </c>
      <c r="G13" s="708" t="s">
        <v>2338</v>
      </c>
      <c r="H13" s="708" t="s">
        <v>2338</v>
      </c>
      <c r="I13" s="708" t="s">
        <v>2338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338" t="s">
        <v>294</v>
      </c>
      <c r="F14" s="705" t="s">
        <v>2350</v>
      </c>
      <c r="G14" s="338" t="s">
        <v>2203</v>
      </c>
      <c r="H14" s="658" t="s">
        <v>2106</v>
      </c>
      <c r="I14" s="338" t="s">
        <v>2234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338" t="s">
        <v>294</v>
      </c>
      <c r="F15" s="705" t="s">
        <v>2345</v>
      </c>
      <c r="G15" s="338" t="s">
        <v>2203</v>
      </c>
      <c r="H15" s="658" t="s">
        <v>70</v>
      </c>
      <c r="I15" s="338" t="s">
        <v>2234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338" t="s">
        <v>294</v>
      </c>
      <c r="F16" s="705" t="s">
        <v>2345</v>
      </c>
      <c r="G16" s="338" t="s">
        <v>2322</v>
      </c>
      <c r="H16" s="658" t="s">
        <v>70</v>
      </c>
      <c r="I16" s="338" t="s">
        <v>2234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338" t="s">
        <v>294</v>
      </c>
      <c r="F17" s="705" t="s">
        <v>2345</v>
      </c>
      <c r="G17" s="338" t="s">
        <v>2276</v>
      </c>
      <c r="H17" s="658" t="s">
        <v>2329</v>
      </c>
      <c r="I17" s="338" t="s">
        <v>2234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338" t="s">
        <v>2341</v>
      </c>
      <c r="F18" s="705" t="s">
        <v>2345</v>
      </c>
      <c r="G18" s="306" t="s">
        <v>2203</v>
      </c>
      <c r="H18" s="658" t="s">
        <v>2330</v>
      </c>
      <c r="I18" s="338" t="s">
        <v>2234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338" t="s">
        <v>2341</v>
      </c>
      <c r="F19" s="705" t="s">
        <v>2345</v>
      </c>
      <c r="G19" s="306" t="s">
        <v>1997</v>
      </c>
      <c r="H19" s="658" t="s">
        <v>2328</v>
      </c>
      <c r="I19" s="338" t="s">
        <v>2234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338" t="s">
        <v>2341</v>
      </c>
      <c r="F20" s="705" t="s">
        <v>2351</v>
      </c>
      <c r="G20" s="306" t="s">
        <v>2143</v>
      </c>
      <c r="H20" s="658" t="s">
        <v>2328</v>
      </c>
      <c r="I20" s="338" t="s">
        <v>2234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338" t="s">
        <v>2287</v>
      </c>
      <c r="F21" s="705" t="s">
        <v>2339</v>
      </c>
      <c r="G21" s="338" t="s">
        <v>2324</v>
      </c>
      <c r="H21" s="705" t="s">
        <v>2325</v>
      </c>
      <c r="I21" s="338" t="s">
        <v>2288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338" t="s">
        <v>2340</v>
      </c>
      <c r="F22" s="709" t="s">
        <v>2352</v>
      </c>
      <c r="G22" s="705" t="s">
        <v>2339</v>
      </c>
      <c r="H22" s="705" t="s">
        <v>2325</v>
      </c>
      <c r="I22" s="338" t="s">
        <v>2288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338" t="s">
        <v>2337</v>
      </c>
      <c r="F23" s="709" t="s">
        <v>2353</v>
      </c>
      <c r="G23" s="705" t="s">
        <v>2321</v>
      </c>
      <c r="H23" s="705" t="s">
        <v>2327</v>
      </c>
      <c r="I23" s="338" t="s">
        <v>2323</v>
      </c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338" t="s">
        <v>2314</v>
      </c>
      <c r="F24" s="709" t="s">
        <v>2354</v>
      </c>
      <c r="G24" s="705" t="s">
        <v>2334</v>
      </c>
      <c r="H24" s="705" t="s">
        <v>2320</v>
      </c>
      <c r="I24" s="338" t="s">
        <v>2289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338" t="s">
        <v>2314</v>
      </c>
      <c r="F25" s="709" t="s">
        <v>2354</v>
      </c>
      <c r="G25" s="705" t="s">
        <v>2326</v>
      </c>
      <c r="H25" s="705" t="s">
        <v>2320</v>
      </c>
      <c r="I25" s="338" t="s">
        <v>2289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338" t="s">
        <v>2314</v>
      </c>
      <c r="F26" s="705" t="s">
        <v>2346</v>
      </c>
      <c r="G26" s="338" t="s">
        <v>2314</v>
      </c>
      <c r="H26" s="705" t="s">
        <v>2343</v>
      </c>
      <c r="I26" s="338" t="s">
        <v>2289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338" t="s">
        <v>2314</v>
      </c>
      <c r="F27" s="705" t="s">
        <v>2331</v>
      </c>
      <c r="G27" s="705" t="s">
        <v>2318</v>
      </c>
      <c r="H27" s="705" t="s">
        <v>2335</v>
      </c>
      <c r="I27" s="338" t="s">
        <v>2289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338" t="s">
        <v>2314</v>
      </c>
      <c r="F28" s="705" t="s">
        <v>2331</v>
      </c>
      <c r="G28" s="714" t="s">
        <v>2319</v>
      </c>
      <c r="H28" s="705" t="s">
        <v>2339</v>
      </c>
      <c r="I28" s="338" t="s">
        <v>2289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338" t="s">
        <v>2314</v>
      </c>
      <c r="F29" s="705" t="s">
        <v>2332</v>
      </c>
      <c r="G29" s="715" t="s">
        <v>2319</v>
      </c>
      <c r="H29" s="705" t="s">
        <v>2347</v>
      </c>
      <c r="I29" s="338" t="s">
        <v>2289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8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94" t="s">
        <v>2348</v>
      </c>
      <c r="F30" s="694" t="s">
        <v>2333</v>
      </c>
      <c r="G30" s="694" t="s">
        <v>2269</v>
      </c>
      <c r="H30" s="694" t="s">
        <v>2344</v>
      </c>
      <c r="I30" s="306" t="s">
        <v>2316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694" t="s">
        <v>2317</v>
      </c>
      <c r="F31" s="306" t="s">
        <v>2315</v>
      </c>
      <c r="G31" s="306" t="s">
        <v>2266</v>
      </c>
      <c r="H31" s="306" t="s">
        <v>2203</v>
      </c>
      <c r="I31" s="694" t="s">
        <v>2316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6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694" t="s">
        <v>2317</v>
      </c>
      <c r="F32" s="306" t="s">
        <v>2315</v>
      </c>
      <c r="G32" s="306" t="s">
        <v>2266</v>
      </c>
      <c r="H32" s="306" t="s">
        <v>2203</v>
      </c>
      <c r="I32" s="694" t="s">
        <v>2316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27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94" t="s">
        <v>2349</v>
      </c>
      <c r="F33" s="306" t="s">
        <v>2315</v>
      </c>
      <c r="G33" s="306" t="s">
        <v>2266</v>
      </c>
      <c r="H33" s="306" t="s">
        <v>2203</v>
      </c>
      <c r="I33" s="694" t="s">
        <v>2336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2250</v>
      </c>
    </row>
  </sheetData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2290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2291</v>
      </c>
      <c r="G5" s="223" t="s">
        <v>2292</v>
      </c>
      <c r="H5" s="223" t="s">
        <v>2293</v>
      </c>
      <c r="I5" s="223" t="s">
        <v>2294</v>
      </c>
      <c r="J5" s="223" t="s">
        <v>2295</v>
      </c>
      <c r="K5" s="223" t="s">
        <v>2296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2297</v>
      </c>
      <c r="F6" s="282" t="s">
        <v>2297</v>
      </c>
      <c r="G6" s="282" t="s">
        <v>2297</v>
      </c>
      <c r="H6" s="282" t="s">
        <v>2297</v>
      </c>
      <c r="I6" s="282" t="s">
        <v>2297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2250</v>
      </c>
    </row>
  </sheetData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T58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2298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2299</v>
      </c>
      <c r="F5" s="223" t="s">
        <v>2300</v>
      </c>
      <c r="G5" s="223" t="s">
        <v>2301</v>
      </c>
      <c r="H5" s="223" t="s">
        <v>2302</v>
      </c>
      <c r="I5" s="223" t="s">
        <v>2303</v>
      </c>
      <c r="J5" s="223" t="s">
        <v>2304</v>
      </c>
      <c r="K5" s="223" t="s">
        <v>2305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2306</v>
      </c>
      <c r="F6" s="282" t="s">
        <v>2306</v>
      </c>
      <c r="G6" s="282" t="s">
        <v>2306</v>
      </c>
      <c r="H6" s="282" t="s">
        <v>2306</v>
      </c>
      <c r="I6" s="282" t="s">
        <v>2306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2250</v>
      </c>
    </row>
  </sheetData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A1:T58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203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2307</v>
      </c>
      <c r="F5" s="223" t="s">
        <v>2308</v>
      </c>
      <c r="G5" s="223" t="s">
        <v>2309</v>
      </c>
      <c r="H5" s="223" t="s">
        <v>2310</v>
      </c>
      <c r="I5" s="223" t="s">
        <v>2311</v>
      </c>
      <c r="J5" s="223" t="s">
        <v>2312</v>
      </c>
      <c r="K5" s="223">
        <v>45300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2313</v>
      </c>
      <c r="F6" s="282" t="s">
        <v>2313</v>
      </c>
      <c r="G6" s="282" t="s">
        <v>2313</v>
      </c>
      <c r="H6" s="282" t="s">
        <v>2313</v>
      </c>
      <c r="I6" s="282" t="s">
        <v>2313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13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711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11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711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11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711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711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11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711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711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711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711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711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12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11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11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711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711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711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711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711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711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711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711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/>
      <c r="P30" s="711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/>
      <c r="P31" s="711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711">
        <f>SUM('5 Aug 2024  '!N32,'12 Aug 2024  '!N32,'19 Aug 2024'!N32,'26 Aug 2024'!N32)</f>
        <v>94.5</v>
      </c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2250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DocSecurity>0</DocSecurity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17 June 2024  </vt:lpstr>
      <vt:lpstr>24 June 2024 </vt:lpstr>
      <vt:lpstr>10 June 2024 </vt:lpstr>
      <vt:lpstr>1 July 2024 </vt:lpstr>
      <vt:lpstr>8 July 2024  </vt:lpstr>
      <vt:lpstr>15 July 2024  </vt:lpstr>
      <vt:lpstr>22 July 2024  </vt:lpstr>
      <vt:lpstr>29 July 2024  </vt:lpstr>
      <vt:lpstr>1 Aug 2024</vt:lpstr>
      <vt:lpstr>5 Aug 2024  </vt:lpstr>
      <vt:lpstr>12 Aug 2024  </vt:lpstr>
      <vt:lpstr>19 Aug 2024</vt:lpstr>
      <vt:lpstr>26 Aug 2024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2024-08-06T01:38:23Z</dcterms:modified>
  <cp:category/>
  <cp:contentStatus/>
</cp:coreProperties>
</file>