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filterPrivacy="1"/>
  <xr:revisionPtr revIDLastSave="26843" documentId="101_{C41BB324-3EAE-5148-95F2-E4AD19BF45B2}" xr6:coauthVersionLast="47" xr6:coauthVersionMax="47" xr10:uidLastSave="{511478DF-A5FB-4027-B461-816419F53C97}"/>
  <bookViews>
    <workbookView xWindow="-120" yWindow="-120" windowWidth="29040" windowHeight="15720" firstSheet="118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2 Sep 2024 " sheetId="107" state="hidden" r:id="rId17"/>
    <sheet name="9 Sep 2024  " sheetId="108" state="hidden" r:id="rId18"/>
    <sheet name="16 Sep 2024   " sheetId="109" state="hidden" r:id="rId19"/>
    <sheet name="23 Sep 2024    " sheetId="110" state="hidden" r:id="rId20"/>
    <sheet name="30 Sep 2024    " sheetId="111" state="hidden" r:id="rId21"/>
    <sheet name="1 May 2024" sheetId="127" state="hidden" r:id="rId22"/>
    <sheet name="6 May 2024 " sheetId="90" state="hidden" r:id="rId23"/>
    <sheet name="13 May 2024 " sheetId="91" state="hidden" r:id="rId24"/>
    <sheet name="29 Apr 2024" sheetId="89" state="hidden" r:id="rId25"/>
    <sheet name="22 Apr 2024" sheetId="88" state="hidden" r:id="rId26"/>
    <sheet name="15 Apr 2024" sheetId="87" state="hidden" r:id="rId27"/>
    <sheet name="8 Apr 2024" sheetId="86" state="hidden" r:id="rId28"/>
    <sheet name="1 Apr 2024" sheetId="85" state="hidden" r:id="rId29"/>
    <sheet name="25 Mar 2024" sheetId="84" state="hidden" r:id="rId30"/>
    <sheet name="18 Mar 2024" sheetId="83" state="hidden" r:id="rId31"/>
    <sheet name="11 Mar 2024" sheetId="79" state="hidden" r:id="rId32"/>
    <sheet name="4 Mar 2024" sheetId="78" state="hidden" r:id="rId33"/>
    <sheet name="26 Feb 2024 (2)" sheetId="82" state="hidden" r:id="rId34"/>
    <sheet name="26 Feb 2024 (1)" sheetId="77" state="hidden" r:id="rId35"/>
    <sheet name="19 Feb 2024" sheetId="76" state="hidden" r:id="rId36"/>
    <sheet name="14 Feb 2024" sheetId="75" state="hidden" r:id="rId37"/>
    <sheet name="5 Feb 2024" sheetId="74" state="hidden" r:id="rId38"/>
    <sheet name="29 Jan 2024  (2)" sheetId="81" state="hidden" r:id="rId39"/>
    <sheet name="29 Jan 2024 (1)" sheetId="73" state="hidden" r:id="rId40"/>
    <sheet name="22 Jan 2024" sheetId="72" state="hidden" r:id="rId41"/>
    <sheet name="15 Jan 2024" sheetId="71" state="hidden" r:id="rId42"/>
    <sheet name="8 Jan 2024" sheetId="69" state="hidden" r:id="rId43"/>
    <sheet name="18 Dec 2023" sheetId="68" state="hidden" r:id="rId44"/>
    <sheet name="11 Dec 2023" sheetId="67" state="hidden" r:id="rId45"/>
    <sheet name="4 Dec 2023 " sheetId="66" state="hidden" r:id="rId46"/>
    <sheet name="27 Nov 2023" sheetId="65" state="hidden" r:id="rId47"/>
    <sheet name="20 Nov 2023" sheetId="64" state="hidden" r:id="rId48"/>
    <sheet name="13 Nov 2023" sheetId="63" state="hidden" r:id="rId49"/>
    <sheet name="6 Nov 2023" sheetId="62" state="hidden" r:id="rId50"/>
    <sheet name="30 Oct 2023" sheetId="61" state="hidden" r:id="rId51"/>
    <sheet name="23 Oct 2023" sheetId="60" state="hidden" r:id="rId52"/>
    <sheet name="16 Oct 2023" sheetId="59" state="hidden" r:id="rId53"/>
    <sheet name="9 Oct 2023" sheetId="58" state="hidden" r:id="rId54"/>
    <sheet name="2 Oct 2023" sheetId="57" state="hidden" r:id="rId55"/>
    <sheet name="25 Sept 2023" sheetId="56" state="hidden" r:id="rId56"/>
    <sheet name="18 Sept 2023" sheetId="55" state="hidden" r:id="rId57"/>
    <sheet name="11 Sept 2023" sheetId="54" state="hidden" r:id="rId58"/>
    <sheet name="4 Sept 2023" sheetId="53" state="hidden" r:id="rId59"/>
    <sheet name="28 Aug 2023" sheetId="52" state="hidden" r:id="rId60"/>
    <sheet name="21 Aug 2023" sheetId="51" state="hidden" r:id="rId61"/>
    <sheet name="14 Aug 2023" sheetId="50" state="hidden" r:id="rId62"/>
    <sheet name="7 Aug 2023" sheetId="49" state="hidden" r:id="rId63"/>
    <sheet name="31 July 2023" sheetId="48" state="hidden" r:id="rId64"/>
    <sheet name="24 July 2023" sheetId="47" state="hidden" r:id="rId65"/>
    <sheet name="17 July 2023" sheetId="46" state="hidden" r:id="rId66"/>
    <sheet name="10 July 2023" sheetId="45" state="hidden" r:id="rId67"/>
    <sheet name="3 July 2023" sheetId="44" state="hidden" r:id="rId68"/>
    <sheet name="26 Jun 2023" sheetId="43" state="hidden" r:id="rId69"/>
    <sheet name="19 Jun 2023" sheetId="42" state="hidden" r:id="rId70"/>
    <sheet name="12 Jun 2023" sheetId="41" state="hidden" r:id="rId71"/>
    <sheet name="5 June 2023" sheetId="40" state="hidden" r:id="rId72"/>
    <sheet name="29 May 2023" sheetId="39" state="hidden" r:id="rId73"/>
    <sheet name="22 May 2023" sheetId="38" state="hidden" r:id="rId74"/>
    <sheet name="15 May 2023" sheetId="37" state="hidden" r:id="rId75"/>
    <sheet name="8 May 2023" sheetId="35" state="hidden" r:id="rId76"/>
    <sheet name="1 May 2023" sheetId="34" state="hidden" r:id="rId77"/>
    <sheet name="24 Apr 2023" sheetId="33" state="hidden" r:id="rId78"/>
    <sheet name="17 Apr 2023" sheetId="32" state="hidden" r:id="rId79"/>
    <sheet name="10 Apr 2023" sheetId="31" state="hidden" r:id="rId80"/>
    <sheet name="3 Apr 2023" sheetId="30" state="hidden" r:id="rId81"/>
    <sheet name="27 March 2023" sheetId="29" state="hidden" r:id="rId82"/>
    <sheet name="20 March 2023" sheetId="28" state="hidden" r:id="rId83"/>
    <sheet name="13 March 2023" sheetId="27" state="hidden" r:id="rId84"/>
    <sheet name="6 March 2023" sheetId="26" state="hidden" r:id="rId85"/>
    <sheet name="27 Feb 2023" sheetId="25" state="hidden" r:id="rId86"/>
    <sheet name="20 Feb 2023" sheetId="24" state="hidden" r:id="rId87"/>
    <sheet name="6 Feb 2023" sheetId="22" state="hidden" r:id="rId88"/>
    <sheet name="13 Feb 2023 " sheetId="23" state="hidden" r:id="rId89"/>
    <sheet name="30 Jan 2023" sheetId="21" state="hidden" r:id="rId90"/>
    <sheet name="23 Jan 2023" sheetId="20" state="hidden" r:id="rId91"/>
    <sheet name="16 Jan 2023" sheetId="19" state="hidden" r:id="rId92"/>
    <sheet name="9 Jan 2023" sheetId="17" state="hidden" r:id="rId93"/>
    <sheet name="19 Dec 2022" sheetId="16" state="hidden" r:id="rId94"/>
    <sheet name="12 Dec 2022" sheetId="15" state="hidden" r:id="rId95"/>
    <sheet name="5 Dec 2022" sheetId="14" state="hidden" r:id="rId96"/>
    <sheet name="28 Nov 2022" sheetId="13" state="hidden" r:id="rId97"/>
    <sheet name="21 Nov 2022" sheetId="12" state="hidden" r:id="rId98"/>
    <sheet name="14 Nov 2022" sheetId="11" state="hidden" r:id="rId99"/>
    <sheet name="7 Nov 2022" sheetId="10" state="hidden" r:id="rId100"/>
    <sheet name="31 Oct 2022" sheetId="9" state="hidden" r:id="rId101"/>
    <sheet name="24 Oct 2022" sheetId="8" state="hidden" r:id="rId102"/>
    <sheet name="17 Oct 2022" sheetId="7" state="hidden" r:id="rId103"/>
    <sheet name="10 Oct 2022" sheetId="6" state="hidden" r:id="rId104"/>
    <sheet name="3 Oct 2022" sheetId="5" state="hidden" r:id="rId105"/>
    <sheet name="26 Sep 2022" sheetId="4" state="hidden" r:id="rId106"/>
    <sheet name="20 May 2024 " sheetId="92" state="hidden" r:id="rId107"/>
    <sheet name="27 May 2024 " sheetId="93" state="hidden" r:id="rId108"/>
    <sheet name="1 June 2024" sheetId="128" state="hidden" r:id="rId109"/>
    <sheet name="3 June 2024 " sheetId="94" state="hidden" r:id="rId110"/>
    <sheet name="10 June 2024 " sheetId="95" state="hidden" r:id="rId111"/>
    <sheet name="17 June 2024  " sheetId="96" state="hidden" r:id="rId112"/>
    <sheet name="24 June 2024 " sheetId="97" state="hidden" r:id="rId113"/>
    <sheet name="1 July 2024 " sheetId="98" state="hidden" r:id="rId114"/>
    <sheet name="8 July 2024  " sheetId="99" state="hidden" r:id="rId115"/>
    <sheet name="15 July 2024  " sheetId="100" state="hidden" r:id="rId116"/>
    <sheet name="22 July 2024  " sheetId="101" state="hidden" r:id="rId117"/>
    <sheet name="29 July 2024  " sheetId="102" state="hidden" r:id="rId118"/>
    <sheet name="1 August 2024" sheetId="129" r:id="rId119"/>
    <sheet name="5 August 2024  " sheetId="103" r:id="rId120"/>
    <sheet name="12 August 2024  " sheetId="104" r:id="rId121"/>
    <sheet name="19 August 2024" sheetId="105" r:id="rId122"/>
    <sheet name="26 August 2024" sheetId="106" r:id="rId123"/>
    <sheet name="1 September 2024" sheetId="130" r:id="rId124"/>
  </sheets>
  <definedNames>
    <definedName name="_xlnm._FilterDatabase" localSheetId="76" hidden="1">'1 May 2023'!$F$11:$F$18</definedName>
    <definedName name="_xlnm._FilterDatabase" localSheetId="79" hidden="1">'10 Apr 2023'!$F$11:$F$18</definedName>
    <definedName name="_xlnm._FilterDatabase" localSheetId="66" hidden="1">'10 July 2023'!$F$11:$F$24</definedName>
    <definedName name="_xlnm._FilterDatabase" localSheetId="57" hidden="1">'11 Sept 2023'!$F$10:$F$23</definedName>
    <definedName name="_xlnm._FilterDatabase" localSheetId="70" hidden="1">'12 Jun 2023'!$F$11:$F$24</definedName>
    <definedName name="_xlnm._FilterDatabase" localSheetId="88" hidden="1">'13 Feb 2023 '!$F$11:$F$18</definedName>
    <definedName name="_xlnm._FilterDatabase" localSheetId="83" hidden="1">'13 March 2023'!$F$11:$F$18</definedName>
    <definedName name="_xlnm._FilterDatabase" localSheetId="48" hidden="1">'13 Nov 2023'!$M$5:$O$22</definedName>
    <definedName name="_xlnm._FilterDatabase" localSheetId="61" hidden="1">'14 Aug 2023'!$F$11:$F$24</definedName>
    <definedName name="_xlnm._FilterDatabase" localSheetId="74" hidden="1">'15 May 2023'!$F$11:$F$18</definedName>
    <definedName name="_xlnm._FilterDatabase" localSheetId="52" hidden="1">'16 Oct 2023'!$F$9:$F$22</definedName>
    <definedName name="_xlnm._FilterDatabase" localSheetId="78" hidden="1">'17 Apr 2023'!$F$11:$F$18</definedName>
    <definedName name="_xlnm._FilterDatabase" localSheetId="65" hidden="1">'17 July 2023'!$F$11:$F$24</definedName>
    <definedName name="_xlnm._FilterDatabase" localSheetId="111" hidden="1">'17 June 2024  '!$B$1:$O$44</definedName>
    <definedName name="_xlnm._FilterDatabase" localSheetId="56" hidden="1">'18 Sept 2023'!$F$10:$F$23</definedName>
    <definedName name="_xlnm._FilterDatabase" localSheetId="69" hidden="1">'19 Jun 2023'!$F$11:$F$24</definedName>
    <definedName name="_xlnm._FilterDatabase" localSheetId="54" hidden="1">'2 Oct 2023'!$F$10:$F$23</definedName>
    <definedName name="_xlnm._FilterDatabase" localSheetId="86" hidden="1">'20 Feb 2023'!$F$11:$F$18</definedName>
    <definedName name="_xlnm._FilterDatabase" localSheetId="82" hidden="1">'20 March 2023'!$F$11:$F$18</definedName>
    <definedName name="_xlnm._FilterDatabase" localSheetId="60" hidden="1">'21 Aug 2023'!$F$11:$F$24</definedName>
    <definedName name="_xlnm._FilterDatabase" localSheetId="73" hidden="1">'22 May 2023'!$F$11:$F$18</definedName>
    <definedName name="_xlnm._FilterDatabase" localSheetId="51" hidden="1">'23 Oct 2023'!$F$9:$F$22</definedName>
    <definedName name="_xlnm._FilterDatabase" localSheetId="77" hidden="1">'24 Apr 2023'!$F$11:$F$18</definedName>
    <definedName name="_xlnm._FilterDatabase" localSheetId="64" hidden="1">'24 July 2023'!$F$11:$F$24</definedName>
    <definedName name="_xlnm._FilterDatabase" localSheetId="55" hidden="1">'25 Sept 2023'!$F$10:$F$23</definedName>
    <definedName name="_xlnm._FilterDatabase" localSheetId="68" hidden="1">'26 Jun 2023'!$F$11:$F$24</definedName>
    <definedName name="_xlnm._FilterDatabase" localSheetId="85" hidden="1">'27 Feb 2023'!$F$11:$F$18</definedName>
    <definedName name="_xlnm._FilterDatabase" localSheetId="81" hidden="1">'27 March 2023'!$F$11:$F$18</definedName>
    <definedName name="_xlnm._FilterDatabase" localSheetId="59" hidden="1">'28 Aug 2023'!$F$10:$F$23</definedName>
    <definedName name="_xlnm._FilterDatabase" localSheetId="72" hidden="1">'29 May 2023'!$F$11:$F$18</definedName>
    <definedName name="_xlnm._FilterDatabase" localSheetId="80" hidden="1">'3 Apr 2023'!$F$11:$F$18</definedName>
    <definedName name="_xlnm._FilterDatabase" localSheetId="67" hidden="1">'3 July 2023'!$F$11:$F$24</definedName>
    <definedName name="_xlnm._FilterDatabase" localSheetId="50" hidden="1">'30 Oct 2023'!$F$9:$F$22</definedName>
    <definedName name="_xlnm._FilterDatabase" localSheetId="63" hidden="1">'31 July 2023'!$F$11:$F$24</definedName>
    <definedName name="_xlnm._FilterDatabase" localSheetId="58" hidden="1">'4 Sept 2023'!$F$10:$F$23</definedName>
    <definedName name="_xlnm._FilterDatabase" localSheetId="71" hidden="1">'5 June 2023'!$F$11:$F$24</definedName>
    <definedName name="_xlnm._FilterDatabase" localSheetId="87" hidden="1">'6 Feb 2023'!$F$11:$F$18</definedName>
    <definedName name="_xlnm._FilterDatabase" localSheetId="84" hidden="1">'6 March 2023'!$F$11:$F$18</definedName>
    <definedName name="_xlnm._FilterDatabase" localSheetId="49" hidden="1">'6 Nov 2023'!$B$5:$K$37</definedName>
    <definedName name="_xlnm._FilterDatabase" localSheetId="62" hidden="1">'7 Aug 2023'!$F$11:$F$24</definedName>
    <definedName name="_xlnm._FilterDatabase" localSheetId="75" hidden="1">'8 May 2023'!$F$11:$F$18</definedName>
    <definedName name="_xlnm._FilterDatabase" localSheetId="53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30" l="1" a="1"/>
  <c r="L32" i="130"/>
  <c r="L31" i="130" a="1"/>
  <c r="L31" i="130" s="1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 s="1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 s="1"/>
  <c r="L10" i="130" a="1"/>
  <c r="L10" i="130"/>
  <c r="L9" i="130" a="1"/>
  <c r="L9" i="130"/>
  <c r="L8" i="130" a="1"/>
  <c r="L8" i="130" s="1"/>
  <c r="L7" i="130" a="1"/>
  <c r="L7" i="130" s="1"/>
  <c r="L6" i="130" a="1"/>
  <c r="L6" i="130" s="1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P13" i="105" s="1"/>
  <c r="N31" i="105"/>
  <c r="P31" i="105" s="1"/>
  <c r="N30" i="105"/>
  <c r="P30" i="105" s="1"/>
  <c r="N29" i="105"/>
  <c r="P29" i="105" s="1"/>
  <c r="N28" i="105"/>
  <c r="P28" i="105" s="1"/>
  <c r="N27" i="105"/>
  <c r="P27" i="105" s="1"/>
  <c r="N26" i="105"/>
  <c r="P26" i="105" s="1"/>
  <c r="N25" i="105"/>
  <c r="P25" i="105" s="1"/>
  <c r="N24" i="105"/>
  <c r="P24" i="105" s="1"/>
  <c r="N23" i="105"/>
  <c r="P23" i="105" s="1"/>
  <c r="N22" i="105"/>
  <c r="P22" i="105" s="1"/>
  <c r="N21" i="105"/>
  <c r="P21" i="105" s="1"/>
  <c r="N20" i="105"/>
  <c r="P20" i="105" s="1"/>
  <c r="N19" i="105"/>
  <c r="P19" i="105" s="1"/>
  <c r="N18" i="105"/>
  <c r="P18" i="105" s="1"/>
  <c r="N17" i="105"/>
  <c r="P17" i="105" s="1"/>
  <c r="N16" i="105"/>
  <c r="P16" i="105" s="1"/>
  <c r="N15" i="105"/>
  <c r="P15" i="105" s="1"/>
  <c r="N14" i="105"/>
  <c r="P14" i="105" s="1"/>
  <c r="N12" i="105"/>
  <c r="P12" i="105" s="1"/>
  <c r="N11" i="105"/>
  <c r="P11" i="105" s="1"/>
  <c r="N10" i="105"/>
  <c r="P10" i="105" s="1"/>
  <c r="N9" i="105"/>
  <c r="P9" i="105" s="1"/>
  <c r="N8" i="105"/>
  <c r="P8" i="105" s="1"/>
  <c r="N7" i="105"/>
  <c r="P7" i="105" s="1"/>
  <c r="N6" i="105"/>
  <c r="P6" i="105" s="1"/>
  <c r="L32" i="105" a="1"/>
  <c r="L32" i="105" s="1"/>
  <c r="L31" i="105" a="1"/>
  <c r="L31" i="105" s="1"/>
  <c r="L30" i="105" a="1"/>
  <c r="L30" i="105" s="1"/>
  <c r="L29" i="105" a="1"/>
  <c r="L29" i="105" s="1"/>
  <c r="L28" i="105" a="1"/>
  <c r="L28" i="105" s="1"/>
  <c r="L27" i="105" a="1"/>
  <c r="L27" i="105" s="1"/>
  <c r="L26" i="105" a="1"/>
  <c r="L26" i="105" s="1"/>
  <c r="L25" i="105" a="1"/>
  <c r="L25" i="105" s="1"/>
  <c r="L24" i="105" a="1"/>
  <c r="L24" i="105" s="1"/>
  <c r="L23" i="105" a="1"/>
  <c r="L23" i="105" s="1"/>
  <c r="L22" i="105" a="1"/>
  <c r="L22" i="105" s="1"/>
  <c r="L21" i="105" a="1"/>
  <c r="L21" i="105" s="1"/>
  <c r="L20" i="105" a="1"/>
  <c r="L20" i="105" s="1"/>
  <c r="L19" i="105" a="1"/>
  <c r="L19" i="105" s="1"/>
  <c r="L18" i="105" a="1"/>
  <c r="L18" i="105" s="1"/>
  <c r="L17" i="105" a="1"/>
  <c r="L17" i="105" s="1"/>
  <c r="L16" i="105" a="1"/>
  <c r="L16" i="105" s="1"/>
  <c r="L15" i="105" a="1"/>
  <c r="L15" i="105" s="1"/>
  <c r="L14" i="105" a="1"/>
  <c r="L14" i="105" s="1"/>
  <c r="L13" i="105" a="1"/>
  <c r="L13" i="105" s="1"/>
  <c r="L12" i="105" a="1"/>
  <c r="L12" i="105" s="1"/>
  <c r="L11" i="105" a="1"/>
  <c r="L11" i="105" s="1"/>
  <c r="L10" i="105" a="1"/>
  <c r="L10" i="105" s="1"/>
  <c r="L9" i="105" a="1"/>
  <c r="L9" i="105" s="1"/>
  <c r="L8" i="105" a="1"/>
  <c r="L8" i="105" s="1"/>
  <c r="L7" i="105" a="1"/>
  <c r="L7" i="105" s="1"/>
  <c r="L6" i="105" a="1"/>
  <c r="L6" i="105" s="1"/>
  <c r="N32" i="105"/>
  <c r="N16" i="106"/>
  <c r="N31" i="106"/>
  <c r="N30" i="106"/>
  <c r="N29" i="106"/>
  <c r="N28" i="106"/>
  <c r="N27" i="106"/>
  <c r="N26" i="106"/>
  <c r="N25" i="106"/>
  <c r="N24" i="106"/>
  <c r="N23" i="106"/>
  <c r="N22" i="106"/>
  <c r="N21" i="106"/>
  <c r="N15" i="106"/>
  <c r="N14" i="106"/>
  <c r="N13" i="106"/>
  <c r="N18" i="106"/>
  <c r="N20" i="106"/>
  <c r="N19" i="106"/>
  <c r="N17" i="106"/>
  <c r="N12" i="106"/>
  <c r="N11" i="106"/>
  <c r="N10" i="106"/>
  <c r="Q10" i="106" s="1"/>
  <c r="N9" i="106"/>
  <c r="N8" i="106"/>
  <c r="N7" i="106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 s="1"/>
  <c r="N32" i="106"/>
  <c r="Q32" i="106" s="1"/>
  <c r="L32" i="104" a="1"/>
  <c r="L32" i="104" s="1"/>
  <c r="N32" i="104"/>
  <c r="L32" i="103" a="1"/>
  <c r="L32" i="103"/>
  <c r="L31" i="106" a="1"/>
  <c r="L31" i="106" s="1"/>
  <c r="L30" i="106" a="1"/>
  <c r="L30" i="106" s="1"/>
  <c r="L29" i="106" a="1"/>
  <c r="L29" i="106" s="1"/>
  <c r="L28" i="106" a="1"/>
  <c r="L28" i="106" s="1"/>
  <c r="L27" i="106" a="1"/>
  <c r="L27" i="106" s="1"/>
  <c r="L26" i="106" a="1"/>
  <c r="L26" i="106" s="1"/>
  <c r="L25" i="106" a="1"/>
  <c r="L25" i="106" s="1"/>
  <c r="L24" i="106" a="1"/>
  <c r="L24" i="106" s="1"/>
  <c r="L23" i="106" a="1"/>
  <c r="L23" i="106" s="1"/>
  <c r="L22" i="106" a="1"/>
  <c r="L22" i="106" s="1"/>
  <c r="L21" i="106" a="1"/>
  <c r="L21" i="106" s="1"/>
  <c r="L20" i="106" a="1"/>
  <c r="L20" i="106" s="1"/>
  <c r="L19" i="106" a="1"/>
  <c r="L19" i="106" s="1"/>
  <c r="L18" i="106" a="1"/>
  <c r="L18" i="106" s="1"/>
  <c r="L17" i="106" a="1"/>
  <c r="L17" i="106" s="1"/>
  <c r="L16" i="106" a="1"/>
  <c r="L16" i="106" s="1"/>
  <c r="L15" i="106" a="1"/>
  <c r="L15" i="106" s="1"/>
  <c r="L14" i="106" a="1"/>
  <c r="L14" i="106" s="1"/>
  <c r="L13" i="106" a="1"/>
  <c r="L13" i="106" s="1"/>
  <c r="L12" i="106" a="1"/>
  <c r="L12" i="106" s="1"/>
  <c r="L11" i="106" a="1"/>
  <c r="L11" i="106" s="1"/>
  <c r="L10" i="106" a="1"/>
  <c r="L10" i="106" s="1"/>
  <c r="L9" i="106" a="1"/>
  <c r="L9" i="106" s="1"/>
  <c r="L8" i="106" a="1"/>
  <c r="L8" i="106" s="1"/>
  <c r="L7" i="106" a="1"/>
  <c r="L7" i="106" s="1"/>
  <c r="L6" i="106" a="1"/>
  <c r="L6" i="106" s="1"/>
  <c r="L31" i="104" a="1"/>
  <c r="L31" i="104" s="1"/>
  <c r="L30" i="104" a="1"/>
  <c r="L30" i="104" s="1"/>
  <c r="L29" i="104" a="1"/>
  <c r="L29" i="104" s="1"/>
  <c r="L28" i="104" a="1"/>
  <c r="L28" i="104" s="1"/>
  <c r="L27" i="104" a="1"/>
  <c r="L27" i="104" s="1"/>
  <c r="L26" i="104" a="1"/>
  <c r="L26" i="104" s="1"/>
  <c r="L25" i="104" a="1"/>
  <c r="L25" i="104" s="1"/>
  <c r="L24" i="104" a="1"/>
  <c r="L24" i="104" s="1"/>
  <c r="L23" i="104" a="1"/>
  <c r="L23" i="104" s="1"/>
  <c r="L22" i="104" a="1"/>
  <c r="L22" i="104" s="1"/>
  <c r="L21" i="104" a="1"/>
  <c r="L21" i="104" s="1"/>
  <c r="L20" i="104" a="1"/>
  <c r="L20" i="104" s="1"/>
  <c r="L19" i="104" a="1"/>
  <c r="L19" i="104" s="1"/>
  <c r="L18" i="104" a="1"/>
  <c r="L18" i="104" s="1"/>
  <c r="L17" i="104" a="1"/>
  <c r="L17" i="104" s="1"/>
  <c r="L16" i="104" a="1"/>
  <c r="L16" i="104" s="1"/>
  <c r="L15" i="104" a="1"/>
  <c r="L15" i="104" s="1"/>
  <c r="L14" i="104" a="1"/>
  <c r="L14" i="104" s="1"/>
  <c r="L13" i="104" a="1"/>
  <c r="L13" i="104" s="1"/>
  <c r="L12" i="104" a="1"/>
  <c r="L12" i="104" s="1"/>
  <c r="L11" i="104" a="1"/>
  <c r="L11" i="104" s="1"/>
  <c r="L10" i="104" a="1"/>
  <c r="L10" i="104" s="1"/>
  <c r="L9" i="104" a="1"/>
  <c r="L9" i="104" s="1"/>
  <c r="L8" i="104" a="1"/>
  <c r="L8" i="104" s="1"/>
  <c r="L7" i="104" a="1"/>
  <c r="L7" i="104" s="1"/>
  <c r="L6" i="104" a="1"/>
  <c r="L6" i="104" s="1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31" i="106" l="1"/>
  <c r="Q23" i="106"/>
  <c r="Q21" i="106"/>
  <c r="Q16" i="106"/>
  <c r="Q12" i="106"/>
  <c r="Q25" i="106"/>
  <c r="Q24" i="106"/>
  <c r="Q22" i="106"/>
  <c r="Q17" i="106"/>
  <c r="Q11" i="106"/>
  <c r="Q20" i="106"/>
  <c r="Q29" i="106"/>
  <c r="Q9" i="106"/>
  <c r="Q15" i="106"/>
  <c r="Q28" i="106"/>
  <c r="Q8" i="106"/>
  <c r="Q19" i="106"/>
  <c r="Q18" i="106"/>
  <c r="Q13" i="106"/>
  <c r="Q30" i="106"/>
  <c r="Q27" i="106"/>
  <c r="Q6" i="106"/>
  <c r="Q14" i="106"/>
  <c r="Q7" i="106"/>
  <c r="Q26" i="106"/>
  <c r="P18" i="106"/>
  <c r="P12" i="106"/>
  <c r="P22" i="106"/>
  <c r="P14" i="106"/>
  <c r="P21" i="106"/>
  <c r="P20" i="106"/>
  <c r="P29" i="106"/>
  <c r="P11" i="106"/>
  <c r="P24" i="106"/>
  <c r="P13" i="106"/>
  <c r="P25" i="106"/>
  <c r="P15" i="106"/>
  <c r="P10" i="106"/>
  <c r="P27" i="106"/>
  <c r="P31" i="106"/>
  <c r="P19" i="106"/>
  <c r="P8" i="106"/>
  <c r="P28" i="106"/>
  <c r="P16" i="106"/>
  <c r="P9" i="106"/>
  <c r="P26" i="106"/>
  <c r="P6" i="106"/>
  <c r="P23" i="106"/>
  <c r="P30" i="106"/>
  <c r="P17" i="106"/>
  <c r="P7" i="10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<sst xmlns="http://schemas.openxmlformats.org/spreadsheetml/2006/main" count="27026" uniqueCount="2432">
  <si>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</si>
  <si>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</si>
  <si>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</si>
  <si>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</si>
  <si>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</si>
  <si>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</si>
  <si>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</si>
  <si>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</si>
  <si>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</si>
  <si>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</si>
  <si>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</si>
  <si>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</si>
  <si>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</si>
  <si>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</si>
  <si>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</si>
  <si>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</si>
  <si>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</si>
  <si>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</si>
  <si>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</si>
  <si>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</si>
  <si>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</si>
  <si>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</si>
  <si>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</si>
  <si>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</si>
  <si>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</si>
  <si>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</si>
  <si>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</si>
  <si>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</si>
  <si>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</si>
  <si>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</si>
  <si>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</si>
  <si>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</si>
  <si>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</si>
  <si>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</si>
  <si>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</si>
  <si>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</si>
  <si>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</si>
  <si>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</si>
  <si>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</si>
  <si>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</si>
  <si>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</si>
  <si>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</si>
  <si>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</si>
  <si>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</si>
  <si>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</si>
  <si>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</si>
  <si>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</si>
  <si>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</si>
  <si>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</si>
  <si>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</si>
  <si>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</si>
  <si>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</si>
  <si>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</si>
  <si>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</si>
  <si>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</si>
  <si>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</si>
  <si>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</si>
  <si>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</si>
  <si>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</si>
  <si>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</si>
  <si>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</si>
  <si>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</si>
  <si>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</si>
  <si>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</si>
  <si>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</si>
  <si>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</si>
  <si>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</si>
  <si>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</si>
  <si>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</si>
  <si>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</si>
  <si>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</si>
  <si>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</si>
  <si>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</si>
  <si>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</si>
  <si>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</si>
  <si>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</si>
  <si>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</si>
  <si>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</si>
  <si>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</si>
  <si>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</si>
  <si>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</si>
  <si>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</si>
  <si>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</si>
  <si>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</si>
  <si>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</si>
  <si>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</si>
  <si>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</si>
  <si>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</si>
  <si>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</si>
  <si>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</si>
  <si>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</si>
  <si>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</si>
  <si>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</si>
  <si>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</si>
  <si>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</si>
  <si>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</si>
  <si>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</si>
  <si>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</si>
  <si>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</si>
  <si>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</si>
  <si>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</si>
  <si>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</si>
  <si>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</si>
  <si>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</si>
  <si>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</si>
  <si>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</si>
  <si>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</si>
  <si>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</si>
  <si>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</si>
  <si>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</si>
  <si>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</si>
  <si>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</si>
  <si>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</si>
  <si>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</si>
  <si>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</si>
  <si>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</si>
  <si>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</si>
  <si>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</si>
  <si>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</si>
  <si>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</si>
  <si>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</si>
  <si>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</si>
  <si>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</si>
  <si>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</si>
  <si>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</si>
  <si>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</si>
  <si>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</si>
  <si>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</si>
  <si>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</si>
  <si>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</si>
  <si>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</si>
  <si>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</si>
  <si>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</si>
  <si>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</si>
  <si>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</si>
  <si>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</si>
  <si>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</si>
  <si>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</si>
  <si>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</si>
  <si>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</si>
  <si>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</si>
  <si>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</si>
  <si>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</si>
  <si>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</si>
  <si>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</si>
  <si>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</si>
  <si>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</si>
  <si>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</si>
  <si>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</si>
  <si>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</si>
  <si>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</si>
  <si>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</si>
  <si>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</si>
  <si>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</si>
  <si>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</si>
  <si>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</si>
  <si>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</si>
  <si>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</si>
  <si>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</si>
  <si>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</si>
  <si>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</si>
  <si>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</si>
  <si>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</si>
  <si>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</si>
  <si>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</si>
  <si>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</si>
  <si>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</si>
  <si>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</si>
  <si>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</si>
  <si>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</si>
  <si>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</si>
  <si>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</si>
  <si>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</si>
  <si>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</si>
  <si>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</si>
  <si>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</si>
  <si>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</si>
  <si>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</si>
  <si>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</si>
  <si>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</si>
  <si>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</si>
  <si>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</si>
  <si>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</si>
  <si>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</si>
  <si>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</si>
  <si>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</si>
  <si>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</si>
  <si>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</si>
  <si>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</si>
  <si>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</si>
  <si>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</si>
  <si>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</si>
  <si>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</si>
  <si>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</si>
  <si>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</si>
  <si>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</si>
  <si>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</si>
  <si>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</si>
  <si>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</si>
  <si>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</si>
  <si>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</si>
  <si>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</si>
  <si>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</si>
  <si>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</si>
  <si>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</si>
  <si>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</si>
  <si>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</si>
  <si>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</si>
  <si>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</si>
  <si>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</si>
  <si>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</si>
  <si>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</si>
  <si>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</si>
  <si>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</si>
  <si>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</si>
  <si>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</si>
  <si>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</si>
  <si>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</si>
  <si>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</si>
  <si>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</si>
  <si>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</si>
  <si>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</si>
  <si>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</si>
  <si>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</si>
  <si>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</si>
  <si>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</si>
  <si>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</si>
  <si>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</si>
  <si>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</si>
  <si>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</si>
  <si>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</si>
  <si>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</si>
  <si>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</si>
  <si>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</si>
  <si>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</si>
  <si>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</si>
  <si>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</si>
  <si>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</si>
  <si>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</si>
  <si>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</si>
  <si>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</si>
  <si>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</si>
  <si>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</si>
  <si>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</si>
  <si>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</si>
  <si>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</si>
  <si>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</si>
  <si>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</si>
  <si>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</si>
  <si>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</si>
  <si>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</si>
  <si>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</si>
  <si>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</si>
  <si>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</si>
  <si>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</si>
  <si>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</si>
  <si>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</si>
  <si>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</si>
  <si>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</si>
  <si>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</si>
  <si>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</si>
  <si>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</si>
  <si>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</si>
  <si>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</si>
  <si>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</si>
  <si>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</si>
  <si>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</si>
  <si>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</si>
  <si>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</si>
  <si>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</si>
  <si>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</si>
  <si>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</si>
  <si>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</si>
  <si>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</si>
  <si>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</si>
  <si>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</si>
  <si>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</si>
  <si>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</si>
  <si>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</si>
  <si>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</si>
  <si>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</si>
  <si>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</si>
  <si>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</si>
  <si>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</si>
  <si>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</si>
  <si>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</si>
  <si>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</si>
  <si>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</si>
  <si>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</si>
  <si>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</si>
  <si>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</si>
  <si>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</si>
  <si>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</si>
  <si>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</si>
  <si>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</si>
  <si>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</si>
  <si>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</si>
  <si>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</si>
  <si>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</si>
  <si>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</si>
  <si>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</si>
  <si>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</si>
  <si>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</si>
  <si>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</si>
  <si>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</si>
  <si>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</si>
  <si>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</si>
  <si>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</si>
  <si>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</si>
  <si>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</si>
  <si>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</si>
  <si>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</si>
  <si>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</si>
  <si>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</si>
  <si>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</si>
  <si>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</si>
  <si>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</si>
  <si>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</si>
  <si>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</si>
  <si>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</si>
  <si>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</si>
  <si>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</si>
  <si>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</si>
  <si>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</si>
  <si>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</si>
  <si>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</si>
  <si>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</si>
  <si>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</si>
  <si>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</si>
  <si>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</si>
  <si>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</si>
  <si>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</si>
  <si>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</si>
  <si>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</si>
  <si>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</si>
  <si>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</si>
  <si>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</si>
  <si>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</si>
  <si>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</si>
  <si>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</si>
  <si>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</si>
  <si>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</si>
  <si>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</si>
  <si>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</si>
  <si>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</si>
  <si>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</si>
  <si>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</si>
  <si>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</si>
  <si>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</si>
  <si>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</si>
  <si>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</si>
  <si>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</si>
  <si>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</si>
  <si>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</si>
  <si>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</si>
  <si>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</si>
  <si>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</si>
  <si>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</si>
  <si>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</si>
  <si>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</si>
  <si>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</si>
  <si>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</si>
  <si>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</si>
  <si>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</si>
  <si>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</si>
  <si>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</si>
  <si>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</si>
  <si>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</si>
  <si>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</si>
  <si>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</si>
  <si>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</si>
  <si>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</si>
  <si>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</si>
  <si>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</si>
  <si>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</si>
  <si>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</si>
  <si>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</si>
  <si>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</si>
  <si>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</si>
  <si>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</si>
  <si>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</si>
  <si>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</si>
  <si>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</si>
  <si>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</si>
  <si>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</si>
  <si>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</si>
  <si>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</si>
  <si>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</si>
  <si>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</si>
  <si>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</si>
  <si>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</si>
  <si>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</si>
  <si>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</si>
  <si>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</si>
  <si>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</si>
  <si>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</si>
  <si>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</si>
  <si>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</si>
  <si>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</si>
  <si>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</si>
  <si>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</si>
  <si>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</si>
  <si>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</si>
  <si>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</si>
  <si>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</si>
  <si>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</si>
  <si>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</si>
  <si>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</si>
  <si>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</si>
  <si>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</si>
  <si>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</si>
  <si>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</si>
  <si>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</si>
  <si>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</si>
  <si>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</si>
  <si>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</si>
  <si>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</si>
  <si>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</si>
  <si>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</si>
  <si>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</si>
  <si>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</si>
  <si>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</si>
  <si>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</si>
  <si>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</si>
  <si>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</si>
  <si>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</si>
  <si>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</si>
  <si>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</si>
  <si>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</si>
  <si>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</si>
  <si>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</si>
  <si>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</si>
  <si>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</si>
  <si>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</si>
  <si>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</si>
  <si>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</si>
  <si>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</si>
  <si>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</si>
  <si>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</si>
  <si>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</si>
  <si>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</si>
  <si>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</si>
  <si>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</si>
  <si>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</si>
  <si>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</si>
  <si>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</si>
  <si>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</si>
  <si>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</si>
  <si>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</si>
  <si>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</si>
  <si>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</si>
  <si>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</si>
  <si>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</si>
  <si>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</si>
  <si>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</si>
  <si>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</si>
  <si>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</si>
  <si>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</si>
  <si>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</si>
  <si>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</si>
  <si>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</si>
  <si>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</si>
  <si>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</si>
  <si>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</si>
  <si>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</si>
  <si>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</si>
  <si>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</si>
  <si>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</si>
  <si>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</si>
  <si>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</si>
  <si>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</si>
  <si>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</si>
  <si>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</si>
  <si>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</si>
  <si>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</si>
  <si>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</si>
  <si>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</si>
  <si>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</si>
  <si>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</si>
  <si>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</si>
  <si>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</si>
  <si>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</si>
  <si>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</si>
  <si>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</si>
  <si>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</si>
  <si>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</si>
  <si>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</si>
  <si>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</si>
  <si>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</si>
  <si>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</si>
  <si>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</si>
  <si>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</si>
  <si>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</si>
  <si>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</si>
  <si>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</si>
  <si>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</si>
  <si>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</si>
  <si>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</si>
  <si>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</si>
  <si>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</si>
  <si>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</si>
  <si>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</si>
  <si>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</si>
  <si>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</si>
  <si>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</si>
  <si>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</si>
  <si>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</si>
  <si>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</si>
  <si>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</si>
  <si>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</si>
  <si>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</si>
  <si>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</si>
  <si>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</si>
  <si>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</si>
  <si>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</si>
  <si>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</si>
  <si>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</si>
  <si>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</si>
  <si>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</si>
  <si>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</si>
  <si>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</si>
  <si>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</si>
  <si>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</si>
  <si>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</si>
  <si>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</si>
  <si>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</si>
  <si>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</si>
  <si>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</si>
  <si>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</si>
  <si>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</si>
  <si>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</si>
  <si>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</si>
  <si>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</si>
  <si>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</si>
  <si>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</si>
  <si>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</si>
  <si>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</si>
  <si>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</si>
  <si>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</si>
  <si>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</si>
  <si>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</si>
  <si>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</si>
  <si>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</si>
  <si>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</si>
  <si>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</si>
  <si>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</si>
  <si>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</si>
  <si>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</si>
  <si>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</si>
  <si>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</si>
  <si>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</si>
  <si>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</si>
  <si>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</si>
  <si>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</si>
  <si>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</si>
  <si>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</si>
  <si>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</si>
  <si>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</si>
  <si>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</si>
  <si>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</si>
  <si>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</si>
  <si>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</si>
  <si>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</si>
  <si>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</si>
  <si>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</si>
  <si>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</si>
  <si>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</si>
  <si>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</si>
  <si>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</si>
  <si>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</si>
  <si>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</si>
  <si>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</si>
  <si>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</si>
  <si>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</si>
  <si>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</si>
  <si>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</si>
  <si>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</si>
  <si>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</si>
  <si>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</si>
  <si>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</si>
  <si>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</si>
  <si>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</si>
  <si>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</si>
  <si>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</si>
  <si>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</si>
  <si>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</si>
  <si>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</si>
  <si>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</si>
  <si>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</si>
  <si>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</si>
  <si>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</si>
  <si>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</si>
  <si>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</si>
  <si>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</si>
  <si>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</si>
  <si>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</si>
  <si>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</si>
  <si>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</si>
  <si>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</si>
  <si>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</si>
  <si>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</si>
  <si>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</si>
  <si>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</si>
  <si>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</si>
  <si>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</si>
  <si>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</si>
  <si>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</si>
  <si>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</si>
  <si>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</si>
  <si>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</si>
  <si>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</si>
  <si>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</si>
  <si>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</si>
  <si>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</si>
  <si>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</si>
  <si>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</si>
  <si>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</si>
  <si>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</si>
  <si>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</si>
  <si>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</si>
  <si>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</si>
  <si>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</si>
  <si>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</si>
  <si>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</si>
  <si>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</si>
  <si>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</si>
  <si>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</si>
  <si>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</si>
  <si>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</si>
  <si>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</si>
  <si>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</si>
  <si>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</si>
  <si>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</si>
  <si>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</si>
  <si>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</si>
  <si>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</si>
  <si>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</si>
  <si>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</si>
  <si>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</si>
  <si>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</si>
  <si>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</si>
  <si>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</si>
  <si>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</si>
  <si>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</si>
  <si>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</si>
  <si>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</si>
  <si>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</si>
  <si>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</si>
  <si>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</si>
  <si>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</si>
  <si>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</si>
  <si>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</si>
  <si>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</si>
  <si>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</si>
  <si>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</si>
  <si>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</si>
  <si>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</si>
  <si>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</si>
  <si>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</si>
  <si>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</si>
  <si>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</si>
  <si>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</si>
  <si>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</si>
  <si>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</si>
  <si>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</si>
  <si>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</si>
  <si>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</si>
  <si>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</si>
  <si>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</si>
  <si>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</si>
  <si>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</si>
  <si>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</si>
  <si>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</si>
  <si>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</si>
  <si>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</si>
  <si>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</si>
  <si>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</si>
  <si>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</si>
  <si>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</si>
  <si>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</si>
  <si>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</si>
  <si>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</si>
  <si>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</si>
  <si>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</si>
  <si>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</si>
  <si>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</si>
  <si>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</si>
  <si>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</si>
  <si>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</si>
  <si>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</si>
  <si>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</si>
  <si>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</si>
  <si>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</si>
  <si>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</si>
  <si>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</si>
  <si>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</si>
  <si>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</si>
  <si>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</si>
  <si>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</si>
  <si>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</si>
  <si>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</si>
  <si>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</si>
  <si>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</si>
  <si>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</si>
  <si>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</si>
  <si>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</si>
  <si>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</si>
  <si>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</si>
  <si>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</si>
  <si>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</si>
  <si>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</si>
  <si>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</si>
  <si>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</si>
  <si>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</si>
  <si>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</si>
  <si>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</si>
  <si>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</si>
  <si>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</si>
  <si>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</si>
  <si>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</si>
  <si>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</si>
  <si>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</si>
  <si>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</si>
  <si>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</si>
  <si>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</si>
  <si>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</si>
  <si>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</si>
  <si>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</si>
  <si>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</si>
  <si>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</si>
  <si>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</si>
  <si>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</si>
  <si>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</si>
  <si>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</si>
  <si>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</si>
  <si>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</si>
  <si>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</si>
  <si>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</si>
  <si>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</si>
  <si>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</si>
  <si>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</si>
  <si>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</si>
  <si>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</si>
  <si>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</si>
  <si>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</si>
  <si>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</si>
  <si>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</si>
  <si>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</si>
  <si>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</si>
  <si>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</si>
  <si>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</si>
  <si>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</si>
  <si>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</si>
  <si>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</si>
  <si>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</si>
  <si>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</si>
  <si>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</si>
  <si>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</si>
  <si>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</si>
  <si>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</si>
  <si>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</si>
  <si>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</si>
  <si>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</si>
  <si>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</si>
  <si>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</si>
  <si>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</si>
  <si>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</si>
  <si>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</si>
  <si>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</si>
  <si>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</si>
  <si>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</si>
  <si>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</si>
  <si>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</si>
  <si>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</si>
  <si>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</si>
  <si>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</si>
  <si>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</si>
  <si>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</si>
  <si>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</si>
  <si>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</si>
  <si>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</si>
  <si>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</si>
  <si>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</si>
  <si>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</si>
  <si>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</si>
  <si>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</si>
  <si>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</si>
  <si>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</si>
  <si>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</si>
  <si>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</si>
  <si>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</si>
  <si>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</si>
  <si>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</si>
  <si>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</si>
  <si>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</si>
  <si>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</si>
  <si>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</si>
  <si>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</si>
  <si>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</si>
  <si>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</si>
  <si>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</si>
  <si>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</si>
  <si>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</si>
  <si>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</si>
  <si>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</si>
  <si>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</si>
  <si>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</si>
  <si>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</si>
  <si>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</si>
  <si>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</si>
  <si>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</si>
  <si>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</si>
  <si>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</si>
  <si>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</si>
  <si>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</si>
  <si>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</si>
  <si>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</si>
  <si>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</si>
  <si>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</si>
  <si>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</si>
  <si>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</si>
  <si>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</si>
  <si>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</si>
  <si>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</si>
  <si>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</si>
  <si>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</si>
  <si>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</si>
  <si>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</si>
  <si>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</si>
  <si>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</si>
  <si>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</si>
  <si>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</si>
  <si>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</si>
  <si>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</si>
  <si>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</si>
  <si>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</si>
  <si>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</si>
  <si>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</si>
  <si>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</si>
  <si>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</si>
  <si>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</si>
  <si>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</si>
  <si>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</si>
  <si>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</si>
  <si>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</si>
  <si>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</si>
  <si>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</si>
  <si>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</si>
  <si>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</si>
  <si>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</si>
  <si>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</si>
  <si>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</si>
  <si>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</si>
  <si>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</si>
  <si>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</si>
  <si>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</si>
  <si>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</si>
  <si>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</si>
  <si>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</si>
  <si>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</si>
  <si>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</si>
  <si>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</si>
  <si>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</si>
  <si>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</si>
  <si>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</si>
  <si>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</si>
  <si>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</si>
  <si>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</si>
  <si>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</si>
  <si>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</si>
  <si>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</si>
  <si>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</si>
  <si>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</si>
  <si>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</si>
  <si>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</si>
  <si>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</si>
  <si>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</si>
  <si>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</si>
  <si>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</si>
  <si>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</si>
  <si>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</si>
  <si>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</si>
  <si>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</si>
  <si>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</si>
  <si>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</si>
  <si>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</si>
  <si>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</si>
  <si>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</si>
  <si>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</si>
  <si>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</si>
  <si>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</si>
  <si>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</si>
  <si>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</si>
  <si>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</si>
  <si>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</si>
  <si>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</si>
  <si>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</si>
  <si>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</si>
  <si>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</si>
  <si>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</si>
  <si>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</si>
  <si>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</si>
  <si>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</si>
  <si>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</si>
  <si>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</si>
  <si>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</si>
  <si>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</si>
  <si>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</si>
  <si>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</si>
  <si>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</si>
  <si>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</si>
  <si>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</si>
  <si>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</si>
  <si>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</si>
  <si>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</si>
  <si>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</si>
  <si>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</si>
  <si>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</si>
  <si>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</si>
  <si>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</si>
  <si>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</si>
  <si>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</si>
  <si>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</si>
  <si>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</si>
  <si>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</si>
  <si>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</si>
  <si>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</si>
  <si>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</si>
  <si>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</si>
  <si>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</si>
  <si>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</si>
  <si>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</si>
  <si>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</si>
  <si>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</si>
  <si>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</si>
  <si>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</si>
  <si>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</si>
  <si>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</si>
  <si>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</si>
  <si>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</si>
  <si>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</si>
  <si>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</si>
  <si>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</si>
  <si>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</si>
  <si>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</si>
  <si>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</si>
  <si>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</si>
  <si>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</si>
  <si>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</si>
  <si>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</si>
  <si>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</si>
  <si>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</si>
  <si>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</si>
  <si>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</si>
  <si>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</si>
  <si>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</si>
  <si>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</si>
  <si>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</si>
  <si>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</si>
  <si>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</si>
  <si>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</si>
  <si>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</si>
  <si>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</si>
  <si>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</si>
  <si>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</si>
  <si>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</si>
  <si>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</si>
  <si>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</si>
  <si>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</si>
  <si>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</si>
  <si>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</si>
  <si>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</si>
  <si>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</si>
  <si>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</si>
  <si>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</si>
  <si>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</si>
  <si>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</si>
  <si>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</si>
  <si>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</si>
  <si>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</si>
  <si>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</si>
  <si>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</si>
  <si>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</si>
  <si>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</si>
  <si>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</si>
  <si>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</si>
  <si>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</si>
  <si>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</si>
  <si>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</si>
  <si>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</si>
  <si>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</si>
  <si>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</si>
  <si>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</si>
  <si>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</si>
  <si>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</si>
  <si>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</si>
  <si>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</si>
  <si>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</si>
  <si>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</si>
  <si>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</si>
  <si>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</si>
  <si>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</si>
  <si>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</si>
  <si>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</si>
  <si>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</si>
  <si>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</si>
  <si>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</si>
  <si>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</si>
  <si>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</si>
  <si>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</si>
  <si>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</si>
  <si>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</si>
  <si>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</si>
  <si>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</si>
  <si>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</si>
  <si>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</si>
  <si>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</si>
  <si>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</si>
  <si>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</si>
  <si>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</si>
  <si>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</si>
  <si>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</si>
  <si>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</si>
  <si>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</si>
  <si>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</si>
  <si>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</si>
  <si>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</si>
  <si>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</si>
  <si>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</si>
  <si>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</si>
  <si>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</si>
  <si>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</si>
  <si>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</si>
  <si>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</si>
  <si>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</si>
  <si>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</si>
  <si>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</si>
  <si>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</si>
  <si>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</si>
  <si>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</si>
  <si>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</si>
  <si>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</si>
  <si>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</si>
  <si>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</si>
  <si>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</si>
  <si>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</si>
  <si>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</si>
  <si>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</si>
  <si>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</si>
  <si>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</si>
  <si>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</si>
  <si>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</si>
  <si>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</si>
  <si>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</si>
  <si>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</si>
  <si>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</si>
  <si>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</si>
  <si>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</si>
  <si>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</si>
  <si>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</si>
  <si>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</si>
  <si>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</si>
  <si>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</si>
  <si>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</si>
  <si>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</si>
  <si>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</si>
  <si>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</si>
  <si>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</si>
  <si>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</si>
  <si>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</si>
  <si>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</si>
  <si>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</si>
  <si>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</si>
  <si>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</si>
  <si>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</si>
  <si>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</si>
  <si>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</si>
  <si>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</si>
  <si>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</si>
  <si>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</si>
  <si>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</si>
  <si>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</si>
  <si>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</si>
  <si>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</si>
  <si>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</si>
  <si>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</si>
  <si>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</si>
  <si>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</si>
  <si>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</si>
  <si>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</si>
  <si>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</si>
  <si>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</si>
  <si>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</si>
  <si>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</si>
  <si>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</si>
  <si>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</si>
  <si>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</si>
  <si>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</si>
  <si>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</si>
  <si>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</si>
  <si>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</si>
  <si>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</si>
  <si>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</si>
  <si>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</si>
  <si>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</si>
  <si>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</si>
  <si>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</si>
  <si>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</si>
  <si>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</si>
  <si>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</si>
  <si>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</si>
  <si>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</si>
  <si>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</si>
  <si>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</si>
  <si>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</si>
  <si>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</si>
  <si>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</si>
  <si>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</si>
  <si>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</si>
  <si>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</si>
  <si>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</si>
  <si>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</si>
  <si>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</si>
  <si>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</si>
  <si>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</si>
  <si>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</si>
  <si>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</si>
  <si>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</si>
  <si>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</si>
  <si>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</si>
  <si>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</si>
  <si>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</si>
  <si>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</si>
  <si>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</si>
  <si>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</si>
  <si>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</si>
  <si>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</si>
  <si>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</si>
  <si>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</si>
  <si>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</si>
  <si>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</si>
  <si>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</si>
  <si>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</si>
  <si>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</si>
  <si>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</si>
  <si>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</si>
  <si>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</si>
  <si>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</si>
  <si>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</si>
  <si>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</si>
  <si>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</si>
  <si>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</si>
  <si>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</si>
  <si>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</si>
  <si>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</si>
  <si>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</si>
  <si>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</si>
  <si>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</si>
  <si>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</si>
  <si>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</si>
  <si>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</si>
  <si>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</si>
  <si>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</si>
  <si>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</si>
  <si>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</si>
  <si>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</si>
  <si>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</si>
  <si>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</si>
  <si>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</si>
  <si>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</si>
  <si>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</si>
  <si>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</si>
  <si>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</si>
  <si>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</si>
  <si>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</si>
  <si>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</si>
  <si>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</si>
  <si>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</si>
  <si>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</si>
  <si>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</si>
  <si>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</si>
  <si>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</si>
  <si>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</si>
  <si>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</si>
  <si>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</si>
  <si>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</si>
  <si>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</si>
  <si>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</si>
  <si>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</si>
  <si>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</si>
  <si>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</si>
  <si>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</si>
  <si>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</si>
  <si>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</si>
  <si>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</si>
  <si>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</si>
  <si>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</si>
  <si>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</si>
  <si>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</si>
  <si>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</si>
  <si>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</si>
  <si>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</si>
  <si>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</si>
  <si>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</si>
  <si>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</si>
  <si>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</si>
  <si>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</si>
  <si>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</si>
  <si>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</si>
  <si>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</si>
  <si>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</si>
  <si>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</si>
  <si>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</si>
  <si>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</si>
  <si>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</si>
  <si>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</si>
  <si>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</si>
  <si>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</si>
  <si>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</si>
  <si>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</si>
  <si>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</si>
  <si>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</si>
  <si>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</si>
  <si>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</si>
  <si>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</si>
  <si>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</si>
  <si>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</si>
  <si>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</si>
  <si>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</si>
  <si>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</si>
  <si>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</si>
  <si>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</si>
  <si>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</si>
  <si>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</si>
  <si>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</si>
  <si>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</si>
  <si>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</si>
  <si>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</si>
  <si>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</si>
  <si>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</si>
  <si>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</si>
  <si>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</si>
  <si>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</si>
  <si>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</si>
  <si>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</si>
  <si>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</si>
  <si>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</si>
  <si>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</si>
  <si>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</si>
  <si>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</si>
  <si>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</si>
  <si>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</si>
  <si>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</si>
  <si>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</si>
  <si>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</si>
  <si>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</si>
  <si>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</si>
  <si>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</si>
  <si>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</si>
  <si>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</si>
  <si>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</si>
  <si>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</si>
  <si>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</si>
  <si>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</si>
  <si>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</si>
  <si>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</si>
  <si>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</si>
  <si>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</si>
  <si>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</si>
  <si>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</si>
  <si>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</si>
  <si>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</si>
  <si>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</si>
  <si>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</si>
  <si>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</si>
  <si>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</si>
  <si>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</si>
  <si>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</si>
  <si>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</si>
  <si>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</si>
  <si>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</si>
  <si>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</si>
  <si>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</si>
  <si>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</si>
  <si>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</si>
  <si>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</si>
  <si>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</si>
  <si>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</si>
  <si>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</si>
  <si>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</si>
  <si>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</si>
  <si>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</si>
  <si>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</si>
  <si>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</si>
  <si>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</si>
  <si>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</si>
  <si>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</si>
  <si>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</si>
  <si>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</si>
  <si>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</si>
  <si>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</si>
  <si>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</si>
  <si>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</si>
  <si>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</si>
  <si>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</si>
  <si>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</si>
  <si>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</si>
  <si>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</si>
  <si>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</si>
  <si>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</si>
  <si>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</si>
  <si>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</si>
  <si>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</si>
  <si>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</si>
  <si>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</si>
  <si>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</si>
  <si>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</si>
  <si>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</si>
  <si>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</si>
  <si>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</si>
  <si>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</si>
  <si>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</si>
  <si>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</si>
  <si>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</si>
  <si>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</si>
  <si>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</si>
  <si>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</si>
  <si>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</si>
  <si>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</si>
  <si>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</si>
  <si>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</si>
  <si>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</si>
  <si>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</si>
  <si>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</si>
  <si>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</si>
  <si>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</si>
  <si>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</si>
  <si>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</si>
  <si>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</si>
  <si>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</si>
  <si>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</si>
  <si>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</si>
  <si>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</si>
  <si>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</si>
  <si>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</si>
  <si>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</si>
  <si>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</si>
  <si>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</si>
  <si>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</si>
  <si>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</si>
  <si>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</si>
  <si>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</si>
  <si>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</si>
  <si>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</si>
  <si>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</si>
  <si>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</si>
  <si>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</si>
  <si>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</si>
  <si>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</si>
  <si>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</si>
  <si>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</si>
  <si>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</si>
  <si>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</si>
  <si>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</si>
  <si>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</si>
  <si>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</si>
  <si>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</si>
  <si>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</si>
  <si>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</si>
  <si>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</si>
  <si>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</si>
  <si>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</si>
  <si>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</si>
  <si>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</si>
  <si>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</si>
  <si>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</si>
  <si>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</si>
  <si>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</si>
  <si>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</si>
  <si>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</si>
  <si>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</si>
  <si>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</si>
  <si>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</si>
  <si>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</si>
  <si>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</si>
  <si>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</si>
  <si>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</si>
  <si>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</si>
  <si>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</si>
  <si>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</si>
  <si>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</si>
  <si>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</si>
  <si>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</si>
  <si>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</si>
  <si>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</si>
  <si>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</si>
  <si>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</si>
  <si>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</si>
  <si>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</si>
  <si>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</si>
  <si>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</si>
  <si>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</si>
  <si>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</si>
  <si>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</si>
  <si>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</si>
  <si>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</si>
  <si>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</si>
  <si>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</si>
  <si>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</si>
  <si>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</si>
  <si>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</si>
  <si>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</si>
  <si>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</si>
  <si>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</si>
  <si>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</si>
  <si>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</si>
  <si>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</si>
  <si>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</si>
  <si>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</si>
  <si>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</si>
  <si>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</si>
  <si>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</si>
  <si>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</si>
  <si>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</si>
  <si>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</si>
  <si>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</si>
  <si>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</si>
  <si>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</si>
  <si>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</si>
  <si>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</si>
  <si>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</si>
  <si>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</si>
  <si>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</si>
  <si>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</si>
  <si>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</si>
  <si>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</si>
  <si>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</si>
  <si>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</si>
  <si>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</si>
  <si>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</si>
  <si>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</si>
  <si>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</si>
  <si>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</si>
  <si>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</si>
  <si>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</si>
  <si>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</si>
  <si>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</si>
  <si>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</si>
  <si>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</si>
  <si>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</si>
  <si>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</si>
  <si>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</si>
  <si>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</si>
  <si>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</si>
  <si>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</si>
  <si>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</si>
  <si>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</si>
  <si>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</si>
  <si>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</si>
  <si>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</si>
  <si>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</si>
  <si>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</si>
  <si>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</si>
  <si>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</si>
  <si>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</si>
  <si>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</si>
  <si>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</si>
  <si>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</si>
  <si>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</si>
  <si>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</si>
  <si>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</si>
  <si>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</si>
  <si>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</si>
  <si>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</si>
  <si>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</si>
  <si>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</si>
  <si>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</si>
  <si>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</si>
  <si>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</si>
  <si>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</si>
  <si>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</si>
  <si>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</si>
  <si>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</si>
  <si>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</si>
  <si>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</si>
  <si>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</si>
  <si>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</si>
  <si>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</si>
  <si>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</si>
  <si>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</si>
  <si>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</si>
  <si>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</si>
  <si>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</si>
  <si>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</si>
  <si>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</si>
  <si>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</si>
  <si>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</si>
  <si>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</si>
  <si>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</si>
  <si>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</si>
  <si>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</si>
  <si>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</si>
  <si>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</si>
  <si>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</si>
  <si>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</si>
  <si>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</si>
  <si>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</si>
  <si>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</si>
  <si>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</si>
  <si>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</si>
  <si>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</si>
  <si>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</si>
  <si>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</si>
  <si>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</si>
  <si>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</si>
  <si>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</si>
  <si>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</si>
  <si>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</si>
  <si>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</si>
  <si>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</si>
  <si>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</si>
  <si>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</si>
  <si>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</si>
  <si>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</si>
  <si>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</si>
  <si>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</si>
  <si>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</si>
  <si>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</si>
  <si>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</si>
  <si>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</si>
  <si>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</si>
  <si>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</si>
  <si>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</si>
  <si>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</si>
  <si>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</si>
  <si>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</si>
  <si>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</si>
  <si>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</si>
  <si>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</si>
  <si>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</si>
  <si>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</si>
  <si>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</si>
  <si>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</si>
  <si>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</si>
  <si>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</si>
  <si>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</si>
  <si>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</si>
  <si>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</si>
  <si>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</si>
  <si>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</si>
  <si>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</si>
  <si>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</si>
  <si>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</si>
  <si>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</si>
  <si>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</si>
  <si>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</si>
  <si>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</si>
  <si>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</si>
  <si>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</si>
  <si>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</si>
  <si>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</si>
  <si>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</si>
  <si>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</si>
  <si>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</si>
  <si>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</si>
  <si>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</si>
  <si>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</si>
  <si>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</si>
  <si>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</si>
  <si>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</si>
  <si>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</si>
  <si>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</si>
  <si>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</si>
  <si>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</si>
  <si>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</si>
  <si>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</si>
  <si>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</si>
  <si>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</si>
  <si>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</si>
  <si>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</si>
  <si>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</si>
  <si>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</si>
  <si>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</si>
  <si>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</si>
  <si>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</si>
  <si>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</si>
  <si>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</si>
  <si>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</si>
  <si>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</si>
  <si>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</si>
  <si>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</si>
  <si>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</si>
  <si>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</si>
  <si>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</si>
  <si>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</si>
  <si>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</si>
  <si>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</si>
  <si>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</si>
  <si>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</si>
  <si>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</si>
  <si>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</si>
  <si>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</si>
  <si>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</si>
  <si>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</si>
  <si>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</si>
  <si>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</si>
  <si>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</si>
  <si>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</si>
  <si>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</si>
  <si>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</si>
  <si>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</si>
  <si>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</si>
  <si>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</si>
  <si>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</si>
  <si>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</si>
  <si>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</si>
  <si>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</si>
  <si>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</si>
  <si>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</si>
  <si>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</si>
  <si>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</si>
  <si>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</si>
  <si>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</si>
  <si>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</si>
  <si>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</si>
  <si>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</si>
  <si>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</si>
  <si>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</si>
  <si>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</si>
  <si>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</si>
  <si>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</si>
  <si>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</si>
  <si>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</si>
  <si>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</si>
  <si>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</si>
  <si>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</si>
  <si>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</si>
  <si>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</si>
  <si>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</si>
  <si>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</si>
  <si>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</si>
  <si>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</si>
  <si>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</si>
  <si>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</si>
  <si>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</si>
  <si>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</si>
  <si>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</si>
  <si>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</si>
  <si>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</si>
  <si>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</si>
  <si>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</si>
  <si>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</si>
  <si>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</si>
  <si>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</si>
  <si>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</si>
  <si>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</si>
  <si>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</si>
  <si>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</si>
  <si>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</si>
  <si>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</si>
  <si>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</si>
  <si>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</si>
  <si>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</si>
  <si>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</si>
  <si>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</si>
  <si>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</si>
  <si>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</si>
  <si>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</si>
  <si>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</si>
  <si>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</si>
  <si>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</si>
  <si>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</si>
  <si>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</si>
  <si>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</si>
  <si>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</si>
  <si>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</si>
  <si>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</si>
  <si>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</si>
  <si>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</si>
  <si>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</si>
  <si>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</si>
  <si>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</si>
  <si>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</si>
  <si>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</si>
  <si>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</si>
  <si>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</si>
  <si>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</si>
  <si>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</si>
  <si>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</si>
  <si>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</si>
  <si>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</si>
  <si>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</si>
  <si>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</si>
  <si>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</si>
  <si>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</si>
  <si>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</si>
  <si>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</si>
  <si>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</si>
  <si>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</si>
  <si>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</si>
  <si>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</si>
  <si>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</si>
  <si>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</si>
  <si>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</si>
  <si>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</si>
  <si>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</si>
  <si>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</si>
  <si>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</si>
  <si>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</si>
  <si>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</si>
  <si>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</si>
  <si>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</si>
  <si>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</si>
  <si>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</si>
  <si>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</si>
  <si>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</si>
  <si>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</si>
  <si>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</si>
  <si>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</si>
  <si>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</si>
  <si>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</si>
  <si>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</si>
  <si>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</si>
  <si>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</si>
  <si>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</si>
  <si>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</si>
  <si>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</si>
  <si>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</si>
  <si>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</si>
  <si>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</si>
  <si>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</si>
  <si>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</si>
  <si>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</si>
  <si>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</si>
  <si>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</si>
  <si>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</si>
  <si>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</si>
  <si>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</si>
  <si>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</si>
  <si>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</si>
  <si>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</si>
  <si>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</si>
  <si>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</si>
  <si>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</si>
  <si>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</si>
  <si>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</si>
  <si>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</si>
  <si>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</si>
  <si>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</si>
  <si>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</si>
  <si>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</si>
  <si>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</si>
  <si>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</si>
  <si>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</si>
  <si>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</si>
  <si>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</si>
  <si>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</si>
  <si>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</si>
  <si>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</si>
  <si>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</si>
  <si>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</si>
  <si>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</si>
  <si>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</si>
  <si>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</si>
  <si>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</si>
  <si>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</si>
  <si>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</si>
  <si>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</si>
  <si>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</si>
  <si>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</si>
  <si>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</si>
  <si>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</si>
  <si>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</si>
  <si>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</si>
  <si>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</si>
  <si>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</si>
  <si>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</si>
  <si>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</si>
  <si>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</si>
  <si>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</si>
  <si>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</si>
  <si>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</si>
  <si>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</si>
  <si>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</si>
  <si>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</si>
  <si>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</si>
  <si>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</si>
  <si>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</si>
  <si>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</si>
  <si>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</si>
  <si>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</si>
  <si>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</si>
  <si>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</si>
  <si>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</si>
  <si>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</si>
  <si>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</si>
  <si>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</si>
  <si>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</si>
  <si>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</si>
  <si>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</si>
  <si>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</si>
  <si>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</si>
  <si>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</si>
  <si>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</si>
  <si>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</si>
  <si>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</si>
  <si>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</si>
  <si>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</si>
  <si>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</si>
  <si>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</si>
  <si>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</si>
  <si>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</si>
  <si>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</si>
  <si>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</si>
  <si>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</si>
  <si>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</si>
  <si>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</si>
  <si>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</si>
  <si>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</si>
  <si>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</si>
  <si>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</si>
  <si>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</si>
  <si>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</si>
  <si>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</si>
  <si>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</si>
  <si>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</si>
  <si>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</si>
  <si>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</si>
  <si>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</si>
  <si>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</si>
  <si>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</si>
  <si>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</si>
  <si>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</si>
  <si>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</si>
  <si>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</si>
  <si>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</si>
  <si>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</si>
  <si>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</si>
  <si>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</si>
  <si>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</si>
  <si>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</si>
  <si>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</si>
  <si>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</si>
  <si>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</si>
  <si>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</si>
  <si>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</si>
  <si>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</si>
  <si>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</si>
  <si>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</si>
  <si>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</si>
  <si>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</si>
  <si>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</si>
  <si>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</si>
  <si>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</si>
  <si>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</si>
  <si>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</si>
  <si>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</si>
  <si>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</si>
  <si>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</si>
  <si>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</si>
  <si>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</si>
  <si>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</si>
  <si>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</si>
  <si>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</si>
  <si>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</si>
  <si>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</si>
  <si>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</si>
  <si>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</si>
  <si>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</si>
  <si>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</si>
  <si>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</si>
  <si>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</si>
  <si>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</si>
  <si>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</si>
  <si>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</si>
  <si>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</si>
  <si>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</si>
  <si>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</si>
  <si>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</si>
  <si>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</si>
  <si>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</si>
  <si>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</si>
  <si>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</si>
  <si>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</si>
  <si>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</si>
  <si>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</si>
  <si>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</si>
  <si>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</si>
  <si>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</si>
  <si>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</si>
  <si>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</si>
  <si>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</si>
  <si>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</si>
  <si>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</si>
  <si>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</si>
  <si>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</si>
  <si>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</si>
  <si>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</si>
  <si>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</si>
  <si>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</si>
  <si>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</si>
  <si>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</si>
  <si>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</si>
  <si>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</si>
  <si>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</si>
  <si>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</si>
  <si>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</si>
  <si>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</si>
  <si>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</si>
  <si>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</si>
  <si>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</si>
  <si>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</si>
  <si>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</si>
  <si>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</si>
  <si>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</si>
  <si>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</si>
  <si>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</si>
  <si>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</si>
  <si>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</si>
  <si>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</si>
  <si>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</si>
  <si>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</si>
  <si>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</si>
  <si>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</si>
  <si>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</si>
  <si>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</si>
  <si>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</si>
  <si>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</si>
  <si>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</si>
  <si>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</si>
  <si>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</si>
  <si>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</si>
  <si>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</si>
  <si>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</si>
  <si>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</si>
  <si>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</si>
  <si>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</si>
  <si>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</si>
  <si>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</si>
  <si>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</si>
  <si>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</si>
  <si>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</si>
  <si>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</si>
  <si>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</si>
  <si>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</si>
  <si>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</si>
  <si>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</si>
  <si>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</si>
  <si>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</si>
  <si>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</si>
  <si>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</si>
  <si>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</si>
  <si>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</si>
  <si>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</si>
  <si>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</si>
  <si>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</si>
  <si>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</si>
  <si>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</si>
  <si>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</si>
  <si>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</si>
  <si>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</si>
  <si>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</si>
  <si>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</si>
  <si>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</si>
  <si>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</si>
  <si>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</si>
  <si>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</si>
  <si>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</si>
  <si>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</si>
  <si>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</si>
  <si>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</si>
  <si>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</si>
  <si>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</si>
  <si>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</si>
  <si>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</si>
  <si>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</si>
  <si>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</si>
  <si>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</si>
  <si>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</si>
  <si>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</si>
  <si>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</si>
  <si>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</si>
  <si>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</si>
  <si>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</si>
  <si>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</si>
  <si>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</si>
  <si>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</si>
  <si>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</si>
  <si>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</si>
  <si>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</si>
  <si>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</si>
  <si>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</si>
  <si>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</si>
  <si>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</si>
  <si>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</si>
  <si>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</si>
  <si>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</si>
  <si>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</si>
  <si>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</si>
  <si>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</si>
  <si>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</si>
  <si>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</si>
  <si>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</si>
  <si>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</si>
  <si>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</si>
  <si>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</si>
  <si>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</si>
  <si>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</si>
  <si>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</si>
  <si>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</si>
  <si>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</si>
  <si>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</si>
  <si>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</si>
  <si>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</si>
  <si>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</si>
  <si>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</si>
  <si>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</si>
  <si>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</si>
  <si>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</si>
  <si>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</si>
  <si>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</si>
  <si>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</si>
  <si>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</si>
  <si>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</si>
  <si>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</si>
  <si>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</si>
  <si>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</si>
  <si>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</si>
  <si>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</si>
  <si>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</si>
  <si>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</si>
  <si>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</si>
  <si>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</si>
  <si>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</si>
  <si>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</si>
  <si>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</si>
  <si>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</si>
  <si>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</si>
  <si>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</si>
  <si>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</si>
  <si>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</si>
  <si>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</si>
  <si>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</si>
  <si>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</si>
  <si>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</si>
  <si>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</si>
  <si>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</si>
  <si>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</si>
  <si>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</si>
  <si>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</si>
  <si>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</si>
  <si>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</si>
  <si>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</si>
  <si>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</si>
  <si>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</si>
  <si>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</si>
  <si>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</si>
  <si>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</si>
  <si>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</si>
  <si>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</si>
  <si>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</si>
  <si>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</si>
  <si>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</si>
  <si>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</si>
  <si>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</si>
  <si>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</si>
  <si>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</si>
  <si>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</si>
  <si>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</si>
  <si>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</si>
  <si>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</si>
  <si>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</si>
  <si>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</si>
  <si>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</si>
  <si>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</si>
  <si>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</si>
  <si>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</si>
  <si>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</si>
  <si>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</si>
  <si>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</si>
  <si>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</si>
  <si>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</si>
  <si>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</si>
  <si>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</si>
  <si>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</si>
  <si>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</si>
  <si>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</si>
  <si>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</si>
  <si>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</si>
  <si>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</si>
  <si>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</si>
  <si>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</si>
  <si>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</si>
  <si>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</si>
  <si>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</si>
  <si>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</si>
  <si>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</si>
  <si>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</si>
  <si>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</si>
  <si>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</si>
  <si>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</si>
  <si>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</si>
  <si>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</si>
  <si>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</si>
  <si>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</si>
  <si>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</si>
  <si>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</si>
  <si>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</si>
  <si>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</si>
  <si>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</si>
  <si>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</si>
  <si>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</si>
  <si>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</si>
  <si>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</si>
  <si>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</si>
  <si>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</si>
  <si>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</si>
  <si>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</si>
  <si>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</si>
  <si>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</si>
  <si>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</si>
  <si>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</si>
  <si>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</si>
  <si>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</si>
  <si>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</si>
  <si>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</si>
  <si>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</si>
  <si>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</si>
  <si>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</si>
  <si>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</si>
  <si>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</si>
  <si>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</si>
  <si>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</si>
  <si>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</si>
  <si>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</si>
  <si>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</si>
  <si>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</si>
  <si>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</si>
  <si>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</si>
  <si>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</si>
  <si>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</si>
  <si>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</si>
  <si>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</si>
  <si>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</si>
  <si>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</si>
  <si>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</si>
  <si>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</si>
  <si>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</si>
  <si>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</si>
  <si>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</si>
  <si>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</si>
  <si>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</si>
  <si>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</si>
  <si>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</si>
  <si>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</si>
  <si>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</si>
  <si>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</si>
  <si>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</si>
  <si>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</si>
  <si>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</si>
  <si>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</si>
  <si>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</si>
  <si>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</si>
  <si>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</si>
  <si>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</si>
  <si>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</si>
  <si>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</si>
  <si>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</si>
  <si>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</si>
  <si>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</si>
  <si>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</si>
  <si>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</si>
  <si>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</si>
  <si>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</si>
  <si>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</si>
  <si>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</si>
  <si>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</si>
  <si>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</si>
  <si>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</si>
  <si>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</si>
  <si>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</si>
  <si>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</si>
  <si>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</si>
  <si>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</si>
  <si>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</si>
  <si>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</si>
  <si>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</si>
  <si>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</si>
  <si>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</si>
  <si>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</si>
  <si>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</si>
  <si>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</si>
  <si>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</si>
  <si>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</si>
  <si>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</si>
  <si>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</si>
  <si>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</si>
  <si>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</si>
  <si>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</si>
  <si>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</si>
  <si>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</si>
  <si>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</si>
  <si>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</si>
  <si>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</si>
  <si>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</si>
  <si>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</si>
  <si>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</si>
  <si>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</si>
  <si>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</si>
  <si>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</si>
  <si>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</si>
  <si>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</si>
  <si>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</si>
  <si>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</si>
  <si>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</si>
  <si>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</si>
  <si>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</si>
  <si>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</si>
  <si>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</si>
  <si>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</si>
  <si>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</si>
  <si>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</si>
  <si>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</si>
  <si>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</si>
  <si>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</si>
  <si>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</si>
  <si>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</si>
  <si>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</si>
  <si>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</si>
  <si>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</si>
  <si>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</si>
  <si>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</si>
  <si>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</si>
  <si>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</si>
  <si>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</si>
  <si>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</si>
  <si>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</si>
  <si>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</si>
  <si>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</si>
  <si>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</si>
  <si>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</si>
  <si>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</si>
  <si>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</si>
  <si>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</si>
  <si>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</si>
  <si>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</si>
  <si>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</si>
  <si>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</si>
  <si>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</si>
  <si>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</si>
  <si>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</si>
  <si>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</si>
  <si>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</si>
  <si>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</si>
  <si>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</si>
  <si>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</si>
  <si>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</si>
  <si>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</si>
  <si>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</si>
  <si>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</si>
  <si>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</si>
  <si>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</si>
  <si>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</si>
  <si>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</si>
  <si>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</si>
  <si>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</si>
  <si>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</si>
  <si>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</si>
  <si>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</si>
  <si>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</si>
  <si>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</si>
  <si>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</si>
  <si>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</si>
  <si>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</si>
  <si>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</si>
  <si>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</si>
  <si>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</si>
  <si>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</si>
  <si>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</si>
  <si>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</si>
  <si>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</si>
  <si>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</si>
  <si>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</si>
  <si>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</si>
  <si>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</si>
  <si>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</si>
  <si>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</si>
  <si>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</si>
  <si>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</si>
  <si>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</si>
  <si>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</si>
  <si>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</si>
  <si>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</si>
  <si>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</si>
  <si>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</si>
  <si>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</si>
  <si>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</si>
  <si>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</si>
  <si>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</si>
  <si>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</si>
  <si>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</si>
  <si>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</si>
  <si>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</si>
  <si>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</si>
  <si>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</si>
  <si>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</si>
  <si>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</si>
  <si>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</si>
  <si>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</si>
  <si>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</si>
  <si>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</si>
  <si>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</si>
  <si>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</si>
  <si>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</si>
  <si>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</si>
  <si>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</si>
  <si>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</si>
  <si>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</si>
  <si>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</si>
  <si>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</si>
  <si>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</si>
  <si>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</si>
  <si>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</si>
  <si>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</si>
  <si>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</si>
  <si>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</si>
  <si>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</si>
  <si>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</si>
  <si>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</si>
  <si>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</si>
  <si>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</si>
  <si>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</si>
  <si>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</si>
  <si>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</si>
  <si>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</si>
  <si>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</si>
  <si>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</si>
  <si>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</si>
  <si>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</si>
  <si>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</si>
  <si>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</si>
  <si>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</si>
  <si>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</si>
  <si>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</si>
  <si>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</si>
  <si>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</si>
  <si>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</si>
  <si>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</si>
  <si>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</si>
  <si>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</si>
  <si>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</si>
  <si>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</si>
  <si>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</si>
  <si>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</si>
  <si>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</si>
  <si>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</si>
  <si>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</si>
  <si>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</si>
  <si>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</si>
  <si>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Alex,Ivan </t>
  </si>
  <si>
    <t>Jia Leong, Rahhulann, Alex, YZ, Wei Yen,Ivan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</si>
  <si>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</si>
  <si>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</si>
  <si>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</si>
  <si>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</si>
  <si>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</si>
  <si>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</si>
  <si>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</si>
  <si>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</si>
  <si>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</si>
  <si>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Suki, Ivan</t>
  </si>
  <si>
    <t>Marlon,Suki</t>
  </si>
  <si>
    <t>Suki, Marlon</t>
  </si>
  <si>
    <t xml:space="preserve">YZ,Ivan </t>
  </si>
  <si>
    <t>sukipt project</t>
  </si>
  <si>
    <t xml:space="preserve">Lucas, YZ </t>
  </si>
  <si>
    <t>Lucas,Phay</t>
  </si>
  <si>
    <t>Lucas,Ivan, Phay</t>
  </si>
  <si>
    <t>Lucas, Phay,Ivan</t>
  </si>
  <si>
    <t>Suki, Phay,Ivan</t>
  </si>
  <si>
    <t>Tai Wei, YZ, Alex</t>
  </si>
  <si>
    <t>Tai Wei,Suki</t>
  </si>
  <si>
    <t>Rahhulann ,Phay,Ivan</t>
  </si>
  <si>
    <t>Paul,Ivan</t>
  </si>
  <si>
    <t>Paul, Tai Wei</t>
  </si>
  <si>
    <t>Paul, Alex</t>
  </si>
  <si>
    <t>sick</t>
  </si>
  <si>
    <t>Paul,Ivan, Marlon</t>
  </si>
  <si>
    <t>please fill in 5hr minimum before</t>
  </si>
  <si>
    <t>11.50pm</t>
  </si>
  <si>
    <t>Suki,Ivan</t>
  </si>
  <si>
    <t>Paul, Tai Wei, Alex, Ivan</t>
  </si>
  <si>
    <t>Paul, Alex, Ivan</t>
  </si>
  <si>
    <t>Heng,Suki</t>
  </si>
  <si>
    <t>Lucas,Suki</t>
  </si>
  <si>
    <t>Paul,Ivan, Marlon,Tai,Wei, Nicholas, QiAn ,Suki , Vijay, Lucas</t>
  </si>
  <si>
    <t>Ivan, Tai Wei, Nicholas, QiAn , Suki, Vijay, Lucas</t>
  </si>
  <si>
    <t>Ivan, Marlon, Tai Wei, Nicholas, QiAn , Suki, Vijay, Lucas</t>
  </si>
  <si>
    <t>Tai Wei, Alex, YZ,Vanness</t>
  </si>
  <si>
    <t>Tai Wei, Alex, YZ,Vanness, Marlon, Nicholas, QiAn</t>
  </si>
  <si>
    <t>Tai Wei, Alex, YZ,Vanness, Marlon, Nicholas, QiAn, Ivan</t>
  </si>
  <si>
    <t>Tai Wei, Alex, YZ,Vanness, Marlon, Nicholas, QiAn, Ivan, Vijay, Suki</t>
  </si>
  <si>
    <t>Marlon, Nicholas, QiAn, Ivan, Vijay, Suki</t>
  </si>
  <si>
    <t>boss</t>
  </si>
  <si>
    <t>Marlon, Lucas</t>
  </si>
  <si>
    <t>Study Week not around</t>
  </si>
  <si>
    <t>Marlon, Vijay</t>
  </si>
  <si>
    <t>Rahhulann, Vijay</t>
  </si>
  <si>
    <t>Heng, Vijay</t>
  </si>
  <si>
    <t>Alex, Lucas</t>
  </si>
  <si>
    <t xml:space="preserve">Marlon, Ivan </t>
  </si>
  <si>
    <t>Alex , Lucas</t>
  </si>
  <si>
    <t>Vanness, Marlon, Ivan</t>
  </si>
  <si>
    <t xml:space="preserve">Vanness, Marlon </t>
  </si>
  <si>
    <t>Tai Wei, Alex, YZ, Vanness</t>
  </si>
  <si>
    <t>Marlon, Tai Wei, Nicholas, QiAn , Suki, Vijay, Lucas</t>
  </si>
  <si>
    <t>Heng, Alex,Suki</t>
  </si>
  <si>
    <t>Lucas, Suki</t>
  </si>
  <si>
    <t>Heng, Alex, Ivan</t>
  </si>
  <si>
    <t>QiAn, Suki, Marlon,Ivan, Zi Ming, Heng</t>
  </si>
  <si>
    <t>Heng, Alex, Ivan, Suki, Marlon, Zi Ming</t>
  </si>
  <si>
    <t>Heng, Ivan, Suki, Marlon, Zi Ming</t>
  </si>
  <si>
    <t>Zi Ming, Alex, Vanness</t>
  </si>
  <si>
    <t>Marlon, Alex, Vanness</t>
  </si>
  <si>
    <t>Alex, Rahhulann, Vanness</t>
  </si>
  <si>
    <t>Zi Ming, Marlon, Alex, Vanness</t>
  </si>
  <si>
    <t>QiAn, Suki, Marlon,Ivan, Zi Ming</t>
  </si>
  <si>
    <t>Rahhulann, Vijay, Alex</t>
  </si>
  <si>
    <t>Vanness, Rahhulann, Alex</t>
  </si>
  <si>
    <t>Rahhulann, Suki</t>
  </si>
  <si>
    <t>QiAn,Suki, Ivan</t>
  </si>
  <si>
    <t xml:space="preserve">Lucas,Suki,Ivan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</si>
</sst>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8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8" fillId="0" borderId="0" xfId="0" applyNumberFormat="1" applyFont="1"/>
    <xf numFmtId="0" fontId="11" fillId="0" borderId="0" xfId="0" applyNumberFormat="1" applyFont="1" applyAlignment="1">
      <alignment horizontal="center"/>
    </xf>
    <xf numFmtId="0" fontId="19" fillId="0" borderId="0" xfId="0" applyNumberFormat="1" applyFont="1" applyAlignment="1">
      <alignment horizontal="center"/>
    </xf>
    <xf numFmtId="0" fontId="9" fillId="0" borderId="0" xfId="0" applyNumberFormat="1" applyFont="1" applyAlignment="1">
      <alignment vertical="center"/>
    </xf>
    <xf numFmtId="0" fontId="28" fillId="0" borderId="0" xfId="0" applyNumberFormat="1" applyFont="1" applyAlignment="1">
      <alignment horizontal="left" vertical="center"/>
    </xf>
    <xf numFmtId="0" fontId="19" fillId="0" borderId="0" xfId="0" applyNumberFormat="1" applyFont="1" applyAlignment="1">
      <alignment horizontal="left" vertical="center"/>
    </xf>
    <xf numFmtId="0" fontId="0" fillId="0" borderId="0" xfId="0" applyNumberFormat="1"/>
  </cellXfs>
  <cellStyles count="1">
    <cellStyle name="Normal" xfId="0" builtinId="0"/>
  </cellStyles>
  <dxfs count="47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microsoft.com/office/2017/10/relationships/person" Target="persons/perso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 x14ac:dyDescent="0.2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5">
      <c r="A2" s="473"/>
      <c r="B2" s="491"/>
      <c r="C2" s="492" t="s">
        <v>0</v>
      </c>
      <c r="D2" s="491"/>
      <c r="E2" s="491"/>
      <c r="F2" s="491"/>
      <c r="G2" s="745"/>
      <c r="H2" s="745"/>
      <c r="I2" s="745"/>
      <c r="J2" s="745"/>
      <c r="K2" s="74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5">
      <c r="A4" s="473"/>
      <c r="B4" s="489" t="s">
        <v>1</v>
      </c>
      <c r="C4" s="737">
        <v>2024</v>
      </c>
      <c r="D4" s="738"/>
      <c r="E4" s="738"/>
      <c r="F4" s="738"/>
      <c r="G4" s="738"/>
      <c r="H4" s="738"/>
      <c r="I4" s="738"/>
      <c r="J4" s="738"/>
      <c r="K4" s="738"/>
      <c r="L4" s="738"/>
      <c r="M4" s="738"/>
      <c r="N4" s="738"/>
      <c r="O4" s="738"/>
      <c r="P4" s="738"/>
      <c r="Q4" s="738"/>
      <c r="R4" s="738"/>
      <c r="S4" s="738"/>
      <c r="T4" s="738"/>
      <c r="U4" s="738"/>
      <c r="V4" s="738"/>
      <c r="W4" s="738"/>
      <c r="X4" s="738"/>
      <c r="Y4" s="738"/>
      <c r="Z4" s="738"/>
      <c r="AA4" s="738"/>
      <c r="AB4" s="738"/>
      <c r="AC4" s="738"/>
      <c r="AD4" s="738"/>
      <c r="AE4" s="738"/>
      <c r="AF4" s="738"/>
      <c r="AG4" s="738"/>
      <c r="AH4" s="738"/>
      <c r="AI4" s="738"/>
      <c r="AJ4" s="738"/>
      <c r="AK4" s="738"/>
      <c r="AL4" s="738"/>
      <c r="AM4" s="738"/>
      <c r="AN4" s="738"/>
      <c r="AO4" s="738"/>
      <c r="AP4" s="738"/>
      <c r="AQ4" s="738"/>
      <c r="AR4" s="738"/>
      <c r="AS4" s="738"/>
      <c r="AT4" s="738"/>
      <c r="AU4" s="738"/>
      <c r="AV4" s="738"/>
      <c r="AW4" s="738"/>
      <c r="AX4" s="738"/>
      <c r="AY4" s="738"/>
      <c r="AZ4" s="738"/>
      <c r="BA4" s="738"/>
      <c r="BB4" s="738"/>
      <c r="BC4" s="739"/>
    </row>
    <row r="5" spans="1:55" x14ac:dyDescent="0.25">
      <c r="A5" s="473"/>
      <c r="B5" s="474" t="s">
        <v>1</v>
      </c>
      <c r="C5" s="740" t="s">
        <v>2</v>
      </c>
      <c r="D5" s="740"/>
      <c r="E5" s="740"/>
      <c r="F5" s="740"/>
      <c r="G5" s="740"/>
      <c r="H5" s="740"/>
      <c r="I5" s="740"/>
      <c r="J5" s="740"/>
      <c r="K5" s="740"/>
      <c r="L5" s="740"/>
      <c r="M5" s="740"/>
      <c r="N5" s="740"/>
      <c r="O5" s="741"/>
      <c r="P5" s="742" t="s">
        <v>3</v>
      </c>
      <c r="Q5" s="742"/>
      <c r="R5" s="742"/>
      <c r="S5" s="742"/>
      <c r="T5" s="742"/>
      <c r="U5" s="742"/>
      <c r="V5" s="742"/>
      <c r="W5" s="742"/>
      <c r="X5" s="742"/>
      <c r="Y5" s="742"/>
      <c r="Z5" s="742"/>
      <c r="AA5" s="742"/>
      <c r="AB5" s="743"/>
      <c r="AC5" s="742" t="s">
        <v>4</v>
      </c>
      <c r="AD5" s="742"/>
      <c r="AE5" s="742"/>
      <c r="AF5" s="742"/>
      <c r="AG5" s="742"/>
      <c r="AH5" s="742"/>
      <c r="AI5" s="742"/>
      <c r="AJ5" s="742"/>
      <c r="AK5" s="742"/>
      <c r="AL5" s="742"/>
      <c r="AM5" s="742"/>
      <c r="AN5" s="742"/>
      <c r="AO5" s="743"/>
      <c r="AP5" s="742" t="s">
        <v>5</v>
      </c>
      <c r="AQ5" s="742"/>
      <c r="AR5" s="742"/>
      <c r="AS5" s="742"/>
      <c r="AT5" s="742"/>
      <c r="AU5" s="742"/>
      <c r="AV5" s="742"/>
      <c r="AW5" s="742"/>
      <c r="AX5" s="742"/>
      <c r="AY5" s="742"/>
      <c r="AZ5" s="742"/>
      <c r="BA5" s="742"/>
      <c r="BB5" s="743"/>
      <c r="BC5" s="485" t="s">
        <v>1</v>
      </c>
    </row>
    <row r="6" spans="1:55" x14ac:dyDescent="0.25">
      <c r="A6" s="473"/>
      <c r="B6" s="475" t="s">
        <v>1</v>
      </c>
      <c r="C6" s="744" t="s">
        <v>6</v>
      </c>
      <c r="D6" s="744"/>
      <c r="E6" s="744"/>
      <c r="F6" s="744"/>
      <c r="G6" s="746"/>
      <c r="H6" s="735" t="s">
        <v>7</v>
      </c>
      <c r="I6" s="735"/>
      <c r="J6" s="735"/>
      <c r="K6" s="736"/>
      <c r="L6" s="735" t="s">
        <v>8</v>
      </c>
      <c r="M6" s="735"/>
      <c r="N6" s="735"/>
      <c r="O6" s="736"/>
      <c r="P6" s="735" t="s">
        <v>9</v>
      </c>
      <c r="Q6" s="735"/>
      <c r="R6" s="735"/>
      <c r="S6" s="735"/>
      <c r="T6" s="736"/>
      <c r="U6" s="735" t="s">
        <v>10</v>
      </c>
      <c r="V6" s="735"/>
      <c r="W6" s="735"/>
      <c r="X6" s="736"/>
      <c r="Y6" s="735" t="s">
        <v>11</v>
      </c>
      <c r="Z6" s="735"/>
      <c r="AA6" s="735"/>
      <c r="AB6" s="736"/>
      <c r="AC6" s="735" t="s">
        <v>12</v>
      </c>
      <c r="AD6" s="735"/>
      <c r="AE6" s="735"/>
      <c r="AF6" s="735"/>
      <c r="AG6" s="736"/>
      <c r="AH6" s="735" t="s">
        <v>13</v>
      </c>
      <c r="AI6" s="735"/>
      <c r="AJ6" s="735"/>
      <c r="AK6" s="736"/>
      <c r="AL6" s="735" t="s">
        <v>14</v>
      </c>
      <c r="AM6" s="735"/>
      <c r="AN6" s="735"/>
      <c r="AO6" s="735"/>
      <c r="AP6" s="736"/>
      <c r="AQ6" s="735" t="s">
        <v>15</v>
      </c>
      <c r="AR6" s="735"/>
      <c r="AS6" s="735"/>
      <c r="AT6" s="736"/>
      <c r="AU6" s="735" t="s">
        <v>16</v>
      </c>
      <c r="AV6" s="735"/>
      <c r="AW6" s="735"/>
      <c r="AX6" s="736"/>
      <c r="AY6" s="744" t="s">
        <v>17</v>
      </c>
      <c r="AZ6" s="744"/>
      <c r="BA6" s="744"/>
      <c r="BB6" s="744"/>
      <c r="BC6" s="490" t="s">
        <v>1</v>
      </c>
    </row>
    <row r="7" spans="1:55" x14ac:dyDescent="0.2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 x14ac:dyDescent="0.25"/>
  <cols>
    <col min="1" max="16384" width="9" style="24"/>
  </cols>
  <sheetData>
    <row r="1" spans="1:3" x14ac:dyDescent="0.25">
      <c r="A1" s="747" t="s">
        <v>75</v>
      </c>
      <c r="B1" s="747"/>
      <c r="C1" s="24" t="s">
        <v>76</v>
      </c>
    </row>
    <row r="28" spans="1:1" x14ac:dyDescent="0.25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79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143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147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154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  <row r="62" spans="2:15" x14ac:dyDescent="0.2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162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168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169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175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6" priority="1">
      <formula>AND(ISNUMBER(N6), N6&gt;=5, NOT(ISBLANK(O6)))</formula>
    </cfRule>
    <cfRule type="expression" dxfId="445" priority="2">
      <formula>AND(ISNUMBER(N6), N6&gt;=5)</formula>
    </cfRule>
    <cfRule type="expression" dxfId="444" priority="3">
      <formula>AND(ISNUMBER(N6), N6&lt;5, NOT(ISBLANK(O6)))</formula>
    </cfRule>
    <cfRule type="expression" dxfId="44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162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182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8" priority="1">
      <formula>AND(ISNUMBER(N6), N6&gt;=5, NOT(ISBLANK(O6)))</formula>
    </cfRule>
    <cfRule type="expression" dxfId="437" priority="2">
      <formula>AND(ISNUMBER(N6), N6&gt;=5)</formula>
    </cfRule>
    <cfRule type="expression" dxfId="436" priority="3">
      <formula>AND(ISNUMBER(N6), N6&lt;5, NOT(ISBLANK(O6)))</formula>
    </cfRule>
    <cfRule type="expression" dxfId="43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183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185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192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199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204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205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209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217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182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226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91" priority="15">
      <formula>AND(ISNUMBER(N6), N6&gt;=5, NOT(ISBLANK(O6)))</formula>
    </cfRule>
    <cfRule type="expression" dxfId="390" priority="16">
      <formula>AND(ISNUMBER(N6), N6&gt;=5)</formula>
    </cfRule>
    <cfRule type="expression" dxfId="389" priority="17">
      <formula>AND(ISNUMBER(N6), N6&lt;5, NOT(ISBLANK(O6)))</formula>
    </cfRule>
    <cfRule type="expression" dxfId="388" priority="18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251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283</v>
      </c>
    </row>
    <row r="61" spans="2:15" x14ac:dyDescent="0.2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0" priority="21">
      <formula>AND(ISNUMBER(N6), N6&gt;=5, NOT(ISBLANK(O6)))</formula>
    </cfRule>
    <cfRule type="expression" dxfId="379" priority="22">
      <formula>AND(ISNUMBER(N6), N6&gt;=5)</formula>
    </cfRule>
    <cfRule type="expression" dxfId="378" priority="23">
      <formula>AND(ISNUMBER(N6), N6&lt;5, NOT(ISBLANK(O6)))</formula>
    </cfRule>
    <cfRule type="expression" dxfId="377" priority="2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284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574"/>
      <c r="D51" t="s">
        <v>131</v>
      </c>
      <c r="M51" s="61"/>
      <c r="N51" s="62"/>
      <c r="O51" s="61"/>
    </row>
    <row r="52" spans="2:15" ht="15.75" x14ac:dyDescent="0.25">
      <c r="B52" s="573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8">
      <formula>AND(ISNUMBER(N6), N6&gt;=5, NOT(ISBLANK(O6)))</formula>
    </cfRule>
    <cfRule type="expression" dxfId="368" priority="9">
      <formula>AND(ISNUMBER(N6), N6&gt;=5)</formula>
    </cfRule>
    <cfRule type="expression" dxfId="367" priority="10">
      <formula>AND(ISNUMBER(N6), N6&lt;5, NOT(ISBLANK(O6)))</formula>
    </cfRule>
    <cfRule type="expression" dxfId="366" priority="11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226</v>
      </c>
      <c r="C3" s="750"/>
      <c r="D3" s="750"/>
      <c r="E3" s="750"/>
      <c r="F3" s="750"/>
      <c r="G3" s="750"/>
      <c r="H3" s="750"/>
      <c r="I3" s="750"/>
      <c r="J3" s="750"/>
      <c r="K3" s="75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 x14ac:dyDescent="0.3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3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3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3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3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3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3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3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3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3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3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3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3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conditionalFormatting sqref="R6:R24">
    <cfRule type="expression" dxfId="361" priority="5">
      <formula>AND(ISNUMBER(R6), R6&gt;=5, NOT(ISBLANK(S6)))</formula>
    </cfRule>
    <cfRule type="expression" dxfId="360" priority="6">
      <formula>AND(ISNUMBER(R6), R6&gt;=5)</formula>
    </cfRule>
    <cfRule type="expression" dxfId="359" priority="7">
      <formula>AND(ISNUMBER(R6), R6&lt;5, NOT(ISBLANK(S6)))</formula>
    </cfRule>
    <cfRule type="expression" dxfId="358" priority="8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338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B50" t="s">
        <v>130</v>
      </c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362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390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392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413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 x14ac:dyDescent="0.3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 x14ac:dyDescent="0.3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 x14ac:dyDescent="0.3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3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3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3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3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3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3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3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3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3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3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3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3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3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2"/>
      <c r="D42" s="752"/>
      <c r="E42" s="752"/>
      <c r="F42" s="752"/>
      <c r="L42" s="61"/>
      <c r="P42" s="63"/>
      <c r="Q42" s="63"/>
      <c r="R42" s="63"/>
      <c r="S42" s="63"/>
      <c r="T42" s="63"/>
    </row>
    <row r="43" spans="2:20" ht="15" customHeight="1" x14ac:dyDescent="0.25">
      <c r="I43" s="562"/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1" priority="5">
      <formula>AND(ISNUMBER(N6), N6&gt;=5, NOT(ISBLANK(O6)))</formula>
    </cfRule>
    <cfRule type="expression" dxfId="340" priority="6">
      <formula>AND(ISNUMBER(N6), N6&gt;=5)</formula>
    </cfRule>
    <cfRule type="expression" dxfId="339" priority="7">
      <formula>AND(ISNUMBER(N6), N6&lt;5, NOT(ISBLANK(O6)))</formula>
    </cfRule>
    <cfRule type="expression" dxfId="338" priority="8">
      <formula>AND(ISNUMBER(N6), N6&lt;5, ISBLANK(O6))</formula>
    </cfRule>
  </conditionalFormatting>
  <conditionalFormatting sqref="R6:R24">
    <cfRule type="expression" dxfId="337" priority="1">
      <formula>AND(ISNUMBER(R6), R6&gt;=5, NOT(ISBLANK(S6)))</formula>
    </cfRule>
    <cfRule type="expression" dxfId="336" priority="2">
      <formula>AND(ISNUMBER(R6), R6&gt;=5)</formula>
    </cfRule>
    <cfRule type="expression" dxfId="335" priority="3">
      <formula>AND(ISNUMBER(R6), R6&lt;5, NOT(ISBLANK(S6)))</formula>
    </cfRule>
    <cfRule type="expression" dxfId="334" priority="4">
      <formula>AND(ISNUMBER(R6), R6&lt;5, ISBLANK(S6))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413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2"/>
      <c r="D42" s="752"/>
      <c r="E42" s="752"/>
      <c r="F42" s="752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460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2"/>
      <c r="D42" s="752"/>
      <c r="E42" s="752"/>
      <c r="F42" s="752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476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2"/>
      <c r="D42" s="752"/>
      <c r="E42" s="752"/>
      <c r="F42" s="752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</row>
    <row r="47" spans="2:20" ht="15.75" x14ac:dyDescent="0.25">
      <c r="B47" s="180"/>
      <c r="D47" t="s">
        <v>132</v>
      </c>
      <c r="M47" s="61"/>
    </row>
    <row r="48" spans="2:20" ht="15.75" x14ac:dyDescent="0.25">
      <c r="B48" s="90"/>
      <c r="D48" t="s">
        <v>133</v>
      </c>
      <c r="M48" s="61"/>
    </row>
    <row r="49" spans="2:13" ht="15.75" x14ac:dyDescent="0.25">
      <c r="M49" s="61"/>
    </row>
    <row r="50" spans="2:13" ht="15.75" x14ac:dyDescent="0.25">
      <c r="B50" s="127" t="s">
        <v>134</v>
      </c>
      <c r="D50" t="s">
        <v>250</v>
      </c>
      <c r="M50" s="61"/>
    </row>
    <row r="51" spans="2:13" ht="15.75" x14ac:dyDescent="0.25">
      <c r="B51" s="387" t="s">
        <v>136</v>
      </c>
      <c r="D51" t="s">
        <v>499</v>
      </c>
      <c r="M51" s="61"/>
    </row>
    <row r="52" spans="2:13" ht="15.75" x14ac:dyDescent="0.25">
      <c r="M52" s="61"/>
    </row>
    <row r="53" spans="2:13" ht="15.75" x14ac:dyDescent="0.25">
      <c r="M53" s="61"/>
    </row>
    <row r="54" spans="2:13" ht="15.75" x14ac:dyDescent="0.2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500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2"/>
      <c r="D41" s="752"/>
      <c r="E41" s="752"/>
      <c r="F41" s="75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250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500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2"/>
      <c r="D41" s="752"/>
      <c r="E41" s="752"/>
      <c r="F41" s="75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545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546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2"/>
      <c r="D42" s="752"/>
      <c r="E42" s="752"/>
      <c r="F42" s="752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</row>
    <row r="48" spans="2:20" ht="15.75" x14ac:dyDescent="0.25">
      <c r="B48" s="90"/>
      <c r="D48" t="s">
        <v>133</v>
      </c>
      <c r="M48" s="61"/>
      <c r="N48" s="62"/>
    </row>
    <row r="49" spans="2:14" ht="15.75" x14ac:dyDescent="0.25">
      <c r="M49" s="61"/>
      <c r="N49" s="62"/>
    </row>
    <row r="50" spans="2:14" ht="15.75" x14ac:dyDescent="0.25">
      <c r="B50" s="127" t="s">
        <v>134</v>
      </c>
      <c r="D50" t="s">
        <v>545</v>
      </c>
      <c r="M50" s="61"/>
      <c r="N50" s="62"/>
    </row>
    <row r="51" spans="2:14" ht="15.75" x14ac:dyDescent="0.25">
      <c r="B51" s="387" t="s">
        <v>136</v>
      </c>
      <c r="D51" t="s">
        <v>499</v>
      </c>
      <c r="M51" s="61"/>
      <c r="N51" s="62"/>
    </row>
    <row r="52" spans="2:14" ht="15.75" x14ac:dyDescent="0.25">
      <c r="M52" s="61"/>
      <c r="N52" s="62"/>
    </row>
    <row r="53" spans="2:14" ht="15.75" x14ac:dyDescent="0.25">
      <c r="M53" s="61"/>
      <c r="N53" s="62"/>
    </row>
    <row r="54" spans="2:14" ht="15.75" x14ac:dyDescent="0.25">
      <c r="M54" s="61"/>
      <c r="N54" s="62"/>
    </row>
    <row r="55" spans="2:14" ht="15.75" x14ac:dyDescent="0.2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605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52"/>
      <c r="D42" s="752"/>
      <c r="E42" s="752"/>
      <c r="F42" s="752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636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52"/>
      <c r="D42" s="752"/>
      <c r="E42" s="752"/>
      <c r="F42" s="752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666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52"/>
      <c r="D42" s="752"/>
      <c r="E42" s="752"/>
      <c r="F42" s="752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666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52"/>
      <c r="D42" s="752"/>
      <c r="E42" s="752"/>
      <c r="F42" s="752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695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696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54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54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54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54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54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54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54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54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54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54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54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54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54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54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54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54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54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54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54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54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55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2"/>
      <c r="D41" s="752"/>
      <c r="E41" s="752"/>
      <c r="F41" s="75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720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2"/>
      <c r="D41" s="752"/>
      <c r="E41" s="752"/>
      <c r="F41" s="75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742</v>
      </c>
      <c r="C3" s="750"/>
      <c r="D3" s="750"/>
      <c r="E3" s="750"/>
      <c r="F3" s="750"/>
      <c r="G3" s="750"/>
      <c r="H3" s="750"/>
      <c r="I3" s="750"/>
      <c r="J3" s="750"/>
      <c r="K3" s="75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2"/>
      <c r="D41" s="752"/>
      <c r="E41" s="752"/>
      <c r="F41" s="75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4" spans="2:20" ht="15" customHeight="1" x14ac:dyDescent="0.25">
      <c r="L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757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2"/>
      <c r="D40" s="752"/>
      <c r="E40" s="752"/>
      <c r="F40" s="7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785</v>
      </c>
    </row>
    <row r="49" spans="2:15" ht="15.75" x14ac:dyDescent="0.25">
      <c r="B49" s="387" t="s">
        <v>136</v>
      </c>
      <c r="D49" t="s">
        <v>786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787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2"/>
      <c r="D40" s="752"/>
      <c r="E40" s="752"/>
      <c r="F40" s="7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785</v>
      </c>
    </row>
    <row r="49" spans="2:15" ht="15.75" x14ac:dyDescent="0.25">
      <c r="B49" s="387" t="s">
        <v>136</v>
      </c>
      <c r="D49" t="s">
        <v>786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815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2"/>
      <c r="D40" s="752"/>
      <c r="E40" s="752"/>
      <c r="F40" s="7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841</v>
      </c>
    </row>
    <row r="49" spans="2:15" ht="15.75" x14ac:dyDescent="0.25">
      <c r="B49" s="387" t="s">
        <v>136</v>
      </c>
      <c r="D49" t="s">
        <v>842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843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2"/>
      <c r="D40" s="752"/>
      <c r="E40" s="752"/>
      <c r="F40" s="7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865</v>
      </c>
    </row>
    <row r="49" spans="2:15" ht="15.75" x14ac:dyDescent="0.25">
      <c r="B49" s="387" t="s">
        <v>136</v>
      </c>
      <c r="D49" t="s">
        <v>866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867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2"/>
      <c r="D40" s="752"/>
      <c r="E40" s="752"/>
      <c r="F40" s="7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891</v>
      </c>
    </row>
    <row r="49" spans="2:15" ht="15.75" x14ac:dyDescent="0.25">
      <c r="B49" s="387" t="s">
        <v>136</v>
      </c>
      <c r="D49" t="s">
        <v>892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893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2"/>
      <c r="D40" s="752"/>
      <c r="E40" s="752"/>
      <c r="F40" s="7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915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2"/>
      <c r="D40" s="752"/>
      <c r="E40" s="752"/>
      <c r="F40" s="7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57" priority="1">
      <formula>AND(ISNUMBER(N6), N6&gt;=5, NOT(ISBLANK(O6)))</formula>
    </cfRule>
    <cfRule type="expression" dxfId="256" priority="2">
      <formula>AND(ISNUMBER(N6), N6&gt;=5)</formula>
    </cfRule>
    <cfRule type="expression" dxfId="255" priority="3">
      <formula>AND(ISNUMBER(N6), N6&lt;5, NOT(ISBLANK(O6)))</formula>
    </cfRule>
    <cfRule type="expression" dxfId="25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932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2"/>
      <c r="D40" s="752"/>
      <c r="E40" s="752"/>
      <c r="F40" s="7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53" priority="1">
      <formula>AND(ISNUMBER(N6), N6&gt;=5, NOT(ISBLANK(O6)))</formula>
    </cfRule>
    <cfRule type="expression" dxfId="252" priority="2">
      <formula>AND(ISNUMBER(N6), N6&gt;=5)</formula>
    </cfRule>
    <cfRule type="expression" dxfId="251" priority="3">
      <formula>AND(ISNUMBER(N6), N6&lt;5, NOT(ISBLANK(O6)))</formula>
    </cfRule>
    <cfRule type="expression" dxfId="25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949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2"/>
      <c r="D40" s="752"/>
      <c r="E40" s="752"/>
      <c r="F40" s="7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978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2"/>
      <c r="D40" s="752"/>
      <c r="E40" s="752"/>
      <c r="F40" s="7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1004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1005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2"/>
      <c r="D40" s="752"/>
      <c r="E40" s="752"/>
      <c r="F40" s="7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1029</v>
      </c>
    </row>
    <row r="49" spans="2:15" ht="15.75" x14ac:dyDescent="0.25">
      <c r="B49" s="387" t="s">
        <v>136</v>
      </c>
      <c r="D49" t="s">
        <v>1030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1" priority="1">
      <formula>AND(ISNUMBER(N6), N6&gt;=5, NOT(ISBLANK(O6)))</formula>
    </cfRule>
    <cfRule type="expression" dxfId="240" priority="2">
      <formula>AND(ISNUMBER(N6), N6&gt;=5)</formula>
    </cfRule>
    <cfRule type="expression" dxfId="239" priority="3">
      <formula>AND(ISNUMBER(N6), N6&lt;5, NOT(ISBLANK(O6)))</formula>
    </cfRule>
    <cfRule type="expression" dxfId="2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1031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2"/>
      <c r="D41" s="752"/>
      <c r="E41" s="752"/>
      <c r="F41" s="75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1030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7" priority="1">
      <formula>AND(ISNUMBER(N6), N6&gt;=5, NOT(ISBLANK(O6)))</formula>
    </cfRule>
    <cfRule type="expression" dxfId="236" priority="2">
      <formula>AND(ISNUMBER(N6), N6&gt;=5)</formula>
    </cfRule>
    <cfRule type="expression" dxfId="235" priority="3">
      <formula>AND(ISNUMBER(N6), N6&lt;5, NOT(ISBLANK(O6)))</formula>
    </cfRule>
    <cfRule type="expression" dxfId="2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1062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2"/>
      <c r="D41" s="752"/>
      <c r="E41" s="752"/>
      <c r="F41" s="75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1030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3" priority="1">
      <formula>AND(ISNUMBER(N6), N6&gt;=5, NOT(ISBLANK(O6)))</formula>
    </cfRule>
    <cfRule type="expression" dxfId="232" priority="2">
      <formula>AND(ISNUMBER(N6), N6&gt;=5)</formula>
    </cfRule>
    <cfRule type="expression" dxfId="231" priority="3">
      <formula>AND(ISNUMBER(N6), N6&lt;5, NOT(ISBLANK(O6)))</formula>
    </cfRule>
    <cfRule type="expression" dxfId="23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1091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2"/>
      <c r="D41" s="752"/>
      <c r="E41" s="752"/>
      <c r="F41" s="75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9" priority="1">
      <formula>AND(ISNUMBER(N6), N6&gt;=5, NOT(ISBLANK(O6)))</formula>
    </cfRule>
    <cfRule type="expression" dxfId="228" priority="2">
      <formula>AND(ISNUMBER(N6), N6&gt;=5)</formula>
    </cfRule>
    <cfRule type="expression" dxfId="227" priority="3">
      <formula>AND(ISNUMBER(N6), N6&lt;5, NOT(ISBLANK(O6)))</formula>
    </cfRule>
    <cfRule type="expression" dxfId="22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1124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2"/>
      <c r="D41" s="752"/>
      <c r="E41" s="752"/>
      <c r="F41" s="75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5" priority="1">
      <formula>AND(ISNUMBER(N6), N6&gt;=5, NOT(ISBLANK(O6)))</formula>
    </cfRule>
    <cfRule type="expression" dxfId="224" priority="2">
      <formula>AND(ISNUMBER(N6), N6&gt;=5)</formula>
    </cfRule>
    <cfRule type="expression" dxfId="223" priority="3">
      <formula>AND(ISNUMBER(N6), N6&lt;5, NOT(ISBLANK(O6)))</formula>
    </cfRule>
    <cfRule type="expression" dxfId="22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1152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2"/>
      <c r="D41" s="752"/>
      <c r="E41" s="752"/>
      <c r="F41" s="75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1172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1" priority="1">
      <formula>AND(ISNUMBER(N6), N6&gt;=5, NOT(ISBLANK(O6)))</formula>
    </cfRule>
    <cfRule type="expression" dxfId="220" priority="2">
      <formula>AND(ISNUMBER(N6), N6&gt;=5)</formula>
    </cfRule>
    <cfRule type="expression" dxfId="219" priority="3">
      <formula>AND(ISNUMBER(N6), N6&lt;5, NOT(ISBLANK(O6)))</formula>
    </cfRule>
    <cfRule type="expression" dxfId="2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1173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2"/>
      <c r="D41" s="752"/>
      <c r="E41" s="752"/>
      <c r="F41" s="75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1172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7" priority="1">
      <formula>AND(ISNUMBER(N6), N6&gt;=5, NOT(ISBLANK(O6)))</formula>
    </cfRule>
    <cfRule type="expression" dxfId="216" priority="2">
      <formula>AND(ISNUMBER(N6), N6&gt;=5)</formula>
    </cfRule>
    <cfRule type="expression" dxfId="215" priority="3">
      <formula>AND(ISNUMBER(N6), N6&lt;5, NOT(ISBLANK(O6)))</formula>
    </cfRule>
    <cfRule type="expression" dxfId="21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1192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2"/>
      <c r="D42" s="752"/>
      <c r="E42" s="752"/>
      <c r="F42" s="7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t="s">
        <v>1223</v>
      </c>
    </row>
    <row r="51" spans="2:15" ht="15.75" x14ac:dyDescent="0.25">
      <c r="B51" s="387" t="s">
        <v>136</v>
      </c>
      <c r="D51" t="s">
        <v>1123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13" priority="1">
      <formula>AND(ISNUMBER(N6), N6&gt;=5, NOT(ISBLANK(O6)))</formula>
    </cfRule>
    <cfRule type="expression" dxfId="212" priority="2">
      <formula>AND(ISNUMBER(N6), N6&gt;=5)</formula>
    </cfRule>
    <cfRule type="expression" dxfId="211" priority="3">
      <formula>AND(ISNUMBER(N6), N6&lt;5, NOT(ISBLANK(O6)))</formula>
    </cfRule>
    <cfRule type="expression" dxfId="210" priority="4">
      <formula>AND(ISNUMBER(N6), N6&lt;5, ISBLANK(O6))</formula>
    </cfRule>
  </conditionalFormatting>
  <conditionalFormatting sqref="N14">
    <cfRule type="expression" dxfId="209" priority="9">
      <formula>AND(ISNUMBER(N14), N14&gt;=5, NOT(ISBLANK(O15)))</formula>
    </cfRule>
    <cfRule type="expression" dxfId="208" priority="10">
      <formula>AND(ISNUMBER(N14), N14&gt;=5)</formula>
    </cfRule>
    <cfRule type="expression" dxfId="207" priority="11">
      <formula>AND(ISNUMBER(N14), N14&lt;5, NOT(ISBLANK(O15)))</formula>
    </cfRule>
    <cfRule type="expression" dxfId="206" priority="12">
      <formula>AND(ISNUMBER(N14), N14&lt;5, ISBLANK(O15))</formula>
    </cfRule>
  </conditionalFormatting>
  <conditionalFormatting sqref="N15">
    <cfRule type="expression" dxfId="205" priority="13">
      <formula>AND(ISNUMBER(N15), N15&gt;=5, NOT(ISBLANK(#REF!)))</formula>
    </cfRule>
    <cfRule type="expression" dxfId="204" priority="14">
      <formula>AND(ISNUMBER(N15), N15&gt;=5)</formula>
    </cfRule>
    <cfRule type="expression" dxfId="203" priority="15">
      <formula>AND(ISNUMBER(N15), N15&lt;5, NOT(ISBLANK(#REF!)))</formula>
    </cfRule>
    <cfRule type="expression" dxfId="202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1224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3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 x14ac:dyDescent="0.3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 x14ac:dyDescent="0.3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6.5" thickBot="1" x14ac:dyDescent="0.3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 x14ac:dyDescent="0.3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 x14ac:dyDescent="0.3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3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3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 x14ac:dyDescent="0.3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2"/>
      <c r="D42" s="752"/>
      <c r="E42" s="752"/>
      <c r="F42" s="7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1229</v>
      </c>
    </row>
    <row r="51" spans="2:15" ht="15.75" x14ac:dyDescent="0.25">
      <c r="M51" s="61"/>
      <c r="N51" s="62"/>
      <c r="O51" s="61"/>
    </row>
    <row r="52" spans="2:15" ht="15.75" x14ac:dyDescent="0.25">
      <c r="D52" t="s">
        <v>1230</v>
      </c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01" priority="1">
      <formula>AND(ISNUMBER(N6), N6&gt;=5, NOT(ISBLANK(O6)))</formula>
    </cfRule>
    <cfRule type="expression" dxfId="200" priority="2">
      <formula>AND(ISNUMBER(N6), N6&gt;=5)</formula>
    </cfRule>
    <cfRule type="expression" dxfId="199" priority="3">
      <formula>AND(ISNUMBER(N6), N6&lt;5, NOT(ISBLANK(O6)))</formula>
    </cfRule>
    <cfRule type="expression" dxfId="1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1231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2"/>
      <c r="D42" s="752"/>
      <c r="E42" s="752"/>
      <c r="F42" s="7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1229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1238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2"/>
      <c r="D42" s="752"/>
      <c r="E42" s="752"/>
      <c r="F42" s="7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1241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2"/>
      <c r="D42" s="752"/>
      <c r="E42" s="752"/>
      <c r="F42" s="7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1254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2"/>
      <c r="D42" s="752"/>
      <c r="E42" s="752"/>
      <c r="F42" s="7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1271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2"/>
      <c r="D42" s="752"/>
      <c r="E42" s="752"/>
      <c r="F42" s="7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1290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2"/>
      <c r="D42" s="752"/>
      <c r="E42" s="752"/>
      <c r="F42" s="7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1301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2"/>
      <c r="D42" s="752"/>
      <c r="E42" s="752"/>
      <c r="F42" s="7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1310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2"/>
      <c r="D42" s="752"/>
      <c r="E42" s="752"/>
      <c r="F42" s="7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1328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2" t="s">
        <v>58</v>
      </c>
      <c r="D42" s="752"/>
      <c r="E42" s="752"/>
      <c r="F42" s="7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1344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2" t="s">
        <v>58</v>
      </c>
      <c r="D42" s="752"/>
      <c r="E42" s="752"/>
      <c r="F42" s="7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1363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56"/>
      <c r="N19" s="756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2" t="s">
        <v>58</v>
      </c>
      <c r="D27" s="752"/>
      <c r="E27" s="752"/>
      <c r="F27" s="75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1378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56"/>
      <c r="N19" s="756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2" t="s">
        <v>58</v>
      </c>
      <c r="D27" s="752"/>
      <c r="E27" s="752"/>
      <c r="F27" s="75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1401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56"/>
      <c r="N19" s="756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2"/>
      <c r="D27" s="752"/>
      <c r="E27" s="752"/>
      <c r="F27" s="75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1424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56"/>
      <c r="N19" s="756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2"/>
      <c r="D27" s="752"/>
      <c r="E27" s="752"/>
      <c r="F27" s="75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1448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1449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56"/>
      <c r="N19" s="756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2"/>
      <c r="D27" s="752"/>
      <c r="E27" s="752"/>
      <c r="F27" s="75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1465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1466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56"/>
      <c r="N19" s="756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2" t="s">
        <v>1481</v>
      </c>
      <c r="D27" s="752"/>
      <c r="E27" s="752"/>
      <c r="F27" s="75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1465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1482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56"/>
      <c r="N19" s="756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2"/>
      <c r="D27" s="752"/>
      <c r="E27" s="752"/>
      <c r="F27" s="75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5">
      <c r="B32" s="55"/>
      <c r="D32" s="246" t="s">
        <v>1504</v>
      </c>
    </row>
    <row r="33" spans="2:15" x14ac:dyDescent="0.25">
      <c r="B33" s="56"/>
      <c r="D33" s="246" t="s">
        <v>1505</v>
      </c>
    </row>
    <row r="34" spans="2:15" x14ac:dyDescent="0.25">
      <c r="B34" s="180"/>
      <c r="D34" t="s">
        <v>132</v>
      </c>
    </row>
    <row r="35" spans="2:15" x14ac:dyDescent="0.25">
      <c r="B35" s="90"/>
      <c r="D35" t="s">
        <v>133</v>
      </c>
    </row>
    <row r="37" spans="2:15" x14ac:dyDescent="0.25">
      <c r="B37" s="127" t="s">
        <v>134</v>
      </c>
      <c r="D37" s="247" t="s">
        <v>1506</v>
      </c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  <row r="46" spans="2:15" ht="15.75" x14ac:dyDescent="0.2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1507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56"/>
      <c r="N19" s="756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C26" s="752"/>
      <c r="D26" s="752"/>
      <c r="E26" s="752"/>
      <c r="F26" s="75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132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1506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1540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52" t="s">
        <v>58</v>
      </c>
      <c r="D26" s="752"/>
      <c r="E26" s="752"/>
      <c r="F26" s="75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423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1506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1570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 x14ac:dyDescent="0.2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 x14ac:dyDescent="0.2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 x14ac:dyDescent="0.2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 x14ac:dyDescent="0.2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 x14ac:dyDescent="0.25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52" t="s">
        <v>58</v>
      </c>
      <c r="D26" s="752"/>
      <c r="E26" s="752"/>
      <c r="F26" s="75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423</v>
      </c>
    </row>
    <row r="35" spans="2:15" x14ac:dyDescent="0.25">
      <c r="B35" s="127" t="s">
        <v>134</v>
      </c>
      <c r="D35" s="247" t="s">
        <v>1506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1591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52"/>
      <c r="D20" s="752"/>
      <c r="E20" s="752"/>
      <c r="F20" s="75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1627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52" t="s">
        <v>1666</v>
      </c>
      <c r="D20" s="752"/>
      <c r="E20" s="752"/>
      <c r="F20" s="75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5:15" ht="15.75" hidden="1" x14ac:dyDescent="0.25">
      <c r="E33" s="253" t="s">
        <v>53</v>
      </c>
      <c r="M33" s="61"/>
      <c r="N33" s="62"/>
      <c r="O33" s="61"/>
    </row>
    <row r="34" spans="5:15" ht="15.75" hidden="1" x14ac:dyDescent="0.25">
      <c r="E34" s="254" t="s">
        <v>54</v>
      </c>
      <c r="F34">
        <f>13+24</f>
        <v>37</v>
      </c>
      <c r="M34" s="61"/>
      <c r="N34" s="62"/>
      <c r="O34" s="61"/>
    </row>
    <row r="35" spans="5:15" ht="15.75" hidden="1" x14ac:dyDescent="0.25">
      <c r="E35" s="254" t="s">
        <v>1667</v>
      </c>
      <c r="F35">
        <v>44</v>
      </c>
      <c r="M35" s="61"/>
      <c r="N35" s="62"/>
      <c r="O35" s="61"/>
    </row>
    <row r="36" spans="5:15" ht="15.75" hidden="1" x14ac:dyDescent="0.25">
      <c r="E36" s="254" t="s">
        <v>1668</v>
      </c>
      <c r="F36">
        <f>16+24</f>
        <v>40</v>
      </c>
      <c r="M36" s="61"/>
      <c r="N36" s="62"/>
      <c r="O36" s="61"/>
    </row>
    <row r="37" spans="5:15" ht="15.75" hidden="1" x14ac:dyDescent="0.25">
      <c r="E37" s="254" t="s">
        <v>1669</v>
      </c>
      <c r="F37">
        <f>5+4+4+5.5+5.5+3+5+6+3</f>
        <v>41</v>
      </c>
      <c r="M37" s="61"/>
      <c r="N37" s="62"/>
      <c r="O37" s="61"/>
    </row>
    <row r="38" spans="5:15" ht="15.75" hidden="1" x14ac:dyDescent="0.25">
      <c r="E38" s="254" t="s">
        <v>1670</v>
      </c>
      <c r="F38">
        <f>3+2+2+1+1+3+3</f>
        <v>15</v>
      </c>
      <c r="M38" s="61"/>
      <c r="N38" s="62"/>
      <c r="O38" s="61"/>
    </row>
    <row r="39" spans="5:15" hidden="1" x14ac:dyDescent="0.25">
      <c r="E39" s="254" t="s">
        <v>1671</v>
      </c>
      <c r="F39">
        <f>26+16</f>
        <v>42</v>
      </c>
    </row>
    <row r="40" spans="5:15" hidden="1" x14ac:dyDescent="0.25">
      <c r="E40" s="254" t="s">
        <v>1672</v>
      </c>
      <c r="F40">
        <f>38+24</f>
        <v>62</v>
      </c>
    </row>
    <row r="41" spans="5:15" hidden="1" x14ac:dyDescent="0.25">
      <c r="E41" s="254" t="s">
        <v>1673</v>
      </c>
      <c r="F41">
        <v>15</v>
      </c>
    </row>
    <row r="42" spans="5:15" hidden="1" x14ac:dyDescent="0.25">
      <c r="E42" s="254" t="s">
        <v>1674</v>
      </c>
      <c r="F42">
        <v>14</v>
      </c>
    </row>
    <row r="43" spans="5:15" hidden="1" x14ac:dyDescent="0.25">
      <c r="E43" s="254" t="s">
        <v>1675</v>
      </c>
      <c r="F43">
        <v>11</v>
      </c>
    </row>
    <row r="44" spans="5:15" hidden="1" x14ac:dyDescent="0.25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1677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1" spans="2:20" ht="15.75" x14ac:dyDescent="0.25">
      <c r="M31" s="757"/>
      <c r="N31" s="757"/>
      <c r="O31" s="757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9" t="s">
        <v>1706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1506</v>
      </c>
    </row>
    <row r="31" spans="2:20" ht="15.75" x14ac:dyDescent="0.25">
      <c r="M31" s="757"/>
      <c r="N31" s="757"/>
      <c r="O31" s="757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748"/>
      <c r="M1" s="748"/>
      <c r="N1" s="748"/>
      <c r="O1" s="748"/>
      <c r="P1" s="748"/>
      <c r="Q1" s="748"/>
      <c r="R1" s="748"/>
      <c r="S1" s="748"/>
      <c r="T1" s="748"/>
    </row>
    <row r="2" spans="2:20" ht="18.75" x14ac:dyDescent="0.3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9" t="s">
        <v>1723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1752</v>
      </c>
    </row>
    <row r="30" spans="2:20" x14ac:dyDescent="0.25">
      <c r="D30" t="s">
        <v>1753</v>
      </c>
    </row>
    <row r="31" spans="2:20" ht="15.75" x14ac:dyDescent="0.25">
      <c r="M31" s="757"/>
      <c r="N31" s="757"/>
      <c r="O31" s="757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748"/>
      <c r="M1" s="748"/>
      <c r="N1" s="748"/>
      <c r="O1" s="748"/>
      <c r="P1" s="748"/>
      <c r="Q1" s="748"/>
      <c r="R1" s="748"/>
      <c r="S1" s="748"/>
      <c r="T1" s="748"/>
      <c r="U1" s="748"/>
      <c r="V1" s="748"/>
    </row>
    <row r="2" spans="2:22" ht="18.75" x14ac:dyDescent="0.3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59" t="s">
        <v>1754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0" spans="2:22" x14ac:dyDescent="0.25">
      <c r="D30" t="s">
        <v>1753</v>
      </c>
    </row>
    <row r="31" spans="2:22" ht="15.75" x14ac:dyDescent="0.25">
      <c r="M31" s="757"/>
      <c r="N31" s="757"/>
      <c r="O31" s="757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748"/>
      <c r="M1" s="748"/>
      <c r="N1" s="748"/>
      <c r="O1" s="748"/>
      <c r="P1" s="748"/>
      <c r="Q1" s="748"/>
      <c r="R1" s="748"/>
      <c r="S1" s="748"/>
      <c r="T1" s="748"/>
    </row>
    <row r="2" spans="2:20" ht="18.75" x14ac:dyDescent="0.3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9" t="s">
        <v>1762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ht="15.75" x14ac:dyDescent="0.2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5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1752</v>
      </c>
    </row>
    <row r="30" spans="2:20" x14ac:dyDescent="0.25">
      <c r="D30" t="s">
        <v>1753</v>
      </c>
    </row>
    <row r="31" spans="2:20" ht="15.75" x14ac:dyDescent="0.25">
      <c r="M31" s="757"/>
      <c r="N31" s="757"/>
      <c r="O31" s="757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748"/>
      <c r="M1" s="748"/>
      <c r="N1" s="748"/>
      <c r="O1" s="748"/>
      <c r="P1" s="748"/>
      <c r="Q1" s="748"/>
      <c r="R1" s="748"/>
      <c r="S1" s="748"/>
      <c r="T1" s="748"/>
      <c r="U1" s="748"/>
      <c r="V1" s="748"/>
    </row>
    <row r="2" spans="2:22" ht="18.75" x14ac:dyDescent="0.3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59" t="s">
        <v>1786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1" spans="2:22" ht="15.75" x14ac:dyDescent="0.25">
      <c r="M31" s="757"/>
      <c r="N31" s="757"/>
      <c r="O31" s="757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748"/>
      <c r="M1" s="748"/>
      <c r="N1" s="748"/>
      <c r="O1" s="748"/>
      <c r="P1" s="748"/>
      <c r="Q1" s="748"/>
      <c r="R1" s="748"/>
      <c r="S1" s="748"/>
      <c r="T1" s="748"/>
      <c r="U1" s="748"/>
      <c r="V1" s="748"/>
    </row>
    <row r="2" spans="2:22" ht="18.75" x14ac:dyDescent="0.3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59" t="s">
        <v>1796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1" spans="2:22" ht="15.75" x14ac:dyDescent="0.25">
      <c r="M31" s="757"/>
      <c r="N31" s="757"/>
      <c r="O31" s="757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748"/>
      <c r="M1" s="748"/>
      <c r="N1" s="748"/>
      <c r="O1" s="748"/>
      <c r="P1" s="748"/>
      <c r="Q1" s="748"/>
      <c r="R1" s="748"/>
      <c r="S1" s="748"/>
      <c r="T1" s="748"/>
      <c r="U1" s="748"/>
      <c r="V1" s="748"/>
    </row>
    <row r="2" spans="2:22" ht="18.75" x14ac:dyDescent="0.3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59" t="s">
        <v>1804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5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5">
      <c r="B23" s="55"/>
      <c r="D23" s="58" t="s">
        <v>1504</v>
      </c>
    </row>
    <row r="24" spans="2:22" x14ac:dyDescent="0.25">
      <c r="B24" s="56"/>
      <c r="D24" s="58" t="s">
        <v>1505</v>
      </c>
    </row>
    <row r="27" spans="2:22" x14ac:dyDescent="0.25">
      <c r="B27" s="127" t="s">
        <v>134</v>
      </c>
      <c r="D27" s="167" t="s">
        <v>1818</v>
      </c>
    </row>
    <row r="29" spans="2:22" ht="15.75" x14ac:dyDescent="0.25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ht="15.75" x14ac:dyDescent="0.2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 x14ac:dyDescent="0.2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 x14ac:dyDescent="0.25">
      <c r="E32" s="177" t="s">
        <v>56</v>
      </c>
      <c r="K32" s="148"/>
      <c r="M32" s="61"/>
      <c r="N32" s="62"/>
      <c r="O32" s="61"/>
    </row>
    <row r="33" spans="5:15" ht="15.75" x14ac:dyDescent="0.25">
      <c r="E33" s="177" t="s">
        <v>57</v>
      </c>
      <c r="K33" s="148"/>
      <c r="M33" s="61"/>
      <c r="N33" s="62"/>
      <c r="O33" s="61"/>
    </row>
    <row r="34" spans="5:15" ht="15.75" x14ac:dyDescent="0.25">
      <c r="E34" s="177" t="s">
        <v>58</v>
      </c>
      <c r="K34" s="148"/>
      <c r="M34" s="61"/>
      <c r="N34" s="62"/>
      <c r="O34" s="61"/>
    </row>
    <row r="35" spans="5:15" ht="15.75" x14ac:dyDescent="0.25">
      <c r="E35" s="177" t="s">
        <v>59</v>
      </c>
      <c r="K35" s="148"/>
      <c r="M35" s="61"/>
      <c r="N35" s="62"/>
      <c r="O35" s="61"/>
    </row>
    <row r="36" spans="5:15" ht="15.75" x14ac:dyDescent="0.2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 x14ac:dyDescent="0.25">
      <c r="M37" s="61"/>
      <c r="N37" s="62"/>
      <c r="O37" s="61"/>
    </row>
    <row r="38" spans="5:15" ht="15.75" x14ac:dyDescent="0.25">
      <c r="M38" s="61"/>
      <c r="N38" s="62"/>
      <c r="O38" s="61"/>
    </row>
    <row r="39" spans="5:15" ht="15.75" x14ac:dyDescent="0.25">
      <c r="M39" s="61"/>
      <c r="N39" s="62"/>
      <c r="O39" s="61"/>
    </row>
    <row r="40" spans="5:15" ht="15.75" x14ac:dyDescent="0.25">
      <c r="M40" s="61"/>
      <c r="N40" s="62"/>
      <c r="O40" s="61"/>
    </row>
    <row r="41" spans="5:15" ht="15.75" x14ac:dyDescent="0.25">
      <c r="M41" s="61"/>
      <c r="N41" s="62"/>
      <c r="O41" s="61"/>
    </row>
    <row r="42" spans="5:15" ht="15.75" x14ac:dyDescent="0.25">
      <c r="M42" s="61"/>
      <c r="N42" s="62"/>
      <c r="O42" s="61"/>
    </row>
    <row r="43" spans="5:15" ht="15.75" x14ac:dyDescent="0.25">
      <c r="M43" s="61"/>
      <c r="N43" s="62"/>
      <c r="O43" s="61"/>
    </row>
    <row r="44" spans="5:15" ht="15.75" x14ac:dyDescent="0.25">
      <c r="M44" s="61"/>
      <c r="N44" s="62"/>
      <c r="O44" s="61"/>
    </row>
    <row r="45" spans="5:15" ht="15.75" x14ac:dyDescent="0.2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748"/>
      <c r="M1" s="748"/>
      <c r="N1" s="748"/>
      <c r="O1" s="748"/>
      <c r="P1" s="748"/>
      <c r="Q1" s="748"/>
      <c r="R1" s="748"/>
      <c r="S1" s="748"/>
      <c r="T1" s="748"/>
      <c r="U1" s="748"/>
      <c r="V1" s="748"/>
    </row>
    <row r="2" spans="2:22" ht="18.75" x14ac:dyDescent="0.3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763" t="s">
        <v>1823</v>
      </c>
      <c r="N2" s="764"/>
      <c r="O2" s="764"/>
      <c r="P2" s="764"/>
      <c r="Q2" s="764"/>
      <c r="R2" s="764"/>
      <c r="S2" s="764"/>
      <c r="T2" s="764"/>
      <c r="U2" s="764"/>
      <c r="V2" s="764"/>
    </row>
    <row r="3" spans="2:22" ht="15.75" x14ac:dyDescent="0.25">
      <c r="B3" s="759" t="s">
        <v>1824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759" t="s">
        <v>1824</v>
      </c>
      <c r="N3" s="759"/>
      <c r="O3" s="759"/>
      <c r="P3" s="759"/>
      <c r="Q3" s="759"/>
      <c r="R3" s="759"/>
      <c r="S3" s="759"/>
      <c r="T3" s="759"/>
      <c r="U3" s="759"/>
      <c r="V3" s="75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5"/>
      <c r="N5" s="766"/>
      <c r="O5" s="767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68"/>
      <c r="N6" s="769"/>
      <c r="O6" s="77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0" t="s">
        <v>1823</v>
      </c>
      <c r="N7" s="761"/>
      <c r="O7" s="762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67" t="s">
        <v>1839</v>
      </c>
    </row>
    <row r="31" spans="2:22" ht="15.75" x14ac:dyDescent="0.25">
      <c r="M31" s="757"/>
      <c r="N31" s="757"/>
      <c r="O31" s="757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748"/>
      <c r="M1" s="748"/>
      <c r="N1" s="748"/>
      <c r="O1" s="748"/>
      <c r="P1" s="748"/>
      <c r="Q1" s="748"/>
      <c r="R1" s="748"/>
      <c r="S1" s="748"/>
      <c r="T1" s="748"/>
      <c r="U1" s="748"/>
      <c r="V1" s="748"/>
    </row>
    <row r="2" spans="2:22" ht="18.75" x14ac:dyDescent="0.3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763" t="s">
        <v>1823</v>
      </c>
      <c r="N2" s="764"/>
      <c r="O2" s="764"/>
      <c r="P2" s="764"/>
      <c r="Q2" s="764"/>
      <c r="R2" s="764"/>
      <c r="S2" s="764"/>
      <c r="T2" s="764"/>
      <c r="U2" s="764"/>
      <c r="V2" s="764"/>
    </row>
    <row r="3" spans="2:22" ht="15.75" x14ac:dyDescent="0.25">
      <c r="B3" s="759" t="s">
        <v>1840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759" t="s">
        <v>1840</v>
      </c>
      <c r="N3" s="759"/>
      <c r="O3" s="759"/>
      <c r="P3" s="759"/>
      <c r="Q3" s="759"/>
      <c r="R3" s="759"/>
      <c r="S3" s="759"/>
      <c r="T3" s="759"/>
      <c r="U3" s="759"/>
      <c r="V3" s="75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5"/>
      <c r="N5" s="766"/>
      <c r="O5" s="76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68"/>
      <c r="N6" s="769"/>
      <c r="O6" s="77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0" t="s">
        <v>1823</v>
      </c>
      <c r="N7" s="761"/>
      <c r="O7" s="762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57"/>
      <c r="N31" s="757"/>
      <c r="O31" s="757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748"/>
      <c r="M1" s="748"/>
      <c r="N1" s="748"/>
      <c r="O1" s="748"/>
      <c r="P1" s="748"/>
      <c r="Q1" s="748"/>
      <c r="R1" s="748"/>
      <c r="S1" s="748"/>
      <c r="T1" s="748"/>
      <c r="U1" s="748"/>
      <c r="V1" s="748"/>
    </row>
    <row r="2" spans="2:22" ht="18.75" x14ac:dyDescent="0.3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763" t="s">
        <v>1823</v>
      </c>
      <c r="N2" s="764"/>
      <c r="O2" s="764"/>
      <c r="P2" s="764"/>
      <c r="Q2" s="764"/>
      <c r="R2" s="764"/>
      <c r="S2" s="764"/>
      <c r="T2" s="764"/>
      <c r="U2" s="764"/>
      <c r="V2" s="764"/>
    </row>
    <row r="3" spans="2:22" ht="15.75" x14ac:dyDescent="0.25">
      <c r="B3" s="759" t="s">
        <v>1844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759" t="s">
        <v>1844</v>
      </c>
      <c r="N3" s="759"/>
      <c r="O3" s="759"/>
      <c r="P3" s="759"/>
      <c r="Q3" s="759"/>
      <c r="R3" s="759"/>
      <c r="S3" s="759"/>
      <c r="T3" s="759"/>
      <c r="U3" s="759"/>
      <c r="V3" s="75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5"/>
      <c r="N5" s="766"/>
      <c r="O5" s="76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68"/>
      <c r="N6" s="769"/>
      <c r="O6" s="77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0" t="s">
        <v>1823</v>
      </c>
      <c r="N7" s="761"/>
      <c r="O7" s="762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57"/>
      <c r="N31" s="757"/>
      <c r="O31" s="757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748"/>
      <c r="M1" s="748"/>
      <c r="N1" s="748"/>
      <c r="O1" s="748"/>
      <c r="P1" s="748"/>
      <c r="Q1" s="748"/>
      <c r="R1" s="748"/>
      <c r="S1" s="748"/>
      <c r="T1" s="748"/>
      <c r="U1" s="748"/>
      <c r="V1" s="748"/>
    </row>
    <row r="2" spans="2:22" ht="18.75" x14ac:dyDescent="0.3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763" t="s">
        <v>1823</v>
      </c>
      <c r="N2" s="764"/>
      <c r="O2" s="764"/>
      <c r="P2" s="764"/>
      <c r="Q2" s="764"/>
      <c r="R2" s="764"/>
      <c r="S2" s="764"/>
      <c r="T2" s="764"/>
      <c r="U2" s="764"/>
      <c r="V2" s="764"/>
    </row>
    <row r="3" spans="2:22" ht="15.75" x14ac:dyDescent="0.25">
      <c r="B3" s="759" t="s">
        <v>1845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759" t="s">
        <v>1845</v>
      </c>
      <c r="N3" s="759"/>
      <c r="O3" s="759"/>
      <c r="P3" s="759"/>
      <c r="Q3" s="759"/>
      <c r="R3" s="759"/>
      <c r="S3" s="759"/>
      <c r="T3" s="759"/>
      <c r="U3" s="759"/>
      <c r="V3" s="75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5"/>
      <c r="N5" s="766"/>
      <c r="O5" s="76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68"/>
      <c r="N6" s="769"/>
      <c r="O6" s="77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0" t="s">
        <v>1823</v>
      </c>
      <c r="N7" s="761"/>
      <c r="O7" s="762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57"/>
      <c r="N31" s="757"/>
      <c r="O31" s="757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748"/>
      <c r="M1" s="748"/>
      <c r="N1" s="748"/>
      <c r="O1" s="748"/>
      <c r="P1" s="748"/>
      <c r="Q1" s="748"/>
      <c r="R1" s="748"/>
      <c r="S1" s="748"/>
      <c r="T1" s="748"/>
      <c r="U1" s="748"/>
      <c r="V1" s="748"/>
    </row>
    <row r="2" spans="2:22" ht="18.75" x14ac:dyDescent="0.3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763" t="s">
        <v>1823</v>
      </c>
      <c r="N2" s="764"/>
      <c r="O2" s="764"/>
      <c r="P2" s="764"/>
      <c r="Q2" s="764"/>
      <c r="R2" s="764"/>
      <c r="S2" s="764"/>
      <c r="T2" s="764"/>
      <c r="U2" s="764"/>
      <c r="V2" s="764"/>
    </row>
    <row r="3" spans="2:22" ht="15.75" x14ac:dyDescent="0.25">
      <c r="B3" s="759" t="s">
        <v>1846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759" t="s">
        <v>1846</v>
      </c>
      <c r="N3" s="759"/>
      <c r="O3" s="759"/>
      <c r="P3" s="759"/>
      <c r="Q3" s="759"/>
      <c r="R3" s="759"/>
      <c r="S3" s="759"/>
      <c r="T3" s="759"/>
      <c r="U3" s="759"/>
      <c r="V3" s="75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5"/>
      <c r="N5" s="766"/>
      <c r="O5" s="76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68"/>
      <c r="N6" s="769"/>
      <c r="O6" s="77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0" t="s">
        <v>1823</v>
      </c>
      <c r="N7" s="761"/>
      <c r="O7" s="762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57"/>
      <c r="N31" s="757"/>
      <c r="O31" s="757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748"/>
      <c r="M1" s="748"/>
      <c r="N1" s="748"/>
      <c r="O1" s="748"/>
      <c r="P1" s="748"/>
      <c r="Q1" s="748"/>
      <c r="R1" s="748"/>
      <c r="S1" s="748"/>
      <c r="T1" s="748"/>
      <c r="U1" s="748"/>
      <c r="V1" s="748"/>
    </row>
    <row r="2" spans="2:22" ht="18.75" x14ac:dyDescent="0.3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763" t="s">
        <v>1823</v>
      </c>
      <c r="N2" s="764"/>
      <c r="O2" s="764"/>
      <c r="P2" s="764"/>
      <c r="Q2" s="764"/>
      <c r="R2" s="764"/>
      <c r="S2" s="764"/>
      <c r="T2" s="764"/>
      <c r="U2" s="764"/>
      <c r="V2" s="764"/>
    </row>
    <row r="3" spans="2:22" ht="15.75" x14ac:dyDescent="0.25">
      <c r="B3" s="759" t="s">
        <v>1849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759" t="s">
        <v>1849</v>
      </c>
      <c r="N3" s="759"/>
      <c r="O3" s="759"/>
      <c r="P3" s="759"/>
      <c r="Q3" s="759"/>
      <c r="R3" s="759"/>
      <c r="S3" s="759"/>
      <c r="T3" s="759"/>
      <c r="U3" s="759"/>
      <c r="V3" s="75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5"/>
      <c r="N5" s="766"/>
      <c r="O5" s="76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68"/>
      <c r="N6" s="769"/>
      <c r="O6" s="77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0" t="s">
        <v>1823</v>
      </c>
      <c r="N7" s="761"/>
      <c r="O7" s="762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D31" s="102" t="s">
        <v>1132</v>
      </c>
      <c r="E31" s="102"/>
      <c r="F31" s="79"/>
      <c r="G31" s="79"/>
      <c r="H31" s="79"/>
      <c r="I31" s="79"/>
      <c r="J31" s="79"/>
      <c r="K31" s="149"/>
      <c r="M31" s="757"/>
      <c r="N31" s="757"/>
      <c r="O31" s="757"/>
    </row>
    <row r="32" spans="2:22" ht="15.75" x14ac:dyDescent="0.25">
      <c r="D32" s="103" t="s">
        <v>728</v>
      </c>
      <c r="E32" s="103"/>
      <c r="K32" s="148"/>
      <c r="M32" s="61"/>
      <c r="N32" s="62"/>
      <c r="O32" s="61"/>
    </row>
    <row r="33" spans="4:15" ht="15.75" x14ac:dyDescent="0.25">
      <c r="D33" s="103" t="s">
        <v>53</v>
      </c>
      <c r="E33" s="103"/>
      <c r="K33" s="148"/>
      <c r="M33" s="61"/>
      <c r="N33" s="62"/>
      <c r="O33" s="61"/>
    </row>
    <row r="34" spans="4:15" ht="15.75" x14ac:dyDescent="0.25">
      <c r="D34" s="103" t="s">
        <v>54</v>
      </c>
      <c r="E34" s="103"/>
      <c r="K34" s="148"/>
      <c r="M34" s="61"/>
      <c r="N34" s="62"/>
      <c r="O34" s="61"/>
    </row>
    <row r="35" spans="4:15" ht="15.75" x14ac:dyDescent="0.2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 x14ac:dyDescent="0.2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 x14ac:dyDescent="0.2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 x14ac:dyDescent="0.25">
      <c r="M38" s="61"/>
      <c r="N38" s="62"/>
      <c r="O38" s="61"/>
    </row>
    <row r="39" spans="4:15" ht="15.75" x14ac:dyDescent="0.25">
      <c r="D39" s="82" t="s">
        <v>1819</v>
      </c>
      <c r="M39" s="61"/>
      <c r="N39" s="62"/>
      <c r="O39" s="61"/>
    </row>
    <row r="40" spans="4:15" ht="15.75" x14ac:dyDescent="0.25">
      <c r="M40" s="61"/>
      <c r="N40" s="62"/>
      <c r="O40" s="61"/>
    </row>
    <row r="41" spans="4:15" ht="15.75" x14ac:dyDescent="0.25">
      <c r="M41" s="61"/>
      <c r="N41" s="62"/>
      <c r="O41" s="61"/>
    </row>
    <row r="42" spans="4:15" ht="15.75" x14ac:dyDescent="0.25">
      <c r="M42" s="61"/>
      <c r="N42" s="62"/>
      <c r="O42" s="61"/>
    </row>
    <row r="43" spans="4:15" ht="15.75" x14ac:dyDescent="0.25">
      <c r="M43" s="61"/>
      <c r="N43" s="62"/>
      <c r="O43" s="61"/>
    </row>
    <row r="44" spans="4:15" ht="15.75" x14ac:dyDescent="0.25">
      <c r="M44" s="61"/>
      <c r="N44" s="62"/>
      <c r="O44" s="61"/>
    </row>
    <row r="45" spans="4:15" ht="15.75" x14ac:dyDescent="0.25">
      <c r="M45" s="61"/>
      <c r="N45" s="62"/>
      <c r="O45" s="61"/>
    </row>
    <row r="46" spans="4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748"/>
      <c r="M1" s="748"/>
      <c r="N1" s="748"/>
      <c r="O1" s="748"/>
      <c r="P1" s="748"/>
      <c r="Q1" s="748"/>
      <c r="R1" s="748"/>
      <c r="S1" s="748"/>
      <c r="T1" s="748"/>
      <c r="U1" s="748"/>
      <c r="V1" s="748"/>
    </row>
    <row r="2" spans="2:22" ht="18.75" x14ac:dyDescent="0.3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763" t="s">
        <v>1823</v>
      </c>
      <c r="N2" s="764"/>
      <c r="O2" s="764"/>
      <c r="P2" s="764"/>
      <c r="Q2" s="764"/>
      <c r="R2" s="764"/>
      <c r="S2" s="764"/>
      <c r="T2" s="764"/>
      <c r="U2" s="764"/>
      <c r="V2" s="764"/>
    </row>
    <row r="3" spans="2:22" ht="15.75" x14ac:dyDescent="0.25">
      <c r="B3" s="759" t="s">
        <v>1851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759" t="s">
        <v>1851</v>
      </c>
      <c r="N3" s="759"/>
      <c r="O3" s="759"/>
      <c r="P3" s="759"/>
      <c r="Q3" s="759"/>
      <c r="R3" s="759"/>
      <c r="S3" s="759"/>
      <c r="T3" s="759"/>
      <c r="U3" s="759"/>
      <c r="V3" s="75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5"/>
      <c r="N5" s="766"/>
      <c r="O5" s="76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68"/>
      <c r="N6" s="769"/>
      <c r="O6" s="77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0" t="s">
        <v>1823</v>
      </c>
      <c r="N7" s="761"/>
      <c r="O7" s="762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57"/>
      <c r="N31" s="757"/>
      <c r="O31" s="757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748"/>
      <c r="M1" s="748"/>
      <c r="N1" s="748"/>
      <c r="O1" s="748"/>
      <c r="P1" s="748"/>
      <c r="Q1" s="748"/>
      <c r="R1" s="748"/>
      <c r="S1" s="748"/>
      <c r="T1" s="748"/>
      <c r="U1" s="748"/>
      <c r="V1" s="748"/>
    </row>
    <row r="2" spans="2:22" ht="18.75" x14ac:dyDescent="0.3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763" t="s">
        <v>1823</v>
      </c>
      <c r="N2" s="764"/>
      <c r="O2" s="764"/>
      <c r="P2" s="764"/>
      <c r="Q2" s="764"/>
      <c r="R2" s="764"/>
      <c r="S2" s="764"/>
      <c r="T2" s="764"/>
      <c r="U2" s="764"/>
      <c r="V2" s="764"/>
    </row>
    <row r="3" spans="2:22" ht="15.75" x14ac:dyDescent="0.25">
      <c r="B3" s="759" t="s">
        <v>1855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759" t="s">
        <v>1855</v>
      </c>
      <c r="N3" s="759"/>
      <c r="O3" s="759"/>
      <c r="P3" s="759"/>
      <c r="Q3" s="759"/>
      <c r="R3" s="759"/>
      <c r="S3" s="759"/>
      <c r="T3" s="759"/>
      <c r="U3" s="759"/>
      <c r="V3" s="75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5"/>
      <c r="N5" s="766"/>
      <c r="O5" s="76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68"/>
      <c r="N6" s="769"/>
      <c r="O6" s="77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0" t="s">
        <v>1823</v>
      </c>
      <c r="N7" s="761"/>
      <c r="O7" s="762"/>
      <c r="P7" s="68"/>
      <c r="Q7" s="69"/>
      <c r="R7" s="69"/>
      <c r="S7" s="69"/>
      <c r="T7" s="63"/>
      <c r="U7" s="147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5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5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5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5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5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5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748"/>
      <c r="M1" s="748"/>
      <c r="N1" s="748"/>
      <c r="O1" s="748"/>
      <c r="P1" s="748"/>
      <c r="Q1" s="748"/>
      <c r="R1" s="748"/>
      <c r="S1" s="748"/>
      <c r="T1" s="748"/>
      <c r="U1" s="748"/>
      <c r="V1" s="748"/>
    </row>
    <row r="2" spans="2:22" ht="18.75" x14ac:dyDescent="0.3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763" t="s">
        <v>1823</v>
      </c>
      <c r="N2" s="764"/>
      <c r="O2" s="764"/>
      <c r="P2" s="764"/>
      <c r="Q2" s="764"/>
      <c r="R2" s="764"/>
      <c r="S2" s="764"/>
      <c r="T2" s="764"/>
      <c r="U2" s="764"/>
      <c r="V2" s="764"/>
    </row>
    <row r="3" spans="2:22" ht="15.75" x14ac:dyDescent="0.25">
      <c r="B3" s="759" t="s">
        <v>1858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759" t="s">
        <v>1858</v>
      </c>
      <c r="N3" s="759"/>
      <c r="O3" s="759"/>
      <c r="P3" s="759"/>
      <c r="Q3" s="759"/>
      <c r="R3" s="759"/>
      <c r="S3" s="759"/>
      <c r="T3" s="759"/>
      <c r="U3" s="759"/>
      <c r="V3" s="75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5"/>
      <c r="N5" s="766"/>
      <c r="O5" s="76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68"/>
      <c r="N6" s="769"/>
      <c r="O6" s="77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0" t="s">
        <v>1823</v>
      </c>
      <c r="N7" s="761"/>
      <c r="O7" s="762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 x14ac:dyDescent="0.25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 x14ac:dyDescent="0.25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 x14ac:dyDescent="0.25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 x14ac:dyDescent="0.25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ht="15.75" x14ac:dyDescent="0.2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748"/>
      <c r="M1" s="748"/>
      <c r="N1" s="748"/>
      <c r="O1" s="748"/>
      <c r="P1" s="748"/>
      <c r="Q1" s="748"/>
      <c r="R1" s="748"/>
      <c r="S1" s="748"/>
      <c r="T1" s="748"/>
      <c r="U1" s="748"/>
      <c r="V1" s="748"/>
    </row>
    <row r="2" spans="2:22" ht="18.75" x14ac:dyDescent="0.3">
      <c r="B2" s="758" t="s">
        <v>78</v>
      </c>
      <c r="C2" s="771"/>
      <c r="D2" s="771"/>
      <c r="E2" s="771"/>
      <c r="F2" s="771"/>
      <c r="G2" s="771"/>
      <c r="H2" s="771"/>
      <c r="I2" s="771"/>
      <c r="J2" s="771"/>
      <c r="K2" s="771"/>
      <c r="L2" s="61"/>
      <c r="M2" s="763" t="s">
        <v>1823</v>
      </c>
      <c r="N2" s="764"/>
      <c r="O2" s="764"/>
      <c r="P2" s="764"/>
      <c r="Q2" s="764"/>
      <c r="R2" s="764"/>
      <c r="S2" s="764"/>
      <c r="T2" s="764"/>
      <c r="U2" s="764"/>
      <c r="V2" s="764"/>
    </row>
    <row r="3" spans="2:22" ht="15.75" x14ac:dyDescent="0.25">
      <c r="B3" s="759" t="s">
        <v>1862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757" t="s">
        <v>1862</v>
      </c>
      <c r="N3" s="757"/>
      <c r="O3" s="757"/>
      <c r="P3" s="757"/>
      <c r="Q3" s="757"/>
      <c r="R3" s="757"/>
      <c r="S3" s="757"/>
      <c r="T3" s="757"/>
      <c r="U3" s="757"/>
      <c r="V3" s="757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5"/>
      <c r="N5" s="766"/>
      <c r="O5" s="76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 x14ac:dyDescent="0.2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68"/>
      <c r="N6" s="769"/>
      <c r="O6" s="77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0" t="s">
        <v>1823</v>
      </c>
      <c r="N7" s="761"/>
      <c r="O7" s="762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ht="15.75" x14ac:dyDescent="0.25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ht="15.75" x14ac:dyDescent="0.25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ht="15.75" x14ac:dyDescent="0.2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  <row r="27" spans="2:22" x14ac:dyDescent="0.25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 x14ac:dyDescent="0.25">
      <c r="D28" s="103" t="s">
        <v>728</v>
      </c>
      <c r="E28" s="103"/>
      <c r="H28" s="101"/>
      <c r="I28" s="101"/>
      <c r="J28" s="101"/>
      <c r="K28" s="83"/>
    </row>
    <row r="29" spans="2:22" x14ac:dyDescent="0.25">
      <c r="D29" s="103" t="s">
        <v>53</v>
      </c>
      <c r="E29" s="103"/>
      <c r="I29" s="101"/>
      <c r="J29" s="101"/>
      <c r="K29" s="83"/>
    </row>
    <row r="30" spans="2:22" x14ac:dyDescent="0.25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5">
      <c r="D31" s="103" t="s">
        <v>1024</v>
      </c>
      <c r="E31" s="104"/>
      <c r="F31" s="101"/>
      <c r="G31" s="101"/>
      <c r="H31" s="101"/>
      <c r="I31" s="101"/>
      <c r="K31" s="83"/>
    </row>
    <row r="32" spans="2:22" x14ac:dyDescent="0.25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5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5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748"/>
      <c r="M1" s="748"/>
      <c r="N1" s="748"/>
      <c r="O1" s="748"/>
      <c r="P1" s="748"/>
      <c r="Q1" s="748"/>
      <c r="R1" s="748"/>
      <c r="S1" s="748"/>
      <c r="T1" s="748"/>
      <c r="U1" s="748"/>
      <c r="V1" s="748"/>
    </row>
    <row r="2" spans="2:22" ht="15.75" x14ac:dyDescent="0.25">
      <c r="B2" s="757" t="s">
        <v>1867</v>
      </c>
      <c r="C2" s="757"/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7"/>
      <c r="O2" s="757"/>
      <c r="P2" s="757"/>
      <c r="Q2" s="757"/>
      <c r="R2" s="757"/>
      <c r="S2" s="757"/>
      <c r="T2" s="757"/>
      <c r="U2" s="757"/>
      <c r="V2" s="757"/>
    </row>
    <row r="3" spans="2:22" ht="15.75" x14ac:dyDescent="0.2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3">
      <c r="B4" s="758" t="s">
        <v>78</v>
      </c>
      <c r="C4" s="771"/>
      <c r="D4" s="771"/>
      <c r="E4" s="771"/>
      <c r="F4" s="771"/>
      <c r="G4" s="771"/>
      <c r="H4" s="771"/>
      <c r="I4" s="771"/>
      <c r="J4" s="771"/>
      <c r="K4" s="771"/>
      <c r="L4" s="61"/>
      <c r="M4" s="763" t="s">
        <v>1823</v>
      </c>
      <c r="N4" s="764"/>
      <c r="O4" s="764"/>
      <c r="P4" s="764"/>
      <c r="Q4" s="764"/>
      <c r="R4" s="764"/>
      <c r="S4" s="764"/>
      <c r="T4" s="764"/>
      <c r="U4" s="764"/>
      <c r="V4" s="764"/>
    </row>
    <row r="5" spans="2:22" ht="15.75" x14ac:dyDescent="0.2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5"/>
      <c r="N5" s="766"/>
      <c r="O5" s="76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 x14ac:dyDescent="0.2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68"/>
      <c r="N6" s="769"/>
      <c r="O6" s="77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0" t="s">
        <v>1823</v>
      </c>
      <c r="N7" s="761"/>
      <c r="O7" s="762"/>
      <c r="P7" s="68"/>
      <c r="Q7" s="69"/>
      <c r="R7" s="69"/>
      <c r="S7" s="69"/>
      <c r="T7" s="63"/>
      <c r="U7" s="69"/>
      <c r="V7" s="69"/>
    </row>
    <row r="8" spans="2:22" ht="15.75" x14ac:dyDescent="0.25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ht="15.75" x14ac:dyDescent="0.2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72" t="s">
        <v>77</v>
      </c>
      <c r="C2" s="772"/>
      <c r="D2" s="772"/>
      <c r="E2" s="772"/>
      <c r="F2" s="772"/>
      <c r="G2" s="772"/>
      <c r="H2" s="772"/>
      <c r="I2" s="772"/>
      <c r="J2" s="772"/>
      <c r="K2" s="772"/>
    </row>
    <row r="3" spans="2:11" ht="18.75" x14ac:dyDescent="0.3">
      <c r="B3" s="758" t="s">
        <v>78</v>
      </c>
      <c r="C3" s="771"/>
      <c r="D3" s="771"/>
      <c r="E3" s="771"/>
      <c r="F3" s="771"/>
      <c r="G3" s="771"/>
      <c r="H3" s="771"/>
      <c r="I3" s="771"/>
      <c r="J3" s="771"/>
      <c r="K3" s="771"/>
    </row>
    <row r="4" spans="2:11" x14ac:dyDescent="0.25">
      <c r="B4" s="759" t="s">
        <v>1871</v>
      </c>
      <c r="C4" s="759"/>
      <c r="D4" s="759"/>
      <c r="E4" s="759"/>
      <c r="F4" s="759"/>
      <c r="G4" s="759"/>
      <c r="H4" s="759"/>
      <c r="I4" s="759"/>
      <c r="J4" s="759"/>
      <c r="K4" s="759"/>
    </row>
    <row r="6" spans="2:11" x14ac:dyDescent="0.25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5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5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72" t="s">
        <v>77</v>
      </c>
      <c r="C2" s="772"/>
      <c r="D2" s="772"/>
      <c r="E2" s="772"/>
      <c r="F2" s="772"/>
      <c r="G2" s="772"/>
      <c r="H2" s="772"/>
      <c r="I2" s="772"/>
      <c r="J2" s="772"/>
      <c r="K2" s="772"/>
    </row>
    <row r="3" spans="2:11" ht="18.75" x14ac:dyDescent="0.3">
      <c r="B3" s="758" t="s">
        <v>78</v>
      </c>
      <c r="C3" s="771"/>
      <c r="D3" s="771"/>
      <c r="E3" s="771"/>
      <c r="F3" s="771"/>
      <c r="G3" s="771"/>
      <c r="H3" s="771"/>
      <c r="I3" s="771"/>
      <c r="J3" s="771"/>
      <c r="K3" s="771"/>
    </row>
    <row r="4" spans="2:11" x14ac:dyDescent="0.25">
      <c r="B4" s="759" t="s">
        <v>1881</v>
      </c>
      <c r="C4" s="759"/>
      <c r="D4" s="759"/>
      <c r="E4" s="759"/>
      <c r="F4" s="759"/>
      <c r="G4" s="759"/>
      <c r="H4" s="759"/>
      <c r="I4" s="759"/>
      <c r="J4" s="759"/>
      <c r="K4" s="759"/>
    </row>
    <row r="6" spans="2:11" x14ac:dyDescent="0.25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5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5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 x14ac:dyDescent="0.35">
      <c r="B2" s="772" t="s">
        <v>77</v>
      </c>
      <c r="C2" s="772"/>
      <c r="D2" s="772"/>
      <c r="E2" s="772"/>
      <c r="F2" s="772"/>
      <c r="G2" s="772"/>
      <c r="H2" s="772"/>
      <c r="I2" s="772"/>
      <c r="J2" s="772"/>
      <c r="K2" s="772"/>
    </row>
    <row r="3" spans="2:11" ht="18.75" x14ac:dyDescent="0.3">
      <c r="B3" s="758" t="s">
        <v>78</v>
      </c>
      <c r="C3" s="771"/>
      <c r="D3" s="771"/>
      <c r="E3" s="771"/>
      <c r="F3" s="771"/>
      <c r="G3" s="771"/>
      <c r="H3" s="771"/>
      <c r="I3" s="771"/>
      <c r="J3" s="771"/>
      <c r="K3" s="771"/>
    </row>
    <row r="4" spans="2:11" x14ac:dyDescent="0.25">
      <c r="B4" s="759" t="s">
        <v>1884</v>
      </c>
      <c r="C4" s="759"/>
      <c r="D4" s="759"/>
      <c r="E4" s="759"/>
      <c r="F4" s="759"/>
      <c r="G4" s="759"/>
      <c r="H4" s="759"/>
      <c r="I4" s="759"/>
      <c r="J4" s="759"/>
      <c r="K4" s="759"/>
    </row>
    <row r="6" spans="2:11" x14ac:dyDescent="0.25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5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 x14ac:dyDescent="0.25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 x14ac:dyDescent="0.25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 x14ac:dyDescent="0.25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 x14ac:dyDescent="0.25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 x14ac:dyDescent="0.25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 x14ac:dyDescent="0.25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 x14ac:dyDescent="0.25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 x14ac:dyDescent="0.25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 x14ac:dyDescent="0.25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 x14ac:dyDescent="0.25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 x14ac:dyDescent="0.25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1885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1907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I45" s="199"/>
      <c r="M45" s="61"/>
      <c r="N45" s="62"/>
      <c r="O45" s="61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283</v>
      </c>
    </row>
    <row r="61" spans="2:15" x14ac:dyDescent="0.2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1907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1946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1960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2"/>
      <c r="D47" s="752"/>
      <c r="E47" s="752"/>
      <c r="F47" s="75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73" t="s">
        <v>77</v>
      </c>
      <c r="C1" s="773"/>
      <c r="D1" s="773"/>
      <c r="E1" s="773"/>
      <c r="F1" s="773"/>
      <c r="G1" s="773"/>
      <c r="H1" s="773"/>
      <c r="I1" s="773"/>
      <c r="J1" s="773"/>
      <c r="K1" s="77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1993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 x14ac:dyDescent="0.25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ht="15.75" x14ac:dyDescent="0.25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ht="15.75" x14ac:dyDescent="0.25"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B52" s="150"/>
      <c r="D52" t="s">
        <v>131</v>
      </c>
      <c r="M52" s="61"/>
      <c r="N52" s="62"/>
      <c r="O52" s="61"/>
    </row>
    <row r="53" spans="1:15" ht="15.75" x14ac:dyDescent="0.25">
      <c r="B53" s="180"/>
      <c r="D53" t="s">
        <v>132</v>
      </c>
      <c r="M53" s="61"/>
      <c r="N53" s="62"/>
      <c r="O53" s="61"/>
    </row>
    <row r="54" spans="1:15" x14ac:dyDescent="0.25">
      <c r="B54" s="90"/>
      <c r="D54" t="s">
        <v>2043</v>
      </c>
    </row>
    <row r="56" spans="1:15" x14ac:dyDescent="0.25">
      <c r="B56" s="127" t="s">
        <v>134</v>
      </c>
    </row>
    <row r="57" spans="1:15" x14ac:dyDescent="0.2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2044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3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5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2043</v>
      </c>
      <c r="M55" s="61"/>
      <c r="N55" s="62"/>
      <c r="O55" s="61"/>
    </row>
    <row r="57" spans="1:15" x14ac:dyDescent="0.25">
      <c r="B57" s="127" t="s">
        <v>134</v>
      </c>
    </row>
    <row r="58" spans="1:15" x14ac:dyDescent="0.2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2101</v>
      </c>
      <c r="C3" s="750"/>
      <c r="D3" s="750"/>
      <c r="E3" s="750"/>
      <c r="F3" s="750"/>
      <c r="G3" s="750"/>
      <c r="H3" s="750"/>
      <c r="I3" s="750"/>
      <c r="J3" s="750"/>
      <c r="K3" s="75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x14ac:dyDescent="0.25">
      <c r="B53" s="150"/>
      <c r="D53" t="s">
        <v>131</v>
      </c>
    </row>
    <row r="54" spans="1:15" x14ac:dyDescent="0.25">
      <c r="B54" s="180"/>
      <c r="D54" t="s">
        <v>132</v>
      </c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  <row r="60" spans="1:15" ht="14.45" customHeight="1" x14ac:dyDescent="0.25">
      <c r="B60" s="774" t="s">
        <v>2150</v>
      </c>
      <c r="C60" s="774"/>
      <c r="D60" s="774"/>
      <c r="E60" s="774"/>
    </row>
    <row r="61" spans="1:15" x14ac:dyDescent="0.25">
      <c r="B61" s="774" t="s">
        <v>2151</v>
      </c>
      <c r="C61" s="774"/>
      <c r="D61" s="752"/>
      <c r="E61" s="752"/>
      <c r="F61" s="752"/>
    </row>
    <row r="62" spans="1:15" x14ac:dyDescent="0.25">
      <c r="B62" s="774" t="s">
        <v>2152</v>
      </c>
      <c r="C62" s="774"/>
      <c r="D62" s="774"/>
      <c r="E62" s="774"/>
      <c r="F62" s="774"/>
    </row>
    <row r="63" spans="1:15" x14ac:dyDescent="0.25">
      <c r="B63" s="774" t="s">
        <v>2153</v>
      </c>
      <c r="C63" s="774"/>
      <c r="D63" s="774"/>
      <c r="E63" s="774"/>
      <c r="F63" s="774"/>
    </row>
    <row r="64" spans="1:15" x14ac:dyDescent="0.25">
      <c r="B64" s="774" t="s">
        <v>2154</v>
      </c>
      <c r="C64" s="774"/>
      <c r="D64" s="774"/>
      <c r="E64" s="774"/>
      <c r="F64" s="77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2155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 x14ac:dyDescent="0.25">
      <c r="B45" s="218"/>
      <c r="C45" s="217"/>
      <c r="D45" s="255"/>
      <c r="E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2043</v>
      </c>
      <c r="M55" s="61"/>
      <c r="N55" s="62"/>
      <c r="O55" s="61"/>
    </row>
    <row r="56" spans="1:15" ht="15.75" x14ac:dyDescent="0.25">
      <c r="M56" s="61"/>
      <c r="N56" s="62"/>
      <c r="O56" s="61"/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2195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2225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2249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3" zoomScale="102" zoomScaleNormal="115" workbookViewId="0">
      <selection activeCell="P35" sqref="P3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2249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2287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6" zoomScale="92" zoomScaleNormal="115" workbookViewId="0">
      <selection activeCell="I6" sqref="E6:I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2334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2335</v>
      </c>
      <c r="F6" s="282" t="s">
        <v>2335</v>
      </c>
      <c r="G6" s="282" t="s">
        <v>2335</v>
      </c>
      <c r="H6" s="282" t="s">
        <v>2335</v>
      </c>
      <c r="I6" s="282" t="s">
        <v>2335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2336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22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2337</v>
      </c>
      <c r="K12" s="583" t="s">
        <v>231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2338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2337</v>
      </c>
      <c r="K13" s="583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2339</v>
      </c>
      <c r="I14" s="452" t="s">
        <v>2207</v>
      </c>
      <c r="J14" s="583" t="s">
        <v>2337</v>
      </c>
      <c r="K14" s="583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2339</v>
      </c>
      <c r="I15" s="452" t="s">
        <v>2207</v>
      </c>
      <c r="J15" s="583" t="s">
        <v>2337</v>
      </c>
      <c r="K15" s="583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2340</v>
      </c>
      <c r="I16" s="515" t="s">
        <v>2201</v>
      </c>
      <c r="J16" s="583" t="s">
        <v>231</v>
      </c>
      <c r="K16" s="583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2340</v>
      </c>
      <c r="I17" s="515" t="s">
        <v>2201</v>
      </c>
      <c r="J17" s="583" t="s">
        <v>231</v>
      </c>
      <c r="K17" s="583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2341</v>
      </c>
      <c r="I18" s="515" t="s">
        <v>2220</v>
      </c>
      <c r="J18" s="583" t="s">
        <v>231</v>
      </c>
      <c r="K18" s="583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05" t="s">
        <v>2342</v>
      </c>
      <c r="F19" s="705" t="s">
        <v>2343</v>
      </c>
      <c r="G19" s="452" t="s">
        <v>1987</v>
      </c>
      <c r="H19" s="693" t="s">
        <v>2341</v>
      </c>
      <c r="I19" s="452" t="s">
        <v>2207</v>
      </c>
      <c r="J19" s="583" t="s">
        <v>231</v>
      </c>
      <c r="K19" s="583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5" t="s">
        <v>2342</v>
      </c>
      <c r="F20" s="705" t="s">
        <v>2343</v>
      </c>
      <c r="G20" s="452" t="s">
        <v>2344</v>
      </c>
      <c r="H20" s="693" t="s">
        <v>2341</v>
      </c>
      <c r="I20" s="515" t="s">
        <v>2220</v>
      </c>
      <c r="J20" s="583" t="s">
        <v>231</v>
      </c>
      <c r="K20" s="583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5" t="s">
        <v>2342</v>
      </c>
      <c r="F21" s="705" t="s">
        <v>2343</v>
      </c>
      <c r="G21" s="452" t="s">
        <v>2344</v>
      </c>
      <c r="H21" s="703" t="s">
        <v>2071</v>
      </c>
      <c r="I21" s="515" t="s">
        <v>2220</v>
      </c>
      <c r="J21" s="583" t="s">
        <v>231</v>
      </c>
      <c r="K21" s="583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2342</v>
      </c>
      <c r="F22" s="705" t="s">
        <v>2125</v>
      </c>
      <c r="G22" s="452" t="s">
        <v>2344</v>
      </c>
      <c r="H22" s="703" t="s">
        <v>2167</v>
      </c>
      <c r="I22" s="515" t="s">
        <v>2220</v>
      </c>
      <c r="J22" s="583" t="s">
        <v>231</v>
      </c>
      <c r="K22" s="583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2344</v>
      </c>
      <c r="H23" s="693" t="s">
        <v>2345</v>
      </c>
      <c r="I23" s="515" t="s">
        <v>2220</v>
      </c>
      <c r="J23" s="583" t="s">
        <v>231</v>
      </c>
      <c r="K23" s="583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2346</v>
      </c>
      <c r="F24" s="338" t="s">
        <v>2132</v>
      </c>
      <c r="G24" s="452" t="s">
        <v>2347</v>
      </c>
      <c r="H24" s="693" t="s">
        <v>2345</v>
      </c>
      <c r="I24" s="705" t="s">
        <v>2348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5" t="s">
        <v>2349</v>
      </c>
      <c r="F25" s="338" t="s">
        <v>2034</v>
      </c>
      <c r="G25" s="515" t="s">
        <v>2350</v>
      </c>
      <c r="H25" s="693" t="s">
        <v>2345</v>
      </c>
      <c r="I25" s="705" t="s">
        <v>2348</v>
      </c>
      <c r="J25" s="583" t="s">
        <v>231</v>
      </c>
      <c r="K25" s="583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5" t="s">
        <v>2349</v>
      </c>
      <c r="F26" s="338" t="s">
        <v>2034</v>
      </c>
      <c r="G26" s="515" t="s">
        <v>2350</v>
      </c>
      <c r="H26" s="693" t="s">
        <v>2345</v>
      </c>
      <c r="I26" s="705" t="s">
        <v>2348</v>
      </c>
      <c r="J26" s="583" t="s">
        <v>231</v>
      </c>
      <c r="K26" s="583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05" t="s">
        <v>2351</v>
      </c>
      <c r="F27" s="338" t="s">
        <v>2352</v>
      </c>
      <c r="G27" s="705" t="s">
        <v>2324</v>
      </c>
      <c r="H27" s="515" t="s">
        <v>2353</v>
      </c>
      <c r="I27" s="515" t="s">
        <v>2270</v>
      </c>
      <c r="J27" s="583" t="s">
        <v>231</v>
      </c>
      <c r="K27" s="583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05" t="s">
        <v>2354</v>
      </c>
      <c r="F28" s="338" t="s">
        <v>2060</v>
      </c>
      <c r="G28" s="705" t="s">
        <v>2355</v>
      </c>
      <c r="H28" s="515" t="s">
        <v>2356</v>
      </c>
      <c r="I28" s="515" t="s">
        <v>2270</v>
      </c>
      <c r="J28" s="583" t="s">
        <v>231</v>
      </c>
      <c r="K28" s="583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05" t="s">
        <v>2354</v>
      </c>
      <c r="F29" s="338" t="s">
        <v>2172</v>
      </c>
      <c r="G29" s="705" t="s">
        <v>2357</v>
      </c>
      <c r="H29" s="515" t="s">
        <v>2347</v>
      </c>
      <c r="I29" s="515" t="s">
        <v>2270</v>
      </c>
      <c r="J29" s="583" t="s">
        <v>231</v>
      </c>
      <c r="K29" s="583" t="s">
        <v>231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05" t="s">
        <v>2354</v>
      </c>
      <c r="F30" s="338" t="s">
        <v>2172</v>
      </c>
      <c r="G30" s="705" t="s">
        <v>2358</v>
      </c>
      <c r="H30" s="515" t="s">
        <v>2347</v>
      </c>
      <c r="I30" s="515" t="s">
        <v>2270</v>
      </c>
      <c r="J30" s="583" t="s">
        <v>231</v>
      </c>
      <c r="K30" s="583" t="s">
        <v>231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05" t="s">
        <v>2354</v>
      </c>
      <c r="F31" s="338" t="s">
        <v>2172</v>
      </c>
      <c r="G31" s="705" t="s">
        <v>2358</v>
      </c>
      <c r="H31" s="515" t="s">
        <v>2347</v>
      </c>
      <c r="I31" s="515" t="s">
        <v>2270</v>
      </c>
      <c r="J31" s="583" t="s">
        <v>2337</v>
      </c>
      <c r="K31" s="583" t="s">
        <v>2413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705" t="s">
        <v>2354</v>
      </c>
      <c r="F32" s="338" t="s">
        <v>2172</v>
      </c>
      <c r="G32" s="705" t="s">
        <v>2355</v>
      </c>
      <c r="H32" s="515" t="s">
        <v>2347</v>
      </c>
      <c r="I32" s="515" t="s">
        <v>2359</v>
      </c>
      <c r="J32" s="583" t="s">
        <v>2337</v>
      </c>
      <c r="K32" s="583" t="s">
        <v>2413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2355</v>
      </c>
      <c r="H33" s="515" t="s">
        <v>2347</v>
      </c>
      <c r="I33" s="515" t="s">
        <v>2360</v>
      </c>
      <c r="J33" s="583" t="s">
        <v>2337</v>
      </c>
      <c r="K33" s="583" t="s">
        <v>2412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2361</v>
      </c>
      <c r="H34" s="538"/>
      <c r="I34" s="607" t="s">
        <v>2362</v>
      </c>
      <c r="J34" s="583" t="s">
        <v>2337</v>
      </c>
      <c r="K34" s="583" t="s">
        <v>2412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2361</v>
      </c>
      <c r="H35" s="538"/>
      <c r="I35" s="607" t="s">
        <v>2362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2361</v>
      </c>
      <c r="H36" s="538"/>
      <c r="I36" s="607" t="s">
        <v>2363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2364</v>
      </c>
      <c r="H37" s="538"/>
      <c r="I37" s="607" t="s">
        <v>2362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2361</v>
      </c>
      <c r="H38" s="559"/>
      <c r="I38" s="607" t="s">
        <v>2362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J6" zoomScale="112" zoomScaleNormal="115" workbookViewId="0">
      <selection activeCell="I24" sqref="I24"/>
    </sheetView>
  </sheetViews>
  <sheetFormatPr defaultRowHeight="15" x14ac:dyDescent="0.2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5">
      <c r="B3" s="750" t="s">
        <v>2365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3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27" t="s">
        <v>2366</v>
      </c>
      <c r="Q5" s="776" t="s">
        <v>2367</v>
      </c>
      <c r="R5" s="776"/>
      <c r="S5" s="776"/>
      <c r="T5" s="776"/>
      <c r="U5" s="776"/>
      <c r="V5" s="776"/>
      <c r="W5" s="776"/>
      <c r="X5" s="776"/>
      <c r="Y5" s="776"/>
      <c r="Z5" s="776"/>
      <c r="AA5" s="776"/>
      <c r="AB5" s="776"/>
      <c r="AC5" s="776"/>
      <c r="AD5" s="776"/>
      <c r="AE5" s="776"/>
      <c r="AF5" s="776"/>
      <c r="AG5" s="776"/>
      <c r="AH5" s="776"/>
      <c r="AI5" s="776"/>
      <c r="AJ5" s="776"/>
      <c r="AK5" s="776"/>
      <c r="AL5" s="776"/>
      <c r="AM5" s="776"/>
      <c r="AN5" s="776"/>
      <c r="AO5" s="734"/>
    </row>
    <row r="6" spans="2:41" ht="15" customHeight="1" x14ac:dyDescent="0.25">
      <c r="B6" s="263" t="s">
        <v>83</v>
      </c>
      <c r="C6" s="271"/>
      <c r="D6" s="272"/>
      <c r="E6" s="282" t="s">
        <v>2368</v>
      </c>
      <c r="F6" s="282" t="s">
        <v>2368</v>
      </c>
      <c r="G6" s="282" t="s">
        <v>2368</v>
      </c>
      <c r="H6" s="282" t="s">
        <v>2368</v>
      </c>
      <c r="I6" s="282" t="s">
        <v>2368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2369</v>
      </c>
      <c r="P6" s="728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2414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2398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2398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28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2398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H49 + TIME(23,50,0), IF(AND(N10=0, O10=""), "penalty of RM5 per hour", ""), "")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5">
      <c r="B11" s="266" t="s">
        <v>90</v>
      </c>
      <c r="C11" s="217" t="s">
        <v>85</v>
      </c>
      <c r="D11" s="267" t="s">
        <v>91</v>
      </c>
      <c r="E11" s="689" t="s">
        <v>2370</v>
      </c>
      <c r="F11" s="689" t="s">
        <v>2370</v>
      </c>
      <c r="G11" s="689" t="s">
        <v>2370</v>
      </c>
      <c r="H11" s="689" t="s">
        <v>2370</v>
      </c>
      <c r="I11" s="689" t="s">
        <v>2370</v>
      </c>
      <c r="J11" s="583" t="s">
        <v>2399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11.5</v>
      </c>
      <c r="O11" s="686" t="s">
        <v>2158</v>
      </c>
      <c r="P11" s="728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 x14ac:dyDescent="0.25">
      <c r="B12" s="266" t="s">
        <v>91</v>
      </c>
      <c r="C12" s="217" t="s">
        <v>85</v>
      </c>
      <c r="D12" s="267" t="s">
        <v>92</v>
      </c>
      <c r="E12" s="689" t="s">
        <v>2370</v>
      </c>
      <c r="F12" s="689" t="s">
        <v>2370</v>
      </c>
      <c r="G12" s="689" t="s">
        <v>2370</v>
      </c>
      <c r="H12" s="689" t="s">
        <v>2370</v>
      </c>
      <c r="I12" s="689" t="s">
        <v>2370</v>
      </c>
      <c r="J12" s="583" t="s">
        <v>2400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 x14ac:dyDescent="0.25">
      <c r="B13" s="266" t="s">
        <v>92</v>
      </c>
      <c r="C13" s="217" t="s">
        <v>85</v>
      </c>
      <c r="D13" s="267" t="s">
        <v>94</v>
      </c>
      <c r="E13" s="689" t="s">
        <v>2370</v>
      </c>
      <c r="F13" s="689" t="s">
        <v>2370</v>
      </c>
      <c r="G13" s="689" t="s">
        <v>2370</v>
      </c>
      <c r="H13" s="689" t="s">
        <v>2370</v>
      </c>
      <c r="I13" s="689" t="s">
        <v>2370</v>
      </c>
      <c r="J13" s="583" t="s">
        <v>2400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H49 + TIME(23,50,0), IF(AND(N13=0, O13=""), "penalty of RM5 per hour", ""), "")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5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2371</v>
      </c>
      <c r="G14" s="713" t="s">
        <v>2370</v>
      </c>
      <c r="H14" s="585" t="s">
        <v>2372</v>
      </c>
      <c r="I14" s="714" t="s">
        <v>2067</v>
      </c>
      <c r="J14" s="583" t="s">
        <v>2400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8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 x14ac:dyDescent="0.25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2371</v>
      </c>
      <c r="G15" s="713" t="s">
        <v>2373</v>
      </c>
      <c r="H15" s="585" t="s">
        <v>2372</v>
      </c>
      <c r="I15" s="716" t="s">
        <v>2067</v>
      </c>
      <c r="J15" s="583" t="s">
        <v>2401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8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 x14ac:dyDescent="0.25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2371</v>
      </c>
      <c r="G16" s="713" t="s">
        <v>2373</v>
      </c>
      <c r="H16" s="585" t="s">
        <v>2372</v>
      </c>
      <c r="I16" s="716" t="s">
        <v>2067</v>
      </c>
      <c r="J16" s="583" t="s">
        <v>2401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8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 x14ac:dyDescent="0.25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2373</v>
      </c>
      <c r="H17" s="585" t="s">
        <v>2372</v>
      </c>
      <c r="I17" s="716" t="s">
        <v>2067</v>
      </c>
      <c r="J17" s="583" t="s">
        <v>2401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2374</v>
      </c>
      <c r="P17" s="728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 x14ac:dyDescent="0.25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2375</v>
      </c>
      <c r="H18" s="585" t="s">
        <v>2113</v>
      </c>
      <c r="I18" s="716" t="s">
        <v>2067</v>
      </c>
      <c r="J18" s="583" t="s">
        <v>2401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8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 x14ac:dyDescent="0.25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2375</v>
      </c>
      <c r="H19" s="585" t="s">
        <v>2113</v>
      </c>
      <c r="I19" s="716" t="s">
        <v>2067</v>
      </c>
      <c r="J19" s="583" t="s">
        <v>2402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 x14ac:dyDescent="0.25">
      <c r="B20" s="266" t="s">
        <v>101</v>
      </c>
      <c r="C20" s="217" t="s">
        <v>85</v>
      </c>
      <c r="D20" s="267" t="s">
        <v>102</v>
      </c>
      <c r="E20" s="713" t="s">
        <v>2376</v>
      </c>
      <c r="F20" s="713" t="s">
        <v>2164</v>
      </c>
      <c r="G20" s="714" t="s">
        <v>2375</v>
      </c>
      <c r="H20" s="585" t="s">
        <v>2113</v>
      </c>
      <c r="I20" s="716" t="s">
        <v>2067</v>
      </c>
      <c r="J20" s="583" t="s">
        <v>2401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 x14ac:dyDescent="0.25">
      <c r="B21" s="266" t="s">
        <v>102</v>
      </c>
      <c r="C21" s="217" t="s">
        <v>85</v>
      </c>
      <c r="D21" s="267" t="s">
        <v>103</v>
      </c>
      <c r="E21" s="715" t="s">
        <v>2377</v>
      </c>
      <c r="F21" s="715" t="s">
        <v>2164</v>
      </c>
      <c r="G21" s="714" t="s">
        <v>2375</v>
      </c>
      <c r="H21" s="585" t="s">
        <v>2113</v>
      </c>
      <c r="I21" s="716" t="s">
        <v>2067</v>
      </c>
      <c r="J21" s="583" t="s">
        <v>2401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H49 + TIME(23,50,0), IF(AND(N21=0, O21=""), "penalty of RM5 per hour", ""), "")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5">
      <c r="B22" s="266" t="s">
        <v>103</v>
      </c>
      <c r="C22" s="217" t="s">
        <v>85</v>
      </c>
      <c r="D22" s="267" t="s">
        <v>106</v>
      </c>
      <c r="E22" s="715" t="s">
        <v>2378</v>
      </c>
      <c r="F22" s="715" t="s">
        <v>2379</v>
      </c>
      <c r="G22" s="714" t="s">
        <v>2375</v>
      </c>
      <c r="H22" s="585" t="s">
        <v>2113</v>
      </c>
      <c r="I22" s="716" t="s">
        <v>2353</v>
      </c>
      <c r="J22" s="583" t="s">
        <v>2401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8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 x14ac:dyDescent="0.25">
      <c r="B23" s="266" t="s">
        <v>106</v>
      </c>
      <c r="C23" s="217" t="s">
        <v>85</v>
      </c>
      <c r="D23" s="267" t="s">
        <v>107</v>
      </c>
      <c r="E23" s="715" t="s">
        <v>2378</v>
      </c>
      <c r="F23" s="715" t="s">
        <v>2379</v>
      </c>
      <c r="G23" s="716" t="s">
        <v>2380</v>
      </c>
      <c r="H23" s="714" t="s">
        <v>2381</v>
      </c>
      <c r="I23" s="714" t="s">
        <v>2390</v>
      </c>
      <c r="J23" s="583" t="s">
        <v>2398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8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 x14ac:dyDescent="0.25">
      <c r="B24" s="266" t="s">
        <v>107</v>
      </c>
      <c r="C24" s="217" t="s">
        <v>85</v>
      </c>
      <c r="D24" s="267" t="s">
        <v>109</v>
      </c>
      <c r="E24" s="715" t="s">
        <v>2378</v>
      </c>
      <c r="F24" s="715" t="s">
        <v>2382</v>
      </c>
      <c r="G24" s="716" t="s">
        <v>2380</v>
      </c>
      <c r="H24" s="714" t="s">
        <v>2381</v>
      </c>
      <c r="I24" s="714" t="s">
        <v>2370</v>
      </c>
      <c r="J24" s="583" t="s">
        <v>2401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45</v>
      </c>
      <c r="O24" s="326"/>
      <c r="P24" s="728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 x14ac:dyDescent="0.25">
      <c r="B25" s="266" t="s">
        <v>109</v>
      </c>
      <c r="C25" s="217" t="s">
        <v>85</v>
      </c>
      <c r="D25" s="267" t="s">
        <v>110</v>
      </c>
      <c r="E25" s="713" t="s">
        <v>2383</v>
      </c>
      <c r="F25" s="713" t="s">
        <v>2352</v>
      </c>
      <c r="G25" s="716" t="s">
        <v>2380</v>
      </c>
      <c r="H25" s="713" t="s">
        <v>2384</v>
      </c>
      <c r="I25" s="713" t="s">
        <v>2350</v>
      </c>
      <c r="J25" s="583" t="s">
        <v>2401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28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 x14ac:dyDescent="0.25">
      <c r="B26" s="266" t="s">
        <v>110</v>
      </c>
      <c r="C26" s="217" t="s">
        <v>85</v>
      </c>
      <c r="D26" s="267" t="s">
        <v>111</v>
      </c>
      <c r="E26" s="713" t="s">
        <v>2383</v>
      </c>
      <c r="F26" s="713" t="s">
        <v>2352</v>
      </c>
      <c r="G26" s="716" t="s">
        <v>2380</v>
      </c>
      <c r="H26" s="715" t="s">
        <v>2391</v>
      </c>
      <c r="I26" s="713" t="s">
        <v>2308</v>
      </c>
      <c r="J26" s="583" t="s">
        <v>2401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10.5</v>
      </c>
      <c r="O26" s="326"/>
      <c r="P26" s="728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 x14ac:dyDescent="0.25">
      <c r="B27" s="266" t="s">
        <v>111</v>
      </c>
      <c r="C27" s="217" t="s">
        <v>85</v>
      </c>
      <c r="D27" s="267" t="s">
        <v>112</v>
      </c>
      <c r="E27" s="713" t="s">
        <v>2383</v>
      </c>
      <c r="F27" s="713" t="s">
        <v>2352</v>
      </c>
      <c r="G27" s="713" t="s">
        <v>620</v>
      </c>
      <c r="H27" s="715" t="s">
        <v>2391</v>
      </c>
      <c r="I27" s="713" t="s">
        <v>2308</v>
      </c>
      <c r="J27" s="583" t="s">
        <v>2401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28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 x14ac:dyDescent="0.25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2352</v>
      </c>
      <c r="G28" s="713" t="s">
        <v>2264</v>
      </c>
      <c r="H28" s="715" t="s">
        <v>2392</v>
      </c>
      <c r="I28" s="713" t="s">
        <v>2308</v>
      </c>
      <c r="J28" s="583" t="s">
        <v>2401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2386</v>
      </c>
      <c r="P28" s="728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 x14ac:dyDescent="0.25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2352</v>
      </c>
      <c r="G29" s="713" t="s">
        <v>2264</v>
      </c>
      <c r="H29" s="715" t="s">
        <v>2385</v>
      </c>
      <c r="I29" s="713" t="s">
        <v>2308</v>
      </c>
      <c r="J29" s="583" t="s">
        <v>2401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28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 x14ac:dyDescent="0.25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2352</v>
      </c>
      <c r="G30" s="713" t="s">
        <v>2273</v>
      </c>
      <c r="H30" s="715" t="s">
        <v>2385</v>
      </c>
      <c r="I30" s="713" t="s">
        <v>2308</v>
      </c>
      <c r="J30" s="583" t="s">
        <v>2401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8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 x14ac:dyDescent="0.3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2352</v>
      </c>
      <c r="G31" s="713" t="s">
        <v>2273</v>
      </c>
      <c r="H31" s="715" t="s">
        <v>2385</v>
      </c>
      <c r="I31" s="713" t="s">
        <v>2387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28.5</v>
      </c>
      <c r="O31" s="654"/>
      <c r="P31" s="728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 x14ac:dyDescent="0.3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2352</v>
      </c>
      <c r="G32" s="713" t="s">
        <v>2273</v>
      </c>
      <c r="H32" s="713" t="s">
        <v>2385</v>
      </c>
      <c r="I32" s="713" t="s">
        <v>2387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2273</v>
      </c>
      <c r="H33" s="713" t="s">
        <v>2385</v>
      </c>
      <c r="I33" s="717" t="s">
        <v>2395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2396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2397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2397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2397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2397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2397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2397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2397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2415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2397</v>
      </c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F49" s="774" t="s">
        <v>2388</v>
      </c>
      <c r="G49" s="775"/>
      <c r="H49" s="732">
        <v>45522</v>
      </c>
      <c r="I49" t="s">
        <v>2389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tabSelected="1" topLeftCell="A5" zoomScale="88" zoomScaleNormal="115" workbookViewId="0">
      <pane xSplit="4" topLeftCell="E1" activePane="topRight" state="frozen"/>
      <selection activeCell="A9" sqref="A9"/>
      <selection pane="topRight" activeCell="G19" sqref="G19"/>
    </sheetView>
  </sheetViews>
  <sheetFormatPr defaultRowHeight="15" x14ac:dyDescent="0.2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30.2851562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style="787" customWidth="1"/>
    <col min="17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781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782"/>
      <c r="Q2" s="166"/>
      <c r="R2" s="166"/>
      <c r="S2" s="166"/>
      <c r="T2" s="166"/>
    </row>
    <row r="3" spans="2:20" ht="15" customHeight="1" x14ac:dyDescent="0.25">
      <c r="B3" s="750" t="s">
        <v>203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783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784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1909</v>
      </c>
      <c r="M5" s="644" t="s">
        <v>80</v>
      </c>
      <c r="N5" s="442" t="s">
        <v>81</v>
      </c>
      <c r="O5" s="652" t="s">
        <v>82</v>
      </c>
      <c r="P5" s="652" t="s">
        <v>2366</v>
      </c>
      <c r="Q5" s="376" t="s">
        <v>2045</v>
      </c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85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2405</v>
      </c>
      <c r="P7" s="785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785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112.5</v>
      </c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2405</v>
      </c>
      <c r="P9" s="785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719"/>
      <c r="F10" s="719"/>
      <c r="G10" s="719" t="s">
        <v>1984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85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21" t="s">
        <v>2409</v>
      </c>
      <c r="F11" s="721" t="s">
        <v>2404</v>
      </c>
      <c r="G11" s="721" t="s">
        <v>2404</v>
      </c>
      <c r="H11" s="721" t="s">
        <v>2404</v>
      </c>
      <c r="I11" s="721" t="s">
        <v>2404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18.5</v>
      </c>
      <c r="O11" s="686" t="s">
        <v>2158</v>
      </c>
      <c r="P11" s="785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61.5</v>
      </c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21" t="s">
        <v>2409</v>
      </c>
      <c r="F12" s="721" t="s">
        <v>2404</v>
      </c>
      <c r="G12" s="721" t="s">
        <v>2404</v>
      </c>
      <c r="H12" s="721" t="s">
        <v>2404</v>
      </c>
      <c r="I12" s="721" t="s">
        <v>2404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1945</v>
      </c>
      <c r="P12" s="785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21" t="s">
        <v>2409</v>
      </c>
      <c r="F13" s="721" t="s">
        <v>2404</v>
      </c>
      <c r="G13" s="721" t="s">
        <v>2404</v>
      </c>
      <c r="H13" s="721" t="s">
        <v>2404</v>
      </c>
      <c r="I13" s="721" t="s">
        <v>2404</v>
      </c>
      <c r="J13" s="604" t="s">
        <v>2428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7.5</v>
      </c>
      <c r="O13" s="326"/>
      <c r="P13" s="785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20.5</v>
      </c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29" t="s">
        <v>2411</v>
      </c>
      <c r="F14" s="729" t="s">
        <v>2404</v>
      </c>
      <c r="G14" s="777" t="s">
        <v>2329</v>
      </c>
      <c r="H14" s="585" t="s">
        <v>1977</v>
      </c>
      <c r="I14" s="730" t="s">
        <v>2201</v>
      </c>
      <c r="J14" s="604" t="s">
        <v>2428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85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29" t="s">
        <v>2410</v>
      </c>
      <c r="F15" s="729" t="s">
        <v>2404</v>
      </c>
      <c r="G15" s="777" t="s">
        <v>2329</v>
      </c>
      <c r="H15" s="585" t="s">
        <v>1977</v>
      </c>
      <c r="I15" s="730" t="s">
        <v>2201</v>
      </c>
      <c r="J15" s="604" t="s">
        <v>2428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85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29" t="s">
        <v>2410</v>
      </c>
      <c r="F16" s="729" t="s">
        <v>2404</v>
      </c>
      <c r="G16" s="777" t="s">
        <v>2430</v>
      </c>
      <c r="H16" s="585" t="s">
        <v>1977</v>
      </c>
      <c r="I16" s="730" t="s">
        <v>2201</v>
      </c>
      <c r="J16" s="604" t="s">
        <v>2428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85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29" t="s">
        <v>2410</v>
      </c>
      <c r="F17" s="729" t="s">
        <v>2404</v>
      </c>
      <c r="G17" s="777" t="s">
        <v>2430</v>
      </c>
      <c r="H17" s="585" t="s">
        <v>1977</v>
      </c>
      <c r="I17" s="730" t="s">
        <v>2201</v>
      </c>
      <c r="J17" s="604" t="s">
        <v>2428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2374</v>
      </c>
      <c r="P17" s="785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29" t="s">
        <v>2410</v>
      </c>
      <c r="F18" s="729" t="s">
        <v>1982</v>
      </c>
      <c r="G18" s="778" t="s">
        <v>2431</v>
      </c>
      <c r="H18" s="585" t="s">
        <v>2406</v>
      </c>
      <c r="I18" s="730" t="s">
        <v>2274</v>
      </c>
      <c r="J18" s="604" t="s">
        <v>2428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85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29" t="s">
        <v>2147</v>
      </c>
      <c r="F19" s="729" t="s">
        <v>1982</v>
      </c>
      <c r="G19" s="778" t="s">
        <v>2394</v>
      </c>
      <c r="H19" s="585" t="s">
        <v>2406</v>
      </c>
      <c r="I19" s="730" t="s">
        <v>2232</v>
      </c>
      <c r="J19" s="604" t="s">
        <v>2428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85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29" t="s">
        <v>2147</v>
      </c>
      <c r="F20" s="729" t="s">
        <v>1982</v>
      </c>
      <c r="G20" s="778" t="s">
        <v>2417</v>
      </c>
      <c r="H20" s="585" t="s">
        <v>2406</v>
      </c>
      <c r="I20" s="730" t="s">
        <v>2232</v>
      </c>
      <c r="J20" s="604" t="s">
        <v>2428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85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116</v>
      </c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29" t="s">
        <v>2147</v>
      </c>
      <c r="F21" s="729" t="s">
        <v>1982</v>
      </c>
      <c r="G21" s="778" t="s">
        <v>2394</v>
      </c>
      <c r="H21" s="585" t="s">
        <v>2406</v>
      </c>
      <c r="I21" s="730" t="s">
        <v>2232</v>
      </c>
      <c r="J21" s="604" t="s">
        <v>2428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6.5</v>
      </c>
      <c r="O21" s="654"/>
      <c r="P21" s="785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26.5</v>
      </c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29" t="s">
        <v>2071</v>
      </c>
      <c r="F22" s="729" t="s">
        <v>1982</v>
      </c>
      <c r="G22" s="778" t="s">
        <v>2182</v>
      </c>
      <c r="H22" s="585" t="s">
        <v>2406</v>
      </c>
      <c r="I22" s="778" t="s">
        <v>2425</v>
      </c>
      <c r="J22" s="604" t="s">
        <v>2428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85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29" t="s">
        <v>2071</v>
      </c>
      <c r="F23" s="729" t="s">
        <v>56</v>
      </c>
      <c r="G23" s="778" t="s">
        <v>1982</v>
      </c>
      <c r="H23" s="585" t="s">
        <v>2106</v>
      </c>
      <c r="I23" s="778" t="s">
        <v>2422</v>
      </c>
      <c r="J23" s="604" t="s">
        <v>2428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85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29" t="s">
        <v>2071</v>
      </c>
      <c r="F24" s="729" t="s">
        <v>56</v>
      </c>
      <c r="G24" s="778" t="s">
        <v>2429</v>
      </c>
      <c r="H24" s="658" t="s">
        <v>2427</v>
      </c>
      <c r="I24" s="778" t="s">
        <v>2423</v>
      </c>
      <c r="J24" s="604" t="s">
        <v>2428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18.5</v>
      </c>
      <c r="O24" s="326"/>
      <c r="P24" s="785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102.5</v>
      </c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29" t="s">
        <v>2071</v>
      </c>
      <c r="F25" s="729" t="s">
        <v>56</v>
      </c>
      <c r="G25" s="778" t="s">
        <v>2429</v>
      </c>
      <c r="H25" s="658" t="s">
        <v>2427</v>
      </c>
      <c r="I25" s="777" t="s">
        <v>2423</v>
      </c>
      <c r="J25" s="604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28</v>
      </c>
      <c r="O25" s="326"/>
      <c r="P25" s="785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95</v>
      </c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29" t="s">
        <v>2071</v>
      </c>
      <c r="F26" s="777" t="s">
        <v>2172</v>
      </c>
      <c r="G26" s="778" t="s">
        <v>2429</v>
      </c>
      <c r="H26" s="658" t="s">
        <v>2427</v>
      </c>
      <c r="I26" s="777" t="s">
        <v>286</v>
      </c>
      <c r="J26" s="604" t="s">
        <v>2428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785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38.5</v>
      </c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29" t="s">
        <v>2071</v>
      </c>
      <c r="F27" s="777" t="s">
        <v>2172</v>
      </c>
      <c r="G27" s="778" t="s">
        <v>2429</v>
      </c>
      <c r="H27" s="658" t="s">
        <v>2427</v>
      </c>
      <c r="I27" s="777" t="s">
        <v>286</v>
      </c>
      <c r="J27" s="604" t="s">
        <v>2428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14.5</v>
      </c>
      <c r="O27" s="654"/>
      <c r="P27" s="785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39.5</v>
      </c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85" t="s">
        <v>2030</v>
      </c>
      <c r="F28" s="777" t="s">
        <v>2172</v>
      </c>
      <c r="G28" s="778" t="s">
        <v>1982</v>
      </c>
      <c r="H28" s="585" t="s">
        <v>2407</v>
      </c>
      <c r="I28" s="777" t="s">
        <v>286</v>
      </c>
      <c r="J28" s="604" t="s">
        <v>2428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15.5</v>
      </c>
      <c r="O28" s="287"/>
      <c r="P28" s="785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5" t="s">
        <v>2393</v>
      </c>
      <c r="F29" s="777" t="s">
        <v>2418</v>
      </c>
      <c r="G29" s="778" t="s">
        <v>1982</v>
      </c>
      <c r="H29" s="585" t="s">
        <v>2408</v>
      </c>
      <c r="I29" s="777" t="s">
        <v>286</v>
      </c>
      <c r="J29" s="604" t="s">
        <v>2428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326" t="s">
        <v>2405</v>
      </c>
      <c r="P29" s="785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5" t="s">
        <v>2393</v>
      </c>
      <c r="F30" s="777" t="s">
        <v>2418</v>
      </c>
      <c r="G30" s="778" t="s">
        <v>1982</v>
      </c>
      <c r="H30" s="585" t="s">
        <v>2408</v>
      </c>
      <c r="I30" s="777" t="s">
        <v>286</v>
      </c>
      <c r="J30" s="604" t="s">
        <v>2428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85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585" t="s">
        <v>2393</v>
      </c>
      <c r="F31" s="777" t="s">
        <v>2418</v>
      </c>
      <c r="G31" s="778" t="s">
        <v>1982</v>
      </c>
      <c r="H31" s="585" t="s">
        <v>2408</v>
      </c>
      <c r="I31" s="777" t="s">
        <v>2424</v>
      </c>
      <c r="J31" s="604" t="s">
        <v>2428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18</v>
      </c>
      <c r="O31" s="654"/>
      <c r="P31" s="785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58</v>
      </c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585" t="s">
        <v>2393</v>
      </c>
      <c r="F32" s="777" t="s">
        <v>2416</v>
      </c>
      <c r="G32" s="778" t="s">
        <v>1982</v>
      </c>
      <c r="H32" s="585" t="s">
        <v>2408</v>
      </c>
      <c r="I32" s="777" t="s">
        <v>2424</v>
      </c>
      <c r="J32" s="604" t="s">
        <v>2428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 t="s">
        <v>2403</v>
      </c>
      <c r="P32" s="786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5" t="s">
        <v>2393</v>
      </c>
      <c r="F33" s="780" t="s">
        <v>2420</v>
      </c>
      <c r="G33" s="778" t="s">
        <v>1982</v>
      </c>
      <c r="H33" s="585" t="s">
        <v>2408</v>
      </c>
      <c r="I33" s="777" t="s">
        <v>2424</v>
      </c>
      <c r="J33" s="604" t="s">
        <v>2428</v>
      </c>
      <c r="K33" s="553"/>
      <c r="L33" s="61"/>
      <c r="M33" s="199"/>
      <c r="N33" s="199"/>
      <c r="O33" s="219"/>
      <c r="P33" s="786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722"/>
      <c r="F34" s="780" t="s">
        <v>2420</v>
      </c>
      <c r="G34" s="723"/>
      <c r="H34" s="779" t="s">
        <v>2419</v>
      </c>
      <c r="I34" s="709" t="s">
        <v>1982</v>
      </c>
      <c r="J34" s="604" t="s">
        <v>2428</v>
      </c>
      <c r="K34" s="553"/>
      <c r="L34" s="61"/>
      <c r="M34" s="61"/>
      <c r="N34" s="240"/>
      <c r="O34" s="219"/>
      <c r="P34" s="786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780" t="s">
        <v>2421</v>
      </c>
      <c r="G35" s="622"/>
      <c r="H35" s="779" t="s">
        <v>2419</v>
      </c>
      <c r="I35" s="709" t="s">
        <v>2424</v>
      </c>
      <c r="J35" s="604" t="s">
        <v>2428</v>
      </c>
      <c r="K35" s="553"/>
      <c r="L35" s="61"/>
      <c r="M35" s="61"/>
      <c r="N35" s="240"/>
      <c r="O35" s="219"/>
      <c r="P35" s="786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780" t="s">
        <v>2420</v>
      </c>
      <c r="G36" s="622"/>
      <c r="H36" s="779" t="s">
        <v>2419</v>
      </c>
      <c r="I36" s="709" t="s">
        <v>2424</v>
      </c>
      <c r="J36" s="604" t="s">
        <v>2428</v>
      </c>
      <c r="K36" s="553"/>
      <c r="L36" s="61"/>
      <c r="M36" s="61"/>
      <c r="N36" s="240"/>
      <c r="O36" s="219"/>
      <c r="P36" s="786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97"/>
      <c r="F37" s="780" t="s">
        <v>2420</v>
      </c>
      <c r="G37" s="699"/>
      <c r="H37" s="779" t="s">
        <v>2419</v>
      </c>
      <c r="I37" s="709"/>
      <c r="J37" s="604"/>
      <c r="K37" s="553"/>
      <c r="L37" s="61"/>
      <c r="M37" s="61"/>
      <c r="N37" s="199"/>
      <c r="O37" s="219"/>
      <c r="P37" s="786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99"/>
      <c r="F38" s="780" t="s">
        <v>2420</v>
      </c>
      <c r="G38" s="699"/>
      <c r="H38" s="779" t="s">
        <v>2419</v>
      </c>
      <c r="I38" s="709"/>
      <c r="J38" s="604"/>
      <c r="K38" s="553"/>
      <c r="L38" s="61"/>
      <c r="M38" s="61"/>
      <c r="N38" s="240"/>
      <c r="O38" s="219"/>
      <c r="P38" s="786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99"/>
      <c r="F39" s="780" t="s">
        <v>2420</v>
      </c>
      <c r="G39" s="698"/>
      <c r="H39" s="779" t="s">
        <v>2419</v>
      </c>
      <c r="I39" s="709"/>
      <c r="J39" s="584"/>
      <c r="K39" s="553"/>
      <c r="L39" s="61"/>
      <c r="M39" s="61"/>
      <c r="N39" s="62"/>
      <c r="O39" s="61"/>
      <c r="P39" s="786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780" t="s">
        <v>2420</v>
      </c>
      <c r="G40" s="553"/>
      <c r="H40" s="779" t="s">
        <v>2419</v>
      </c>
      <c r="I40" s="709"/>
      <c r="J40" s="584"/>
      <c r="K40" s="553"/>
      <c r="L40" s="61"/>
      <c r="M40" s="61"/>
      <c r="N40" s="62"/>
      <c r="O40" s="61"/>
      <c r="P40" s="786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79" t="s">
        <v>2426</v>
      </c>
      <c r="I41" s="709"/>
      <c r="J41" s="584"/>
      <c r="K41" s="553"/>
      <c r="L41" s="61"/>
      <c r="P41" s="786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79" t="s">
        <v>2419</v>
      </c>
      <c r="I42" s="709"/>
      <c r="J42" s="584"/>
      <c r="K42" s="553"/>
      <c r="L42" s="61"/>
      <c r="P42" s="784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784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I46" s="199"/>
      <c r="M46" s="61"/>
      <c r="N46" s="62"/>
      <c r="O46" s="61"/>
    </row>
    <row r="47" spans="2:20" ht="15.75" x14ac:dyDescent="0.25"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5:15" ht="15.75" x14ac:dyDescent="0.25">
      <c r="G49" t="s">
        <v>2388</v>
      </c>
      <c r="H49" s="732">
        <v>45529</v>
      </c>
      <c r="I49" t="s">
        <v>2389</v>
      </c>
      <c r="M49" s="61"/>
      <c r="N49" s="62"/>
      <c r="O49" s="61"/>
    </row>
    <row r="50" spans="5:15" ht="15.75" x14ac:dyDescent="0.25">
      <c r="M50" s="61"/>
      <c r="N50" s="62"/>
      <c r="O50" s="61"/>
    </row>
    <row r="51" spans="5:15" ht="15.75" x14ac:dyDescent="0.25">
      <c r="E51" t="s">
        <v>2035</v>
      </c>
      <c r="F51" s="662"/>
      <c r="G51" s="217" t="s">
        <v>2036</v>
      </c>
      <c r="H51" t="s">
        <v>1911</v>
      </c>
      <c r="J51" s="731"/>
      <c r="M51" s="61"/>
      <c r="N51" s="62"/>
      <c r="O51" s="61"/>
    </row>
    <row r="52" spans="5:15" ht="15.75" x14ac:dyDescent="0.25">
      <c r="E52" t="s">
        <v>2037</v>
      </c>
      <c r="F52" s="659"/>
      <c r="G52" s="217" t="s">
        <v>2036</v>
      </c>
      <c r="H52" s="255" t="s">
        <v>2038</v>
      </c>
      <c r="M52" s="61"/>
      <c r="N52" s="62"/>
      <c r="O52" s="61"/>
    </row>
    <row r="53" spans="5:15" ht="15.75" x14ac:dyDescent="0.25">
      <c r="E53" t="s">
        <v>2099</v>
      </c>
      <c r="F53" s="678"/>
      <c r="G53" s="217"/>
      <c r="H53" s="255" t="s">
        <v>2100</v>
      </c>
      <c r="M53" s="61"/>
      <c r="N53" s="62"/>
      <c r="O53" s="61"/>
    </row>
    <row r="54" spans="5:15" ht="15.75" x14ac:dyDescent="0.25">
      <c r="E54" t="s">
        <v>2039</v>
      </c>
      <c r="F54" s="661"/>
      <c r="G54" s="660" t="s">
        <v>2036</v>
      </c>
      <c r="H54" s="61" t="s">
        <v>2040</v>
      </c>
      <c r="M54" s="61"/>
      <c r="N54" s="62"/>
      <c r="O54" s="61"/>
    </row>
    <row r="55" spans="5:15" ht="15.75" x14ac:dyDescent="0.25">
      <c r="E55" t="s">
        <v>2041</v>
      </c>
      <c r="F55" s="663"/>
      <c r="G55" s="660" t="s">
        <v>2036</v>
      </c>
      <c r="H55" s="255" t="s">
        <v>2042</v>
      </c>
    </row>
    <row r="58" spans="5:15" x14ac:dyDescent="0.25">
      <c r="F58" s="150"/>
      <c r="H58" t="s">
        <v>131</v>
      </c>
    </row>
    <row r="59" spans="5:15" x14ac:dyDescent="0.25">
      <c r="F59" s="180"/>
      <c r="H59" t="s">
        <v>132</v>
      </c>
    </row>
    <row r="60" spans="5:15" x14ac:dyDescent="0.25">
      <c r="F60" s="90"/>
      <c r="H60" t="s">
        <v>2043</v>
      </c>
    </row>
    <row r="62" spans="5:15" x14ac:dyDescent="0.25">
      <c r="F62" s="127" t="s">
        <v>134</v>
      </c>
    </row>
    <row r="63" spans="5:15" x14ac:dyDescent="0.25">
      <c r="F63" s="387" t="s">
        <v>136</v>
      </c>
      <c r="H63" t="s">
        <v>2248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opLeftCell="A2" zoomScale="115" zoomScaleNormal="115" workbookViewId="0">
      <pane xSplit="4" topLeftCell="E1" activePane="topRight" state="frozen"/>
      <selection activeCell="A2" sqref="A2"/>
      <selection pane="topRight" activeCell="E6" sqref="E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49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0" t="s">
        <v>203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2405</v>
      </c>
      <c r="P7" s="728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2405</v>
      </c>
      <c r="P9" s="728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28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1945</v>
      </c>
      <c r="P12" s="728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8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8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8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2374</v>
      </c>
      <c r="P17" s="728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8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8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8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0</v>
      </c>
      <c r="O25" s="326"/>
      <c r="P25" s="728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326" t="s">
        <v>2405</v>
      </c>
      <c r="P29" s="728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8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 t="s">
        <v>2403</v>
      </c>
      <c r="P32" s="710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I46" s="199"/>
      <c r="M46" s="61"/>
      <c r="N46" s="62"/>
      <c r="O46" s="61"/>
    </row>
    <row r="47" spans="2:20" ht="15.6" customHeight="1" x14ac:dyDescent="0.25"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5:15" ht="15.75" x14ac:dyDescent="0.25">
      <c r="G49" t="s">
        <v>2388</v>
      </c>
      <c r="H49" s="732">
        <v>45528</v>
      </c>
      <c r="I49" t="s">
        <v>2389</v>
      </c>
      <c r="M49" s="61"/>
      <c r="N49" s="62"/>
      <c r="O49" s="61"/>
    </row>
    <row r="50" spans="5:15" ht="15.75" x14ac:dyDescent="0.25">
      <c r="M50" s="61"/>
      <c r="N50" s="62"/>
      <c r="O50" s="61"/>
    </row>
    <row r="51" spans="5:15" ht="15.75" x14ac:dyDescent="0.25">
      <c r="E51" t="s">
        <v>2035</v>
      </c>
      <c r="F51" s="662"/>
      <c r="G51" s="217" t="s">
        <v>2036</v>
      </c>
      <c r="H51" t="s">
        <v>1911</v>
      </c>
      <c r="M51" s="61"/>
      <c r="N51" s="62"/>
      <c r="O51" s="61"/>
    </row>
    <row r="52" spans="5:15" ht="15.75" x14ac:dyDescent="0.25">
      <c r="E52" t="s">
        <v>2037</v>
      </c>
      <c r="F52" s="659"/>
      <c r="G52" s="217" t="s">
        <v>2036</v>
      </c>
      <c r="H52" s="255" t="s">
        <v>2038</v>
      </c>
      <c r="M52" s="61"/>
      <c r="N52" s="62"/>
      <c r="O52" s="61"/>
    </row>
    <row r="53" spans="5:15" ht="15.75" x14ac:dyDescent="0.25">
      <c r="E53" t="s">
        <v>2099</v>
      </c>
      <c r="F53" s="678"/>
      <c r="G53" s="217"/>
      <c r="H53" s="255" t="s">
        <v>2100</v>
      </c>
      <c r="M53" s="61"/>
      <c r="N53" s="62"/>
      <c r="O53" s="61"/>
    </row>
    <row r="54" spans="5:15" ht="15.75" x14ac:dyDescent="0.25">
      <c r="E54" t="s">
        <v>2039</v>
      </c>
      <c r="F54" s="661"/>
      <c r="G54" s="660" t="s">
        <v>2036</v>
      </c>
      <c r="H54" s="61" t="s">
        <v>2040</v>
      </c>
      <c r="M54" s="61"/>
      <c r="N54" s="62"/>
      <c r="O54" s="61"/>
    </row>
    <row r="55" spans="5:15" ht="15.75" x14ac:dyDescent="0.25">
      <c r="E55" t="s">
        <v>2041</v>
      </c>
      <c r="F55" s="663"/>
      <c r="G55" s="660" t="s">
        <v>2036</v>
      </c>
      <c r="H55" s="255" t="s">
        <v>2042</v>
      </c>
    </row>
    <row r="58" spans="5:15" x14ac:dyDescent="0.25">
      <c r="F58" s="150"/>
      <c r="H58" t="s">
        <v>131</v>
      </c>
    </row>
    <row r="59" spans="5:15" x14ac:dyDescent="0.25">
      <c r="F59" s="180"/>
      <c r="H59" t="s">
        <v>132</v>
      </c>
    </row>
    <row r="60" spans="5:15" x14ac:dyDescent="0.25">
      <c r="F60" s="90"/>
      <c r="H60" t="s">
        <v>2043</v>
      </c>
    </row>
    <row r="62" spans="5:15" x14ac:dyDescent="0.25">
      <c r="F62" s="127" t="s">
        <v>134</v>
      </c>
    </row>
    <row r="63" spans="5:15" x14ac:dyDescent="0.25">
      <c r="F63" s="387" t="s">
        <v>136</v>
      </c>
      <c r="H63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2024-08-28T03:29:40Z</dcterms:modified>
  <cp:category/>
  <cp:contentStatus/>
</cp:coreProperties>
</file>