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564" documentId="101_{C41BB324-3EAE-5148-95F2-E4AD19BF45B2}" xr6:coauthVersionLast="47" xr6:coauthVersionMax="47" xr10:uidLastSave="{634E1927-E696-4360-AFD2-981C4454FEF9}"/>
  <bookViews>
    <workbookView minimized="1" xWindow="1920" yWindow="1920" windowWidth="17280" windowHeight="888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r:id="rId23"/>
    <sheet name="5 Aug 2024  " sheetId="103" r:id="rId24"/>
    <sheet name="12 Aug 2024  " sheetId="104" r:id="rId25"/>
    <sheet name="19 Aug 2024" sheetId="105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 s="1"/>
  <c r="L27" i="97" a="1"/>
  <c r="L27" i="97" s="1"/>
  <c r="L26" i="97" a="1"/>
  <c r="L26" i="97" s="1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 s="1"/>
  <c r="L27" i="96" a="1"/>
  <c r="L27" i="96" s="1"/>
  <c r="L26" i="96" a="1"/>
  <c r="L26" i="96" s="1"/>
  <c r="L25" i="96" a="1"/>
  <c r="L25" i="96" s="1"/>
  <c r="L24" i="96" a="1"/>
  <c r="L24" i="96" s="1"/>
  <c r="L23" i="96" a="1"/>
  <c r="L23" i="96" s="1"/>
  <c r="L22" i="96" a="1"/>
  <c r="L22" i="96" s="1"/>
  <c r="L21" i="96" a="1"/>
  <c r="L21" i="96" s="1"/>
  <c r="L20" i="96" a="1"/>
  <c r="L20" i="96" s="1"/>
  <c r="L19" i="96" a="1"/>
  <c r="L19" i="96" s="1"/>
  <c r="L18" i="96" a="1"/>
  <c r="L18" i="96" s="1"/>
  <c r="L17" i="96" a="1"/>
  <c r="L17" i="96" s="1"/>
  <c r="L16" i="96" a="1"/>
  <c r="L16" i="96" s="1"/>
  <c r="L15" i="96" a="1"/>
  <c r="L15" i="96" s="1"/>
  <c r="L14" i="96" a="1"/>
  <c r="L14" i="96" s="1"/>
  <c r="L13" i="96" a="1"/>
  <c r="L13" i="96" s="1"/>
  <c r="L12" i="96" a="1"/>
  <c r="L12" i="96" s="1"/>
  <c r="L11" i="96" a="1"/>
  <c r="L11" i="96" s="1"/>
  <c r="L10" i="96" a="1"/>
  <c r="L10" i="96" s="1"/>
  <c r="L9" i="96" a="1"/>
  <c r="L9" i="96" s="1"/>
  <c r="L8" i="96" a="1"/>
  <c r="L8" i="96" s="1"/>
  <c r="L7" i="96" a="1"/>
  <c r="L7" i="96" s="1"/>
  <c r="L6" i="96" a="1"/>
  <c r="L6" i="96" s="1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 s="1"/>
  <c r="L8" i="94" a="1"/>
  <c r="L8" i="94" s="1"/>
  <c r="L9" i="94" a="1"/>
  <c r="L9" i="94" s="1"/>
  <c r="L10" i="94" a="1"/>
  <c r="L10" i="94" s="1"/>
  <c r="L11" i="94" a="1"/>
  <c r="L11" i="94" s="1"/>
  <c r="L12" i="94" a="1"/>
  <c r="L12" i="94" s="1"/>
  <c r="L13" i="94" a="1"/>
  <c r="L13" i="94" s="1"/>
  <c r="L14" i="94" a="1"/>
  <c r="L14" i="94" s="1"/>
  <c r="L15" i="94" a="1"/>
  <c r="L15" i="94" s="1"/>
  <c r="L16" i="94" a="1"/>
  <c r="L16" i="94" s="1"/>
  <c r="L17" i="94" a="1"/>
  <c r="L17" i="94" s="1"/>
  <c r="L18" i="94" a="1"/>
  <c r="L18" i="94" s="1"/>
  <c r="L19" i="94" a="1"/>
  <c r="L19" i="94" s="1"/>
  <c r="L20" i="94" a="1"/>
  <c r="L20" i="94" s="1"/>
  <c r="L21" i="94" a="1"/>
  <c r="L21" i="94" s="1"/>
  <c r="L22" i="94" a="1"/>
  <c r="L22" i="94" s="1"/>
  <c r="L23" i="94" a="1"/>
  <c r="L23" i="94" s="1"/>
  <c r="L24" i="94" a="1"/>
  <c r="L24" i="94" s="1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 s="1"/>
  <c r="N11" i="94"/>
  <c r="N10" i="94"/>
  <c r="N9" i="94"/>
  <c r="N8" i="94"/>
  <c r="N7" i="94"/>
  <c r="N6" i="94"/>
  <c r="L6" i="94" a="1"/>
  <c r="L6" i="94" s="1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<sst xmlns="http://schemas.openxmlformats.org/spreadsheetml/2006/main" count="25071" uniqueCount="2051">
  <si>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</si>
  <si>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</si>
  <si>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</si>
  <si>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</si>
  <si>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</si>
  <si>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</si>
  <si>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</si>
  <si>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</si>
  <si>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</si>
  <si>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</si>
  <si>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</si>
  <si>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</si>
  <si>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</si>
  <si>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</si>
  <si>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</si>
  <si>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</si>
  <si>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</si>
  <si>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</si>
  <si>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</si>
  <si>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</si>
  <si>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</si>
  <si>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</si>
  <si>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</si>
  <si>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</si>
  <si>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</si>
  <si>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</si>
  <si>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</si>
  <si>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</si>
  <si>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</si>
  <si>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</si>
  <si>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</si>
  <si>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</si>
  <si>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</si>
  <si>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</si>
  <si>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</si>
  <si>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</si>
  <si>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</si>
  <si>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</si>
  <si>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</si>
  <si>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</si>
  <si>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</si>
  <si>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</si>
  <si>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</si>
  <si>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</si>
  <si>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</si>
  <si>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</si>
  <si>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</si>
  <si>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</si>
  <si>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</si>
  <si>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</si>
  <si>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</si>
  <si>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</si>
  <si>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</si>
  <si>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</si>
  <si>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</si>
  <si>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</si>
  <si>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</si>
  <si>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</si>
  <si>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</si>
  <si>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</si>
  <si>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</si>
  <si>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</si>
  <si>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</si>
  <si>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</si>
  <si>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</si>
  <si>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</si>
  <si>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</si>
  <si>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</si>
  <si>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</si>
  <si>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</si>
  <si>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</si>
  <si>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</si>
  <si>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</si>
  <si>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</si>
  <si>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</si>
  <si>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</si>
  <si>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</si>
  <si>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</si>
  <si>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</si>
  <si>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</si>
  <si>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</si>
  <si>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</si>
  <si>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</si>
  <si>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</si>
  <si>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</si>
  <si>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</si>
  <si>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</si>
  <si>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</si>
  <si>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</si>
  <si>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</si>
  <si>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</si>
  <si>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</si>
  <si>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</si>
  <si>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</si>
  <si>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</si>
  <si>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</si>
  <si>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</si>
  <si>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</si>
  <si>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</si>
  <si>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</si>
  <si>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</si>
  <si>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</si>
  <si>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</si>
  <si>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</si>
  <si>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</si>
  <si>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</si>
  <si>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</si>
  <si>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</si>
  <si>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</si>
  <si>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</si>
  <si>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</si>
  <si>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</si>
  <si>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</si>
  <si>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</si>
  <si>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</si>
  <si>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</si>
  <si>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</si>
  <si>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</si>
  <si>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</si>
  <si>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</si>
  <si>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</si>
  <si>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</si>
  <si>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</si>
  <si>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</si>
  <si>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</si>
  <si>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</si>
  <si>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</si>
  <si>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</si>
  <si>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</si>
  <si>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</si>
  <si>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</si>
  <si>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</si>
  <si>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</si>
  <si>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</si>
  <si>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</si>
  <si>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</si>
  <si>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</si>
  <si>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</si>
  <si>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</si>
  <si>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</si>
  <si>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</si>
  <si>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</si>
  <si>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</si>
  <si>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</si>
  <si>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</si>
  <si>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</si>
  <si>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</si>
  <si>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</si>
  <si>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</si>
  <si>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</si>
  <si>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</si>
  <si>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</si>
  <si>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</si>
  <si>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</si>
  <si>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</si>
  <si>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</si>
  <si>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</si>
  <si>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</si>
  <si>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</si>
  <si>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</si>
  <si>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</si>
  <si>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</si>
  <si>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</si>
  <si>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</si>
  <si>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</si>
  <si>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</si>
  <si>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</si>
  <si>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</si>
  <si>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</si>
  <si>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</si>
  <si>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</si>
  <si>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</si>
  <si>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</si>
  <si>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</si>
  <si>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</si>
  <si>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</si>
  <si>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</si>
  <si>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</si>
  <si>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</si>
  <si>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</si>
  <si>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</si>
  <si>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</si>
  <si>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</si>
  <si>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</si>
  <si>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</si>
  <si>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</si>
  <si>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</si>
  <si>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</si>
  <si>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</si>
  <si>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</si>
  <si>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</si>
  <si>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</si>
  <si>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</si>
  <si>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</si>
  <si>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</si>
  <si>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</si>
  <si>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</si>
  <si>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</si>
  <si>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</si>
  <si>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</si>
  <si>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</si>
  <si>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</si>
  <si>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</si>
  <si>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</si>
  <si>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</si>
  <si>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</si>
  <si>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</si>
  <si>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</si>
  <si>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</si>
  <si>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</si>
  <si>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</si>
  <si>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</si>
  <si>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</si>
  <si>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</si>
  <si>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</si>
  <si>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</si>
  <si>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</si>
  <si>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</si>
  <si>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</si>
  <si>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</si>
  <si>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</si>
  <si>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</si>
  <si>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</si>
  <si>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</si>
  <si>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</si>
  <si>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</si>
  <si>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</si>
  <si>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</si>
  <si>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</si>
  <si>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</si>
  <si>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</si>
  <si>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</si>
  <si>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</si>
  <si>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</si>
  <si>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</si>
  <si>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</si>
  <si>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</si>
  <si>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</si>
  <si>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</si>
  <si>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</si>
  <si>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</si>
  <si>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</si>
  <si>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</si>
  <si>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</si>
  <si>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</si>
  <si>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</si>
  <si>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</si>
  <si>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</si>
  <si>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</si>
  <si>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</si>
  <si>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</si>
  <si>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</si>
  <si>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</si>
  <si>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</si>
  <si>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</si>
  <si>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</si>
  <si>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</si>
  <si>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</si>
  <si>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</si>
  <si>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</si>
  <si>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</si>
  <si>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</si>
  <si>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</si>
  <si>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</si>
  <si>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</si>
  <si>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</si>
  <si>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</si>
  <si>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</si>
  <si>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</si>
  <si>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</si>
  <si>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</si>
  <si>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</si>
  <si>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</si>
  <si>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</si>
  <si>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</si>
  <si>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</si>
  <si>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</si>
  <si>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</si>
  <si>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</si>
  <si>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</si>
  <si>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</si>
  <si>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</si>
  <si>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</si>
  <si>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</si>
  <si>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</si>
  <si>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</si>
  <si>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</si>
  <si>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</si>
  <si>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</si>
  <si>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</si>
  <si>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</si>
  <si>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</si>
  <si>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</si>
  <si>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</si>
  <si>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</si>
  <si>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</si>
  <si>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</si>
  <si>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</si>
  <si>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</si>
  <si>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</si>
  <si>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</si>
  <si>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</si>
  <si>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</si>
  <si>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</si>
  <si>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</si>
  <si>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</si>
  <si>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</si>
  <si>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</si>
  <si>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</si>
  <si>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</si>
  <si>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</si>
  <si>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</si>
  <si>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</si>
  <si>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</si>
  <si>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</si>
  <si>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</si>
  <si>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</si>
  <si>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</si>
  <si>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</si>
  <si>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</si>
  <si>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</si>
  <si>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</si>
  <si>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</si>
  <si>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</si>
  <si>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</si>
  <si>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</si>
  <si>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</si>
  <si>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</si>
  <si>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</si>
  <si>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</si>
  <si>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</si>
  <si>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</si>
  <si>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</si>
  <si>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</si>
  <si>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</si>
  <si>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</si>
  <si>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</si>
  <si>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</si>
  <si>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</si>
  <si>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</si>
  <si>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</si>
  <si>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</si>
  <si>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</si>
  <si>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</si>
  <si>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</si>
  <si>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</si>
  <si>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</si>
  <si>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</si>
  <si>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</si>
  <si>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</si>
  <si>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</si>
  <si>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</si>
  <si>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</si>
  <si>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</si>
  <si>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</si>
  <si>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</si>
  <si>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</si>
  <si>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</si>
  <si>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</si>
  <si>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</si>
  <si>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</si>
  <si>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</si>
  <si>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</si>
  <si>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</si>
  <si>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</si>
  <si>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</si>
  <si>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</si>
  <si>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</si>
  <si>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</si>
  <si>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</si>
  <si>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</si>
  <si>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</si>
  <si>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</si>
  <si>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</si>
  <si>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</si>
  <si>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</si>
  <si>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</si>
  <si>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</si>
  <si>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</si>
  <si>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</si>
  <si>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</si>
  <si>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</si>
  <si>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</si>
  <si>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</si>
  <si>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</si>
  <si>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</si>
  <si>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</si>
  <si>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</si>
  <si>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</si>
  <si>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</si>
  <si>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</si>
  <si>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</si>
  <si>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</si>
  <si>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</si>
  <si>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</si>
  <si>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</si>
  <si>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</si>
  <si>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</si>
  <si>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</si>
  <si>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</si>
  <si>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</si>
  <si>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</si>
  <si>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</si>
  <si>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</si>
  <si>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</si>
  <si>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</si>
  <si>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</si>
  <si>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</si>
  <si>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</si>
  <si>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</si>
  <si>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</si>
  <si>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</si>
  <si>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</si>
  <si>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</si>
  <si>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</si>
  <si>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</si>
  <si>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</si>
  <si>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</si>
  <si>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</si>
  <si>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</si>
  <si>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</si>
  <si>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</si>
  <si>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</si>
  <si>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</si>
  <si>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</si>
  <si>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</si>
  <si>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</si>
  <si>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</si>
  <si>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</si>
  <si>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</si>
  <si>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</si>
  <si>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</si>
  <si>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</si>
  <si>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</si>
  <si>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</si>
  <si>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</si>
  <si>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</si>
  <si>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</si>
  <si>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</si>
  <si>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</si>
  <si>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</si>
  <si>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</si>
  <si>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</si>
  <si>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</si>
  <si>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</si>
  <si>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</si>
  <si>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</si>
  <si>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</si>
  <si>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</si>
  <si>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</si>
  <si>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</si>
  <si>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</si>
  <si>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</si>
  <si>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</si>
  <si>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</si>
  <si>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</si>
  <si>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</si>
  <si>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</si>
  <si>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</si>
  <si>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</si>
  <si>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</si>
  <si>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</si>
  <si>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</si>
  <si>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</si>
  <si>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</si>
  <si>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</si>
  <si>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</si>
  <si>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</si>
  <si>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</si>
  <si>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</si>
  <si>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</si>
  <si>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</si>
  <si>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</si>
  <si>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</si>
  <si>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</si>
  <si>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</si>
  <si>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</si>
  <si>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</si>
  <si>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</si>
  <si>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</si>
  <si>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</si>
  <si>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</si>
  <si>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</si>
  <si>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</si>
  <si>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</si>
  <si>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</si>
  <si>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</si>
  <si>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</si>
  <si>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</si>
  <si>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</si>
  <si>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</si>
  <si>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</si>
  <si>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</si>
  <si>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</si>
  <si>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</si>
  <si>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</si>
  <si>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</si>
  <si>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</si>
  <si>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</si>
  <si>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</si>
  <si>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</si>
  <si>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</si>
  <si>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</si>
  <si>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</si>
  <si>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</si>
  <si>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</si>
  <si>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</si>
  <si>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</si>
  <si>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</si>
  <si>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</si>
  <si>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</si>
  <si>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</si>
  <si>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</si>
  <si>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</si>
  <si>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</si>
  <si>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</si>
  <si>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</si>
  <si>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</si>
  <si>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</si>
  <si>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</si>
  <si>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</si>
  <si>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</si>
  <si>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</si>
  <si>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</si>
  <si>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</si>
  <si>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</si>
  <si>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</si>
  <si>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</si>
  <si>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</si>
  <si>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</si>
  <si>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</si>
  <si>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</si>
  <si>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</si>
  <si>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</si>
  <si>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</si>
  <si>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</si>
  <si>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</si>
  <si>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</si>
  <si>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</si>
  <si>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</si>
  <si>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</si>
  <si>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</si>
  <si>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</si>
  <si>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</si>
  <si>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</si>
  <si>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</si>
  <si>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</si>
  <si>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</si>
  <si>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</si>
  <si>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</si>
  <si>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</si>
  <si>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</si>
  <si>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</si>
  <si>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</si>
  <si>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</si>
  <si>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</si>
  <si>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</si>
  <si>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</si>
  <si>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</si>
  <si>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</si>
  <si>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</si>
  <si>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</si>
  <si>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</si>
  <si>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</si>
  <si>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</si>
  <si>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</si>
  <si>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</si>
  <si>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</si>
  <si>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</si>
  <si>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</si>
  <si>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</si>
  <si>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</si>
  <si>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</si>
  <si>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</si>
  <si>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</si>
  <si>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</si>
  <si>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</si>
  <si>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</si>
  <si>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</si>
  <si>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</si>
  <si>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</si>
  <si>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</si>
  <si>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</si>
  <si>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</si>
  <si>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</si>
  <si>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</si>
  <si>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</si>
  <si>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</si>
  <si>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</si>
  <si>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</si>
  <si>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</si>
  <si>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</si>
  <si>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</si>
  <si>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</si>
  <si>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</si>
  <si>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</si>
  <si>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</si>
  <si>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</si>
  <si>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</si>
  <si>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</si>
  <si>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</si>
  <si>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</si>
  <si>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</si>
  <si>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</si>
  <si>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</si>
  <si>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</si>
  <si>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</si>
  <si>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</si>
  <si>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</si>
  <si>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</si>
  <si>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</si>
  <si>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</si>
  <si>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</si>
  <si>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</si>
  <si>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</si>
  <si>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</si>
  <si>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</si>
  <si>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</si>
  <si>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</si>
  <si>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</si>
  <si>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</si>
  <si>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</si>
  <si>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</si>
  <si>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</si>
  <si>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</si>
  <si>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</si>
  <si>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</si>
  <si>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</si>
  <si>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</si>
  <si>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</si>
  <si>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</si>
  <si>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</si>
  <si>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</si>
  <si>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</si>
  <si>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</si>
  <si>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</si>
  <si>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</si>
  <si>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</si>
  <si>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</si>
  <si>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</si>
  <si>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</si>
  <si>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</si>
  <si>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</si>
  <si>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</si>
  <si>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</si>
  <si>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</si>
  <si>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</si>
  <si>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</si>
  <si>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</si>
  <si>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</si>
  <si>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</si>
  <si>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</si>
  <si>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</si>
  <si>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</si>
  <si>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</si>
  <si>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</si>
  <si>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</si>
  <si>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</si>
  <si>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</si>
  <si>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</si>
  <si>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</si>
  <si>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</si>
  <si>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</si>
  <si>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</si>
  <si>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</si>
  <si>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</si>
  <si>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</si>
  <si>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</si>
  <si>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</si>
  <si>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</si>
  <si>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</si>
  <si>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</si>
  <si>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</si>
  <si>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</si>
  <si>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</si>
  <si>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</si>
  <si>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</si>
  <si>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</si>
  <si>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</si>
  <si>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</si>
  <si>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</si>
  <si>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</si>
  <si>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</si>
  <si>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</si>
  <si>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</si>
  <si>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</si>
  <si>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</si>
  <si>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</si>
  <si>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</si>
  <si>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</si>
  <si>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</si>
  <si>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</si>
  <si>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</si>
  <si>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</si>
  <si>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</si>
  <si>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</si>
  <si>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</si>
  <si>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</si>
  <si>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</si>
  <si>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</si>
  <si>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</si>
  <si>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</si>
  <si>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</si>
  <si>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</si>
  <si>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</si>
  <si>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</si>
  <si>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</si>
  <si>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</si>
  <si>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</si>
  <si>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</si>
  <si>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</si>
  <si>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</si>
  <si>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</si>
  <si>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</si>
  <si>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</si>
  <si>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</si>
  <si>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</si>
  <si>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</si>
  <si>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</si>
  <si>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</si>
  <si>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</si>
  <si>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</si>
  <si>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</si>
  <si>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</si>
  <si>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</si>
  <si>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</si>
  <si>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</si>
  <si>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</si>
  <si>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</si>
  <si>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</si>
  <si>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</si>
  <si>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</si>
  <si>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</si>
  <si>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</si>
  <si>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</si>
  <si>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</si>
  <si>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</si>
  <si>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</si>
  <si>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</si>
  <si>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</si>
  <si>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</si>
  <si>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</si>
  <si>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</si>
  <si>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</si>
  <si>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</si>
  <si>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</si>
  <si>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</si>
  <si>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</si>
  <si>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</si>
  <si>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</si>
  <si>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</si>
  <si>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</si>
  <si>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</si>
  <si>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</si>
  <si>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</si>
  <si>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</si>
  <si>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</si>
  <si>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</si>
  <si>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</si>
  <si>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</si>
  <si>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</si>
  <si>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</si>
  <si>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</si>
  <si>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</si>
  <si>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</si>
  <si>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</si>
  <si>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</si>
  <si>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</si>
  <si>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</si>
  <si>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</si>
  <si>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</si>
  <si>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</si>
  <si>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</si>
  <si>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</si>
  <si>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</si>
  <si>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</si>
  <si>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</si>
  <si>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</si>
  <si>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</si>
  <si>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</si>
  <si>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</si>
  <si>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</si>
  <si>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</si>
  <si>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</si>
  <si>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</si>
  <si>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</si>
  <si>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</si>
  <si>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</si>
  <si>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</si>
  <si>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</si>
  <si>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</si>
  <si>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</si>
  <si>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</si>
  <si>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</si>
  <si>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</si>
  <si>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</si>
  <si>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</si>
  <si>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</si>
  <si>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</si>
  <si>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</si>
  <si>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</si>
  <si>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</si>
  <si>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</si>
  <si>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</si>
  <si>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</si>
  <si>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</si>
  <si>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</si>
  <si>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</si>
  <si>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</si>
  <si>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</si>
  <si>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</si>
  <si>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</si>
  <si>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</si>
  <si>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</si>
  <si>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</si>
  <si>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</si>
  <si>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</si>
  <si>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</si>
  <si>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</si>
  <si>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</si>
  <si>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</si>
  <si>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</si>
  <si>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</si>
  <si>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</si>
  <si>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</si>
  <si>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</si>
  <si>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</si>
  <si>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</si>
  <si>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</si>
  <si>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</si>
  <si>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</si>
  <si>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</si>
  <si>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</si>
  <si>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</si>
  <si>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</si>
  <si>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</si>
  <si>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</si>
  <si>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</si>
  <si>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</si>
  <si>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</si>
  <si>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</si>
  <si>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</si>
  <si>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</si>
  <si>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</si>
  <si>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</si>
  <si>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</si>
  <si>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</si>
  <si>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</si>
  <si>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</si>
  <si>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</si>
  <si>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</si>
  <si>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</si>
  <si>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</si>
  <si>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</si>
  <si>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</si>
  <si>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</si>
  <si>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</si>
  <si>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</si>
  <si>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</si>
  <si>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</si>
  <si>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</si>
  <si>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</si>
  <si>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</si>
  <si>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</si>
  <si>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</si>
  <si>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</si>
  <si>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</si>
  <si>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</si>
  <si>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</si>
  <si>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</si>
  <si>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</si>
  <si>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</si>
  <si>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</si>
  <si>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</si>
  <si>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</si>
  <si>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</si>
  <si>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</si>
  <si>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</si>
  <si>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</si>
  <si>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</si>
  <si>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</si>
  <si>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</si>
  <si>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</si>
  <si>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</si>
  <si>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</si>
  <si>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</si>
  <si>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</si>
  <si>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</si>
  <si>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</si>
  <si>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</si>
  <si>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</si>
  <si>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</si>
  <si>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</si>
  <si>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</si>
  <si>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</si>
  <si>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</si>
  <si>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</si>
  <si>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</si>
  <si>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</si>
  <si>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</si>
  <si>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</si>
  <si>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</si>
  <si>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</si>
  <si>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</si>
  <si>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</si>
  <si>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</si>
  <si>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</si>
  <si>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</si>
  <si>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</si>
  <si>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</si>
  <si>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</si>
  <si>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</si>
  <si>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</si>
  <si>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</si>
  <si>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</si>
  <si>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</si>
  <si>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</si>
  <si>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</si>
  <si>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</si>
  <si>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</si>
  <si>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</si>
  <si>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</si>
  <si>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</si>
  <si>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</si>
  <si>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</si>
  <si>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</si>
  <si>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</si>
  <si>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</si>
  <si>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</si>
  <si>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</si>
  <si>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</si>
  <si>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</si>
  <si>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</si>
  <si>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</si>
  <si>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</si>
  <si>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</si>
  <si>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</si>
  <si>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</si>
  <si>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</si>
  <si>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</si>
  <si>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</si>
  <si>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</si>
  <si>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</si>
  <si>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</si>
  <si>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</si>
  <si>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</si>
  <si>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</si>
  <si>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</si>
  <si>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</si>
  <si>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</si>
  <si>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</si>
  <si>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</si>
  <si>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</si>
  <si>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</si>
  <si>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</si>
  <si>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</si>
  <si>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</si>
  <si>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</si>
  <si>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</si>
  <si>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</si>
  <si>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</si>
  <si>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</si>
  <si>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</si>
  <si>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</si>
  <si>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</si>
  <si>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</si>
  <si>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</si>
  <si>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</si>
  <si>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</si>
  <si>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</si>
  <si>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</si>
  <si>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</si>
  <si>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</si>
  <si>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</si>
  <si>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</si>
  <si>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</si>
  <si>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</si>
  <si>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</si>
  <si>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</si>
  <si>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</si>
  <si>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</si>
  <si>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</si>
  <si>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</si>
  <si>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</si>
  <si>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</si>
  <si>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</si>
  <si>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</si>
  <si>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</si>
  <si>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</si>
  <si>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</si>
  <si>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</si>
  <si>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</si>
  <si>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</si>
  <si>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</si>
  <si>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</si>
  <si>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</si>
  <si>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</si>
  <si>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</si>
  <si>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</si>
  <si>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</si>
  <si>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</si>
  <si>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</si>
  <si>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</si>
  <si>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</si>
  <si>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</si>
  <si>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</si>
  <si>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</si>
  <si>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</si>
  <si>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</si>
  <si>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</si>
  <si>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</si>
  <si>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</si>
  <si>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</si>
  <si>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</si>
  <si>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</si>
  <si>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</si>
  <si>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</si>
  <si>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</si>
  <si>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</si>
  <si>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</si>
  <si>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</si>
  <si>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</si>
  <si>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</si>
  <si>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</si>
  <si>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</si>
  <si>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</si>
  <si>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</si>
  <si>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</si>
  <si>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</si>
  <si>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</si>
  <si>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</si>
  <si>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</si>
  <si>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</si>
  <si>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</si>
  <si>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</si>
  <si>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</si>
  <si>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</si>
  <si>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</si>
  <si>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</si>
  <si>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</si>
  <si>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</si>
  <si>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</si>
  <si>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</si>
  <si>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</si>
  <si>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</si>
  <si>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</si>
  <si>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</si>
  <si>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</si>
  <si>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</si>
  <si>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</si>
  <si>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</si>
  <si>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</si>
  <si>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</si>
  <si>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</si>
  <si>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</si>
  <si>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</si>
  <si>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</si>
  <si>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</si>
  <si>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</si>
  <si>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</si>
  <si>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</si>
  <si>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</si>
  <si>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</si>
  <si>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</si>
  <si>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</si>
  <si>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</si>
  <si>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</si>
  <si>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</si>
  <si>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</si>
  <si>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</si>
  <si>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</si>
  <si>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</si>
  <si>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</si>
  <si>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</si>
  <si>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</si>
  <si>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</si>
  <si>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</si>
  <si>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</si>
  <si>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</si>
  <si>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</si>
  <si>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</si>
  <si>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</si>
  <si>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</si>
  <si>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</si>
  <si>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</si>
  <si>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</si>
  <si>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</si>
  <si>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</si>
  <si>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</si>
  <si>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</si>
  <si>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</si>
  <si>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</si>
  <si>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</si>
  <si>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</si>
  <si>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</si>
  <si>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</si>
  <si>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</si>
  <si>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</si>
  <si>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</si>
  <si>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</si>
  <si>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</si>
  <si>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</si>
  <si>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</si>
  <si>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</si>
  <si>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</si>
  <si>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</si>
  <si>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</si>
  <si>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</si>
  <si>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</si>
  <si>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</si>
  <si>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</si>
  <si>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</si>
  <si>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</si>
  <si>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</si>
  <si>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</si>
  <si>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</si>
  <si>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</si>
  <si>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</si>
  <si>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</si>
  <si>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</si>
  <si>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</si>
  <si>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</si>
  <si>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</si>
  <si>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</si>
  <si>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</si>
  <si>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</si>
  <si>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</si>
  <si>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</si>
  <si>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</si>
  <si>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</si>
  <si>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</si>
  <si>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</si>
  <si>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</si>
  <si>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</si>
  <si>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</si>
  <si>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</si>
  <si>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</si>
  <si>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</si>
  <si>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</si>
  <si>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</si>
  <si>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</si>
  <si>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</si>
  <si>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</si>
  <si>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</si>
  <si>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</si>
  <si>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</si>
  <si>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</si>
  <si>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</si>
  <si>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</si>
  <si>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</si>
  <si>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</si>
  <si>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</si>
  <si>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</si>
  <si>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</si>
  <si>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</si>
  <si>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</si>
  <si>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</si>
  <si>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</si>
  <si>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</si>
  <si>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</si>
  <si>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</si>
  <si>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</si>
  <si>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</si>
  <si>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</si>
  <si>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</si>
  <si>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</si>
  <si>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</si>
  <si>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</si>
  <si>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</si>
  <si>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</si>
  <si>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</si>
  <si>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</si>
  <si>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</si>
  <si>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</si>
  <si>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</si>
  <si>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</si>
  <si>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</si>
  <si>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</si>
  <si>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</si>
  <si>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</si>
  <si>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</si>
  <si>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</si>
  <si>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</si>
  <si>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</si>
  <si>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</si>
  <si>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</si>
  <si>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</si>
  <si>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</si>
  <si>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</si>
  <si>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</si>
  <si>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</si>
  <si>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</si>
  <si>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</si>
  <si>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</si>
  <si>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</si>
  <si>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</si>
  <si>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</si>
  <si>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</si>
  <si>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</si>
  <si>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</si>
  <si>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</si>
  <si>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</si>
  <si>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</si>
  <si>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</si>
  <si>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</si>
  <si>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</si>
  <si>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</si>
  <si>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</si>
  <si>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</si>
  <si>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</si>
  <si>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</si>
  <si>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</si>
  <si>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</si>
  <si>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</si>
  <si>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</si>
  <si>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</si>
  <si>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</si>
  <si>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</si>
  <si>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</si>
  <si>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</si>
  <si>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</si>
  <si>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</si>
  <si>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</si>
  <si>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</si>
  <si>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</si>
  <si>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</si>
  <si>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</si>
  <si>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</si>
  <si>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</si>
  <si>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</si>
  <si>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</si>
  <si>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</si>
  <si>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</si>
  <si>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</si>
  <si>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</si>
  <si>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</si>
  <si>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</si>
  <si>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</si>
  <si>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</si>
  <si>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</si>
  <si>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</si>
  <si>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</si>
  <si>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</si>
  <si>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</si>
  <si>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</si>
  <si>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</si>
  <si>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</si>
  <si>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</si>
  <si>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</si>
  <si>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</si>
  <si>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</si>
  <si>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</si>
  <si>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</si>
  <si>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</si>
  <si>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</si>
  <si>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</si>
  <si>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</si>
  <si>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</si>
  <si>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</si>
  <si>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</si>
  <si>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</si>
  <si>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</si>
  <si>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</si>
  <si>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</si>
  <si>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</si>
  <si>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</si>
  <si>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</si>
  <si>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</si>
  <si>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</si>
  <si>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</si>
  <si>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</si>
  <si>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</si>
  <si>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</si>
  <si>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</si>
  <si>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</si>
  <si>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</si>
  <si>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</si>
  <si>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</si>
  <si>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</si>
  <si>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</si>
  <si>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</si>
  <si>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</si>
  <si>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</si>
  <si>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</si>
  <si>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</si>
  <si>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</si>
  <si>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</si>
  <si>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</si>
  <si>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</si>
  <si>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</si>
  <si>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</si>
  <si>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</si>
  <si>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</si>
  <si>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</si>
  <si>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</si>
  <si>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</si>
  <si>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</si>
  <si>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</si>
  <si>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</si>
  <si>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</si>
  <si>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</si>
  <si>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</si>
  <si>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</si>
  <si>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</si>
  <si>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</si>
  <si>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</si>
  <si>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</si>
  <si>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</si>
  <si>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</si>
  <si>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</si>
  <si>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</si>
  <si>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</si>
  <si>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</si>
  <si>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</si>
  <si>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</si>
  <si>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</si>
  <si>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</si>
  <si>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</si>
  <si>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</si>
  <si>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</si>
  <si>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</si>
  <si>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</si>
  <si>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</si>
  <si>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</si>
  <si>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</si>
  <si>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</si>
  <si>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</si>
  <si>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</si>
  <si>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</si>
  <si>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</si>
  <si>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</si>
  <si>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</si>
  <si>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</si>
  <si>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</si>
  <si>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</si>
  <si>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</si>
  <si>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</si>
  <si>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</si>
  <si>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</si>
  <si>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</si>
  <si>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</si>
  <si>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</si>
  <si>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</si>
  <si>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</si>
  <si>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</si>
  <si>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</si>
  <si>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</si>
  <si>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</si>
  <si>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</si>
  <si>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</si>
  <si>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</si>
  <si>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</si>
  <si>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</si>
  <si>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</si>
  <si>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</si>
  <si>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</si>
  <si>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</si>
  <si>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</si>
  <si>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</si>
  <si>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</si>
  <si>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</si>
  <si>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</si>
  <si>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</si>
  <si>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</si>
  <si>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</si>
  <si>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</si>
  <si>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</si>
  <si>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</si>
  <si>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</si>
  <si>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</si>
  <si>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</si>
  <si>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</si>
  <si>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</si>
  <si>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</si>
  <si>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</si>
  <si>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</si>
  <si>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</si>
  <si>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</si>
  <si>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</si>
  <si>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</si>
  <si>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</si>
  <si>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</si>
  <si>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</si>
  <si>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</si>
  <si>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</si>
  <si>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</si>
  <si>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</si>
  <si>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</si>
  <si>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</si>
  <si>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</si>
  <si>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</si>
  <si>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</si>
  <si>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</si>
  <si>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</si>
  <si>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</si>
  <si>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</si>
  <si>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</si>
  <si>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</si>
  <si>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</si>
  <si>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</si>
  <si>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</si>
  <si>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</si>
  <si>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</si>
  <si>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</si>
  <si>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</si>
  <si>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</si>
  <si>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</si>
  <si>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</si>
  <si>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</si>
  <si>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</si>
  <si>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</si>
  <si>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</si>
  <si>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</si>
  <si>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</si>
  <si>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</si>
  <si>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</si>
  <si>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</si>
  <si>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</si>
  <si>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</si>
  <si>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</si>
  <si>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</si>
  <si>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</si>
  <si>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</si>
  <si>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</si>
  <si>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</si>
  <si>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</si>
  <si>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</si>
  <si>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</si>
  <si>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</si>
  <si>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</si>
  <si>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</si>
  <si>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</si>
  <si>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</si>
  <si>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</si>
  <si>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</si>
  <si>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</si>
  <si>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</si>
  <si>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</si>
  <si>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</si>
  <si>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</si>
  <si>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</si>
  <si>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</si>
  <si>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</si>
  <si>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</si>
  <si>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</si>
  <si>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</si>
  <si>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</si>
  <si>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</si>
  <si>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</si>
  <si>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</si>
  <si>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</si>
  <si>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</si>
  <si>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</si>
  <si>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</si>
  <si>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</si>
  <si>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</si>
  <si>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</si>
  <si>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</si>
  <si>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</si>
  <si>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</si>
  <si>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</si>
  <si>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</si>
  <si>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</si>
  <si>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</si>
  <si>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</si>
  <si>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</si>
  <si>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</si>
  <si>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</si>
  <si>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</si>
  <si>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</si>
  <si>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</si>
  <si>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</si>
  <si>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</si>
  <si>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</si>
  <si>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</si>
  <si>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</si>
  <si>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</si>
  <si>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</si>
  <si>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</si>
  <si>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</si>
  <si>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</si>
  <si>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</si>
  <si>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</si>
  <si>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</si>
  <si>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</si>
  <si>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</si>
  <si>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</si>
  <si>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</si>
  <si>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</si>
  <si>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</si>
  <si>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</si>
  <si>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</si>
  <si>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</si>
  <si>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</si>
  <si>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</si>
  <si>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</si>
  <si>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</si>
  <si>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</si>
  <si>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</si>
  <si>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</si>
  <si>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</si>
  <si>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</si>
  <si>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</si>
  <si>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</si>
  <si>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</si>
  <si>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</si>
  <si>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</si>
  <si>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</si>
  <si>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</si>
  <si>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</si>
  <si>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</si>
  <si>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</si>
  <si>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</si>
  <si>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</si>
  <si>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</si>
  <si>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</si>
  <si>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</si>
  <si>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</si>
  <si>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</si>
  <si>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</si>
  <si>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</si>
  <si>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</si>
  <si>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</si>
  <si>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</si>
  <si>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</si>
  <si>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</si>
  <si>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</si>
  <si>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</si>
  <si>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</si>
  <si>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</si>
  <si>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</si>
  <si>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</si>
  <si>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</si>
  <si>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</si>
  <si>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</si>
  <si>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</si>
  <si>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</si>
  <si>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</si>
  <si>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</si>
  <si>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</si>
  <si>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</si>
  <si>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</si>
  <si>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</si>
  <si>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</si>
  <si>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</si>
  <si>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</si>
  <si>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</si>
  <si>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</si>
  <si>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</si>
  <si>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</si>
  <si>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</si>
  <si>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</si>
  <si>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</si>
  <si>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</si>
  <si>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</si>
  <si>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</si>
  <si>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</si>
  <si>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</si>
  <si>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</si>
  <si>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</si>
  <si>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</si>
  <si>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</si>
  <si>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</si>
  <si>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</si>
  <si>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</si>
  <si>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</si>
  <si>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</si>
  <si>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</si>
  <si>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</si>
  <si>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</si>
  <si>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</si>
  <si>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</si>
  <si>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</si>
  <si>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</si>
  <si>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</si>
  <si>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</si>
  <si>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</si>
  <si>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</si>
  <si>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</si>
  <si>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</si>
  <si>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</si>
  <si>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</si>
  <si>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</si>
  <si>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</si>
  <si>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</si>
  <si>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</si>
  <si>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</si>
  <si>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</si>
  <si>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</si>
  <si>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</si>
  <si>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</si>
  <si>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</si>
  <si>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</si>
  <si>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</si>
  <si>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</si>
  <si>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</si>
  <si>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</si>
  <si>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</si>
  <si>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</si>
  <si>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</si>
  <si>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</si>
  <si>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</si>
  <si>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</si>
  <si>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</si>
  <si>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</si>
  <si>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</si>
  <si>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</si>
  <si>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</si>
  <si>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</si>
  <si>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</si>
  <si>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</si>
  <si>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</si>
  <si>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</si>
  <si>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</si>
  <si>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</si>
  <si>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</si>
  <si>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</si>
  <si>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</si>
  <si>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</si>
  <si>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</si>
  <si>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</si>
  <si>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</si>
  <si>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</si>
  <si>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</si>
  <si>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</si>
  <si>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</si>
  <si>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</si>
  <si>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</si>
  <si>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</si>
  <si>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</si>
  <si>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</si>
  <si>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</si>
  <si>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</si>
  <si>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</si>
  <si>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</si>
  <si>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</si>
  <si>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</si>
  <si>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</si>
  <si>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</si>
  <si>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</si>
  <si>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</si>
  <si>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</si>
  <si>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</si>
  <si>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</si>
  <si>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</si>
  <si>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</si>
  <si>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</si>
  <si>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</si>
  <si>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</si>
  <si>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</si>
  <si>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</si>
  <si>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</si>
  <si>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</si>
  <si>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</si>
  <si>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</si>
  <si>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</si>
  <si>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</si>
  <si>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</si>
  <si>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</si>
  <si>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</si>
  <si>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</si>
  <si>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</si>
  <si>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</si>
  <si>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</si>
  <si>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</si>
  <si>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</si>
  <si>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</si>
  <si>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</si>
  <si>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</si>
  <si>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</si>
  <si>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</si>
  <si>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</si>
  <si>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</si>
  <si>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</si>
  <si>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</si>
  <si>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</si>
  <si>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</si>
  <si>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</si>
  <si>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</si>
  <si>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</si>
  <si>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</si>
  <si>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</si>
  <si>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</si>
  <si>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</si>
  <si>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</si>
  <si>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</si>
  <si>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</si>
  <si>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</si>
  <si>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</si>
  <si>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</si>
  <si>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</si>
  <si>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</si>
  <si>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</si>
  <si>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</si>
  <si>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</si>
  <si>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</si>
  <si>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</si>
  <si>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</si>
  <si>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</si>
  <si>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</si>
  <si>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</si>
  <si>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</si>
  <si>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</si>
  <si>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</si>
  <si>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</si>
  <si>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</si>
  <si>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</si>
  <si>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</si>
  <si>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</si>
  <si>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</si>
  <si>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</si>
  <si>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</si>
  <si>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</si>
  <si>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</si>
  <si>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</si>
  <si>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</si>
  <si>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</si>
  <si>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</si>
  <si>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</si>
  <si>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</si>
  <si>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</si>
  <si>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</si>
  <si>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</si>
  <si>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</si>
  <si>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</si>
  <si>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</si>
  <si>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</si>
  <si>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</si>
  <si>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</si>
  <si>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</si>
  <si>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</si>
  <si>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</si>
  <si>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</si>
  <si>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</si>
  <si>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</si>
  <si>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</si>
  <si>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</si>
  <si>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</si>
  <si>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</si>
  <si>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</si>
  <si>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</si>
  <si>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</si>
  <si>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</si>
  <si>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</si>
  <si>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</si>
  <si>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</si>
  <si>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</si>
  <si>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</si>
  <si>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</si>
  <si>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</si>
  <si>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</si>
  <si>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</si>
  <si>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</si>
  <si>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</si>
  <si>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</si>
  <si>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</si>
  <si>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</si>
  <si>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</si>
  <si>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</si>
  <si>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</si>
  <si>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</si>
  <si>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</si>
  <si>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</si>
  <si>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</si>
  <si>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</si>
  <si>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</si>
  <si>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</si>
  <si>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</si>
  <si>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</si>
  <si>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</si>
  <si>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</si>
  <si>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</si>
  <si>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</si>
  <si>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</si>
  <si>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</si>
  <si>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</si>
  <si>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</si>
  <si>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</si>
  <si>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</si>
  <si>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</si>
  <si>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</si>
  <si>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</si>
  <si>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</si>
  <si>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</si>
  <si>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</si>
  <si>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</si>
  <si>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</si>
  <si>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</si>
  <si>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</si>
  <si>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</si>
  <si>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</si>
  <si>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</si>
  <si>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</si>
  <si>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</si>
  <si>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</si>
  <si>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</si>
  <si>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</si>
  <si>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</si>
  <si>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</si>
  <si>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</si>
  <si>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</si>
  <si>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</si>
  <si>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</si>
  <si>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</si>
  <si>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</si>
  <si>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</si>
  <si>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</si>
  <si>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</si>
  <si>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</si>
  <si>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</si>
  <si>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</si>
  <si>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</si>
  <si>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</si>
  <si>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</si>
  <si>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</si>
  <si>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</si>
  <si>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</si>
  <si>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</si>
  <si>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</si>
  <si>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</si>
  <si>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</si>
  <si>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</si>
  <si>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</si>
  <si>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</si>
  <si>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</si>
  <si>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</si>
  <si>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</si>
  <si>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</si>
  <si>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</si>
  <si>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</si>
  <si>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</si>
  <si>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</si>
  <si>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</si>
  <si>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</si>
  <si>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</si>
  <si>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</si>
  <si>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</si>
  <si>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</si>
  <si>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</si>
  <si>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</si>
  <si>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</si>
  <si>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</si>
  <si>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</si>
  <si>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</si>
  <si>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</si>
  <si>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</si>
  <si>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</si>
  <si>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</si>
  <si>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</si>
  <si>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</si>
  <si>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</si>
  <si>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</si>
  <si>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</si>
  <si>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</si>
  <si>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</si>
  <si>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</si>
  <si>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</si>
  <si>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</si>
  <si>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</si>
  <si>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</si>
  <si>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</si>
  <si>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</si>
  <si>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</si>
  <si>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</si>
  <si>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</si>
  <si>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</si>
  <si>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</si>
  <si>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</si>
  <si>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</si>
  <si>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</si>
  <si>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</si>
  <si>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</si>
  <si>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</si>
  <si>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</si>
  <si>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</si>
  <si>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</si>
  <si>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</si>
  <si>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</si>
  <si>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</si>
  <si>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</si>
  <si>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</si>
  <si>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</si>
  <si>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</si>
  <si>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</si>
  <si>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</si>
  <si>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</si>
  <si>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</si>
  <si>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</si>
  <si>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</si>
  <si>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</si>
  <si>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</si>
  <si>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</si>
  <si>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</si>
  <si>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</si>
  <si>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</si>
  <si>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</si>
  <si>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</si>
  <si>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</si>
  <si>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</si>
  <si>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</si>
  <si>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</si>
  <si>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</si>
  <si>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</si>
  <si>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</si>
  <si>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</si>
  <si>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</si>
  <si>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</si>
  <si>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</si>
  <si>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</si>
  <si>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</si>
  <si>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</si>
  <si>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</si>
  <si>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</si>
  <si>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</si>
  <si>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</si>
  <si>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</si>
  <si>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</si>
  <si>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</si>
  <si>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</si>
  <si>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</si>
  <si>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</si>
  <si>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</si>
  <si>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</si>
  <si>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</si>
  <si>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</si>
  <si>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</si>
  <si>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</si>
  <si>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</si>
  <si>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</si>
  <si>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</si>
  <si>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</si>
  <si>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</si>
  <si>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</si>
  <si>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</si>
  <si>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</si>
  <si>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</si>
  <si>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</si>
  <si>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</si>
  <si>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</si>
  <si>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</si>
  <si>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</si>
  <si>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</si>
  <si>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</si>
  <si>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</si>
  <si>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</si>
  <si>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</si>
  <si>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</si>
  <si>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</si>
  <si>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</si>
  <si>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</si>
  <si>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</si>
  <si>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</si>
  <si>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</si>
  <si>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</si>
  <si>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</si>
  <si>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</si>
  <si>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</si>
  <si>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</si>
  <si>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</si>
  <si>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</si>
  <si>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</si>
  <si>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</si>
  <si>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</si>
  <si>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</si>
  <si>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</si>
  <si>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</si>
  <si>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</si>
  <si>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</si>
  <si>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</si>
  <si>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</si>
  <si>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</si>
  <si>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</si>
  <si>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</si>
  <si>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</si>
  <si>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</si>
  <si>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</si>
  <si>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</si>
  <si>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</si>
  <si>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</si>
  <si>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</si>
  <si>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</si>
  <si>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</si>
  <si>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</si>
  <si>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</si>
  <si>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</si>
  <si>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</si>
  <si>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</si>
  <si>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</si>
  <si>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</si>
  <si>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</si>
  <si>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</si>
  <si>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</si>
  <si>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</si>
  <si>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</si>
  <si>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</si>
  <si>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</si>
  <si>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QiAn, YZ</t>
  </si>
  <si>
    <t>Assignment deadlines</t>
  </si>
  <si>
    <t>YB, Jia Leong, Rafi</t>
  </si>
  <si>
    <t>Tai Wei, Rafi, YZ</t>
  </si>
  <si>
    <t>YB, QiAn</t>
  </si>
  <si>
    <t>10/6/2024 - 16/6/2024</t>
  </si>
  <si>
    <t>Tai Wei &amp; Nicholas</t>
  </si>
  <si>
    <t>Tai Wei &amp; Alex</t>
  </si>
  <si>
    <t>QiAn,Wei Jun</t>
  </si>
  <si>
    <t>Shaun, Foo</t>
  </si>
  <si>
    <t>Wei Jun,QiAn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</si>
  <si>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</si>
  <si>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</si>
  <si>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</si>
  <si>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</si>
  <si>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</si>
  <si>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</si>
  <si>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Tai Wei, YZ, Nicholas</t>
  </si>
  <si>
    <t>Tai Wei, Rafi, YZ, Nicholas</t>
  </si>
  <si>
    <t>QiAn, Nicholas</t>
  </si>
  <si>
    <t>Jia Leong, Vanness</t>
  </si>
  <si>
    <t>Rafi, Wei Yen</t>
  </si>
  <si>
    <t>Hometwon</t>
  </si>
  <si>
    <t>Not Around</t>
  </si>
  <si>
    <t>Vijay, Tai Wei</t>
  </si>
  <si>
    <t>Shaun, Alex</t>
  </si>
  <si>
    <t>Nicholas, Tai Wei</t>
  </si>
  <si>
    <t>Paid</t>
  </si>
  <si>
    <t xml:space="preserve">Wei Yen &amp; Nicholas </t>
  </si>
  <si>
    <t>Wei Yen, Tai Wei</t>
  </si>
  <si>
    <t>Michael, Tai Wei, Rafi</t>
  </si>
  <si>
    <t>Rafi,Rahhulann</t>
  </si>
  <si>
    <t>Rahhulann</t>
  </si>
  <si>
    <t xml:space="preserve">Alex, Rahhulann </t>
  </si>
  <si>
    <t>YZ,Rahhulann</t>
  </si>
  <si>
    <t>YB,Rahhulann</t>
  </si>
  <si>
    <t>Nicholas, Ivan</t>
  </si>
  <si>
    <t>Nicholas,Ivan</t>
  </si>
  <si>
    <t>Ivan</t>
  </si>
  <si>
    <t>Wei Yen,Ivan</t>
  </si>
  <si>
    <t xml:space="preserve">Rafi,Rahhulann </t>
  </si>
  <si>
    <t>Ivan,Rahhulann</t>
  </si>
  <si>
    <t>Shaun, Maxwell</t>
  </si>
  <si>
    <t>Maxwell, Tai Wei</t>
  </si>
  <si>
    <t>Lucas</t>
  </si>
  <si>
    <t>Zi Ming</t>
  </si>
  <si>
    <t>New Part-timer</t>
  </si>
  <si>
    <t>Ivan &amp; Maxwell</t>
  </si>
  <si>
    <t>Rahhulann &amp; Michael</t>
  </si>
  <si>
    <t>Lucas &amp; QiAn</t>
  </si>
  <si>
    <t>Zi Ming&amp; Wei Jun</t>
  </si>
  <si>
    <t>Vijay &amp; Jia Leong</t>
  </si>
  <si>
    <t>Nicholas &amp; Tai Wei</t>
  </si>
  <si>
    <t>Foo &amp; Wei Yen</t>
  </si>
  <si>
    <t>Ivan &amp;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</si>
</sst>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49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6" fillId="7" borderId="40" xfId="0" applyFont="1" applyFill="1" applyBorder="1"/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23" fillId="20" borderId="76" xfId="0" applyNumberFormat="1" applyFont="1" applyFill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4.4" x14ac:dyDescent="0.3"/>
  <cols>
    <col min="2" max="2" width="17" bestFit="1" customWidth="1"/>
    <col min="3" max="4" width="9.33203125" bestFit="1" customWidth="1"/>
    <col min="5" max="7" width="11.44140625" bestFit="1" customWidth="1"/>
    <col min="8" max="8" width="9.33203125" bestFit="1" customWidth="1"/>
    <col min="9" max="9" width="10.33203125" bestFit="1" customWidth="1"/>
    <col min="10" max="11" width="11.44140625" bestFit="1" customWidth="1"/>
    <col min="12" max="12" width="9.33203125" bestFit="1" customWidth="1"/>
    <col min="13" max="13" width="10.33203125" bestFit="1" customWidth="1"/>
    <col min="14" max="15" width="11.44140625" bestFit="1" customWidth="1"/>
    <col min="16" max="17" width="9.33203125" bestFit="1" customWidth="1"/>
    <col min="18" max="20" width="11.44140625" bestFit="1" customWidth="1"/>
    <col min="21" max="21" width="9.33203125" bestFit="1" customWidth="1"/>
    <col min="22" max="24" width="11.44140625" bestFit="1" customWidth="1"/>
    <col min="25" max="25" width="9.33203125" bestFit="1" customWidth="1"/>
    <col min="26" max="26" width="10.33203125" bestFit="1" customWidth="1"/>
    <col min="27" max="28" width="11.44140625" bestFit="1" customWidth="1"/>
    <col min="29" max="30" width="9.33203125" bestFit="1" customWidth="1"/>
    <col min="31" max="33" width="11.44140625" bestFit="1" customWidth="1"/>
    <col min="34" max="34" width="9.33203125" bestFit="1" customWidth="1"/>
    <col min="35" max="35" width="10.33203125" bestFit="1" customWidth="1"/>
    <col min="36" max="37" width="11.44140625" bestFit="1" customWidth="1"/>
    <col min="38" max="39" width="9.33203125" bestFit="1" customWidth="1"/>
    <col min="40" max="42" width="11.44140625" bestFit="1" customWidth="1"/>
    <col min="43" max="43" width="10.33203125" bestFit="1" customWidth="1"/>
    <col min="44" max="46" width="11.44140625" bestFit="1" customWidth="1"/>
    <col min="47" max="47" width="10.33203125" bestFit="1" customWidth="1"/>
    <col min="48" max="50" width="11.44140625" bestFit="1" customWidth="1"/>
    <col min="51" max="52" width="10.33203125" bestFit="1" customWidth="1"/>
    <col min="53" max="55" width="11.44140625" bestFit="1" customWidth="1"/>
  </cols>
  <sheetData>
    <row r="1" spans="1:55" x14ac:dyDescent="0.3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4">
      <c r="A2" s="473"/>
      <c r="B2" s="491"/>
      <c r="C2" s="492" t="s">
        <v>0</v>
      </c>
      <c r="D2" s="491"/>
      <c r="E2" s="491"/>
      <c r="F2" s="491"/>
      <c r="G2" s="635"/>
      <c r="H2" s="635"/>
      <c r="I2" s="635"/>
      <c r="J2" s="635"/>
      <c r="K2" s="63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3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3">
      <c r="A4" s="473"/>
      <c r="B4" s="489" t="s">
        <v>1</v>
      </c>
      <c r="C4" s="640">
        <v>2024</v>
      </c>
      <c r="D4" s="641"/>
      <c r="E4" s="641"/>
      <c r="F4" s="641"/>
      <c r="G4" s="641"/>
      <c r="H4" s="641"/>
      <c r="I4" s="641"/>
      <c r="J4" s="641"/>
      <c r="K4" s="641"/>
      <c r="L4" s="641"/>
      <c r="M4" s="641"/>
      <c r="N4" s="641"/>
      <c r="O4" s="641"/>
      <c r="P4" s="641"/>
      <c r="Q4" s="641"/>
      <c r="R4" s="641"/>
      <c r="S4" s="641"/>
      <c r="T4" s="641"/>
      <c r="U4" s="641"/>
      <c r="V4" s="641"/>
      <c r="W4" s="641"/>
      <c r="X4" s="641"/>
      <c r="Y4" s="641"/>
      <c r="Z4" s="641"/>
      <c r="AA4" s="641"/>
      <c r="AB4" s="641"/>
      <c r="AC4" s="641"/>
      <c r="AD4" s="641"/>
      <c r="AE4" s="641"/>
      <c r="AF4" s="641"/>
      <c r="AG4" s="641"/>
      <c r="AH4" s="641"/>
      <c r="AI4" s="641"/>
      <c r="AJ4" s="641"/>
      <c r="AK4" s="641"/>
      <c r="AL4" s="641"/>
      <c r="AM4" s="641"/>
      <c r="AN4" s="641"/>
      <c r="AO4" s="641"/>
      <c r="AP4" s="641"/>
      <c r="AQ4" s="641"/>
      <c r="AR4" s="641"/>
      <c r="AS4" s="641"/>
      <c r="AT4" s="641"/>
      <c r="AU4" s="641"/>
      <c r="AV4" s="641"/>
      <c r="AW4" s="641"/>
      <c r="AX4" s="641"/>
      <c r="AY4" s="641"/>
      <c r="AZ4" s="641"/>
      <c r="BA4" s="641"/>
      <c r="BB4" s="641"/>
      <c r="BC4" s="642"/>
    </row>
    <row r="5" spans="1:55" x14ac:dyDescent="0.3">
      <c r="A5" s="473"/>
      <c r="B5" s="474" t="s">
        <v>1</v>
      </c>
      <c r="C5" s="643" t="s">
        <v>2</v>
      </c>
      <c r="D5" s="643"/>
      <c r="E5" s="643"/>
      <c r="F5" s="643"/>
      <c r="G5" s="643"/>
      <c r="H5" s="643"/>
      <c r="I5" s="643"/>
      <c r="J5" s="643"/>
      <c r="K5" s="643"/>
      <c r="L5" s="643"/>
      <c r="M5" s="643"/>
      <c r="N5" s="643"/>
      <c r="O5" s="644"/>
      <c r="P5" s="645" t="s">
        <v>3</v>
      </c>
      <c r="Q5" s="645"/>
      <c r="R5" s="645"/>
      <c r="S5" s="645"/>
      <c r="T5" s="645"/>
      <c r="U5" s="645"/>
      <c r="V5" s="645"/>
      <c r="W5" s="645"/>
      <c r="X5" s="645"/>
      <c r="Y5" s="645"/>
      <c r="Z5" s="645"/>
      <c r="AA5" s="645"/>
      <c r="AB5" s="646"/>
      <c r="AC5" s="645" t="s">
        <v>4</v>
      </c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6"/>
      <c r="AP5" s="645" t="s">
        <v>5</v>
      </c>
      <c r="AQ5" s="645"/>
      <c r="AR5" s="645"/>
      <c r="AS5" s="645"/>
      <c r="AT5" s="645"/>
      <c r="AU5" s="645"/>
      <c r="AV5" s="645"/>
      <c r="AW5" s="645"/>
      <c r="AX5" s="645"/>
      <c r="AY5" s="645"/>
      <c r="AZ5" s="645"/>
      <c r="BA5" s="645"/>
      <c r="BB5" s="646"/>
      <c r="BC5" s="485" t="s">
        <v>1</v>
      </c>
    </row>
    <row r="6" spans="1:55" x14ac:dyDescent="0.3">
      <c r="A6" s="473"/>
      <c r="B6" s="475" t="s">
        <v>1</v>
      </c>
      <c r="C6" s="636" t="s">
        <v>6</v>
      </c>
      <c r="D6" s="636"/>
      <c r="E6" s="636"/>
      <c r="F6" s="636"/>
      <c r="G6" s="637"/>
      <c r="H6" s="638" t="s">
        <v>7</v>
      </c>
      <c r="I6" s="638"/>
      <c r="J6" s="638"/>
      <c r="K6" s="639"/>
      <c r="L6" s="638" t="s">
        <v>8</v>
      </c>
      <c r="M6" s="638"/>
      <c r="N6" s="638"/>
      <c r="O6" s="639"/>
      <c r="P6" s="638" t="s">
        <v>9</v>
      </c>
      <c r="Q6" s="638"/>
      <c r="R6" s="638"/>
      <c r="S6" s="638"/>
      <c r="T6" s="639"/>
      <c r="U6" s="638" t="s">
        <v>10</v>
      </c>
      <c r="V6" s="638"/>
      <c r="W6" s="638"/>
      <c r="X6" s="639"/>
      <c r="Y6" s="638" t="s">
        <v>11</v>
      </c>
      <c r="Z6" s="638"/>
      <c r="AA6" s="638"/>
      <c r="AB6" s="639"/>
      <c r="AC6" s="638" t="s">
        <v>12</v>
      </c>
      <c r="AD6" s="638"/>
      <c r="AE6" s="638"/>
      <c r="AF6" s="638"/>
      <c r="AG6" s="639"/>
      <c r="AH6" s="638" t="s">
        <v>13</v>
      </c>
      <c r="AI6" s="638"/>
      <c r="AJ6" s="638"/>
      <c r="AK6" s="639"/>
      <c r="AL6" s="638" t="s">
        <v>14</v>
      </c>
      <c r="AM6" s="638"/>
      <c r="AN6" s="638"/>
      <c r="AO6" s="638"/>
      <c r="AP6" s="639"/>
      <c r="AQ6" s="638" t="s">
        <v>15</v>
      </c>
      <c r="AR6" s="638"/>
      <c r="AS6" s="638"/>
      <c r="AT6" s="639"/>
      <c r="AU6" s="638" t="s">
        <v>16</v>
      </c>
      <c r="AV6" s="638"/>
      <c r="AW6" s="638"/>
      <c r="AX6" s="639"/>
      <c r="AY6" s="636" t="s">
        <v>17</v>
      </c>
      <c r="AZ6" s="636"/>
      <c r="BA6" s="636"/>
      <c r="BB6" s="636"/>
      <c r="BC6" s="490" t="s">
        <v>1</v>
      </c>
    </row>
    <row r="7" spans="1:55" x14ac:dyDescent="0.3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3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3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3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3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3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3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3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3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1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3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3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3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3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3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3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3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3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3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3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3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3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3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3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3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3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3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3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3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3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3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3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4.4" x14ac:dyDescent="0.3"/>
  <cols>
    <col min="1" max="16384" width="9" style="24"/>
  </cols>
  <sheetData>
    <row r="1" spans="1:3" x14ac:dyDescent="0.3">
      <c r="A1" s="647" t="s">
        <v>75</v>
      </c>
      <c r="B1" s="647"/>
      <c r="C1" s="24" t="s">
        <v>76</v>
      </c>
    </row>
    <row r="28" spans="1:1" x14ac:dyDescent="0.3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79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154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  <row r="62" spans="2:15" x14ac:dyDescent="0.3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168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169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175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162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183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185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199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204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205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209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217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 t="s">
        <v>2047</v>
      </c>
      <c r="I6" s="282" t="s">
        <v>2047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227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2048</v>
      </c>
      <c r="F6" s="282" t="s">
        <v>2048</v>
      </c>
      <c r="G6" s="282" t="s">
        <v>2048</v>
      </c>
      <c r="H6" s="282" t="s">
        <v>2048</v>
      </c>
      <c r="I6" s="282" t="s">
        <v>2048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2049</v>
      </c>
      <c r="F6" s="282" t="s">
        <v>2049</v>
      </c>
      <c r="G6" s="282" t="s">
        <v>2049</v>
      </c>
      <c r="H6" s="282" t="s">
        <v>2049</v>
      </c>
      <c r="I6" s="282" t="s">
        <v>2049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235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2050</v>
      </c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243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4" t="s">
        <v>2043</v>
      </c>
      <c r="F6" s="604" t="s">
        <v>2043</v>
      </c>
      <c r="G6" s="604" t="s">
        <v>2043</v>
      </c>
      <c r="H6" s="604" t="s">
        <v>2043</v>
      </c>
      <c r="I6" s="604" t="s">
        <v>2043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244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4" t="s">
        <v>2044</v>
      </c>
      <c r="F6" s="604" t="s">
        <v>2044</v>
      </c>
      <c r="G6" s="604" t="s">
        <v>2044</v>
      </c>
      <c r="H6" s="604" t="s">
        <v>2044</v>
      </c>
      <c r="I6" s="604" t="s">
        <v>2044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4" t="s">
        <v>2045</v>
      </c>
      <c r="F6" s="604" t="s">
        <v>2045</v>
      </c>
      <c r="G6" s="604" t="s">
        <v>2045</v>
      </c>
      <c r="H6" s="604" t="s">
        <v>2045</v>
      </c>
      <c r="I6" s="604" t="s">
        <v>2045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255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4" t="s">
        <v>2046</v>
      </c>
      <c r="F6" s="604" t="s">
        <v>2046</v>
      </c>
      <c r="G6" s="604" t="s">
        <v>2046</v>
      </c>
      <c r="H6" s="604" t="s">
        <v>2046</v>
      </c>
      <c r="I6" s="604" t="s">
        <v>2046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226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2047</v>
      </c>
      <c r="F6" s="282" t="s">
        <v>2047</v>
      </c>
      <c r="G6" s="282" t="s">
        <v>2047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48.88671875" bestFit="1" customWidth="1"/>
    <col min="9" max="9" width="31" bestFit="1" customWidth="1"/>
    <col min="10" max="11" width="25.6640625" customWidth="1"/>
    <col min="12" max="12" width="29" customWidth="1"/>
    <col min="13" max="14" width="20.6640625" customWidth="1"/>
    <col min="15" max="15" width="47.109375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272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3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296</v>
      </c>
    </row>
    <row r="56" spans="2:15" x14ac:dyDescent="0.3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35.109375" customWidth="1"/>
    <col min="7" max="11" width="25.6640625" customWidth="1"/>
    <col min="12" max="12" width="29.886718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297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329</v>
      </c>
    </row>
    <row r="61" spans="2:15" x14ac:dyDescent="0.3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4.4" x14ac:dyDescent="0.3"/>
  <cols>
    <col min="2" max="2" width="10.33203125" customWidth="1"/>
    <col min="3" max="3" width="5.33203125" customWidth="1"/>
    <col min="4" max="4" width="13.33203125" customWidth="1"/>
    <col min="5" max="5" width="50.44140625" customWidth="1"/>
    <col min="6" max="6" width="28.6640625" bestFit="1" customWidth="1"/>
    <col min="7" max="11" width="25.6640625" customWidth="1"/>
    <col min="12" max="12" width="25.55468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330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574"/>
      <c r="D51" t="s">
        <v>131</v>
      </c>
      <c r="M51" s="61"/>
      <c r="N51" s="62"/>
      <c r="O51" s="61"/>
    </row>
    <row r="52" spans="2:15" ht="15.6" x14ac:dyDescent="0.3">
      <c r="B52" s="573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6" width="6.6640625" customWidth="1"/>
    <col min="17" max="17" width="20.6640625" customWidth="1"/>
    <col min="18" max="18" width="29.88671875" customWidth="1"/>
    <col min="19" max="19" width="46.44140625" customWidth="1"/>
    <col min="20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272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3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2" thickBot="1" x14ac:dyDescent="0.3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2" thickBot="1" x14ac:dyDescent="0.3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2" thickBot="1" x14ac:dyDescent="0.3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2" thickBot="1" x14ac:dyDescent="0.3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296</v>
      </c>
    </row>
    <row r="56" spans="2:15" x14ac:dyDescent="0.3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60.332031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384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B50" t="s">
        <v>130</v>
      </c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296</v>
      </c>
    </row>
    <row r="56" spans="2:15" x14ac:dyDescent="0.3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8" width="25.6640625" customWidth="1"/>
    <col min="9" max="9" width="32.44140625" bestFit="1" customWidth="1"/>
    <col min="10" max="10" width="41.88671875" bestFit="1" customWidth="1"/>
    <col min="11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408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296</v>
      </c>
    </row>
    <row r="56" spans="2:15" x14ac:dyDescent="0.3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436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296</v>
      </c>
    </row>
    <row r="56" spans="2:15" x14ac:dyDescent="0.3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438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6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6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3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296</v>
      </c>
    </row>
    <row r="56" spans="2:15" x14ac:dyDescent="0.3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6" width="8.88671875" customWidth="1"/>
    <col min="17" max="17" width="20.6640625" customWidth="1"/>
    <col min="18" max="18" width="18.6640625" customWidth="1"/>
    <col min="19" max="19" width="27.44140625" customWidth="1"/>
    <col min="20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459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3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2" thickBot="1" x14ac:dyDescent="0.3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2" thickBot="1" x14ac:dyDescent="0.3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2" thickBot="1" x14ac:dyDescent="0.3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2" thickBot="1" x14ac:dyDescent="0.3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 x14ac:dyDescent="0.3">
      <c r="I43" s="562"/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  <c r="N46" s="62"/>
      <c r="O46" s="61"/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296</v>
      </c>
      <c r="M50" s="61"/>
      <c r="N50" s="62"/>
      <c r="O50" s="61"/>
    </row>
    <row r="51" spans="2:15" ht="15.6" x14ac:dyDescent="0.3">
      <c r="B51" s="387" t="s">
        <v>136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33.33203125" bestFit="1" customWidth="1"/>
    <col min="8" max="11" width="25.6640625" customWidth="1"/>
    <col min="12" max="12" width="8.5546875" bestFit="1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459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  <c r="N46" s="62"/>
      <c r="O46" s="61"/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296</v>
      </c>
      <c r="M50" s="61"/>
      <c r="N50" s="62"/>
      <c r="O50" s="61"/>
    </row>
    <row r="51" spans="2:15" ht="15.6" x14ac:dyDescent="0.3">
      <c r="B51" s="387" t="s">
        <v>136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506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  <c r="N46" s="62"/>
      <c r="O46" s="61"/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296</v>
      </c>
      <c r="M50" s="61"/>
      <c r="N50" s="62"/>
      <c r="O50" s="61"/>
    </row>
    <row r="51" spans="2:15" ht="15.6" x14ac:dyDescent="0.3">
      <c r="B51" s="387" t="s">
        <v>136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9.33203125" bestFit="1" customWidth="1"/>
    <col min="6" max="6" width="28.6640625" bestFit="1" customWidth="1"/>
    <col min="7" max="9" width="25.6640625" customWidth="1"/>
    <col min="10" max="10" width="42.5546875" bestFit="1" customWidth="1"/>
    <col min="11" max="11" width="28.5546875" bestFit="1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522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ht="15.6" x14ac:dyDescent="0.3">
      <c r="B46" s="150"/>
      <c r="D46" t="s">
        <v>131</v>
      </c>
      <c r="M46" s="61"/>
    </row>
    <row r="47" spans="2:20" ht="15.6" x14ac:dyDescent="0.3">
      <c r="B47" s="180"/>
      <c r="D47" t="s">
        <v>132</v>
      </c>
      <c r="M47" s="61"/>
    </row>
    <row r="48" spans="2:20" ht="15.6" x14ac:dyDescent="0.3">
      <c r="B48" s="90"/>
      <c r="D48" t="s">
        <v>133</v>
      </c>
      <c r="M48" s="61"/>
    </row>
    <row r="49" spans="2:13" ht="15.6" x14ac:dyDescent="0.3">
      <c r="M49" s="61"/>
    </row>
    <row r="50" spans="2:13" ht="15.6" x14ac:dyDescent="0.3">
      <c r="B50" s="127" t="s">
        <v>134</v>
      </c>
      <c r="D50" t="s">
        <v>296</v>
      </c>
      <c r="M50" s="61"/>
    </row>
    <row r="51" spans="2:13" ht="15.6" x14ac:dyDescent="0.3">
      <c r="B51" s="387" t="s">
        <v>136</v>
      </c>
      <c r="D51" t="s">
        <v>545</v>
      </c>
      <c r="M51" s="61"/>
    </row>
    <row r="52" spans="2:13" ht="15.6" x14ac:dyDescent="0.3">
      <c r="M52" s="61"/>
    </row>
    <row r="53" spans="2:13" ht="15.6" x14ac:dyDescent="0.3">
      <c r="M53" s="61"/>
    </row>
    <row r="54" spans="2:13" ht="15.6" x14ac:dyDescent="0.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28.33203125" bestFit="1" customWidth="1"/>
    <col min="9" max="9" width="39.10937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546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ht="15.6" x14ac:dyDescent="0.3">
      <c r="B47" s="90"/>
      <c r="D47" t="s">
        <v>133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296</v>
      </c>
      <c r="M49" s="61"/>
      <c r="N49" s="62"/>
      <c r="O49" s="61"/>
    </row>
    <row r="50" spans="2:15" ht="15.6" x14ac:dyDescent="0.3">
      <c r="B50" s="387" t="s">
        <v>136</v>
      </c>
      <c r="D50" t="s">
        <v>545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38.33203125" bestFit="1" customWidth="1"/>
    <col min="6" max="6" width="50" bestFit="1" customWidth="1"/>
    <col min="7" max="7" width="28.33203125" bestFit="1" customWidth="1"/>
    <col min="8" max="8" width="33.109375" bestFit="1" customWidth="1"/>
    <col min="9" max="9" width="32.554687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546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ht="15.6" x14ac:dyDescent="0.3">
      <c r="B47" s="90"/>
      <c r="D47" t="s">
        <v>133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591</v>
      </c>
      <c r="M49" s="61"/>
      <c r="N49" s="62"/>
      <c r="O49" s="61"/>
    </row>
    <row r="50" spans="2:15" ht="15.6" x14ac:dyDescent="0.3">
      <c r="B50" s="387" t="s">
        <v>136</v>
      </c>
      <c r="D50" t="s">
        <v>545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33" bestFit="1" customWidth="1"/>
    <col min="8" max="8" width="60.6640625" bestFit="1" customWidth="1"/>
    <col min="9" max="10" width="64.88671875" bestFit="1" customWidth="1"/>
    <col min="11" max="11" width="37" bestFit="1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592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3">
      <c r="B42" t="s">
        <v>130</v>
      </c>
      <c r="C42" s="652"/>
      <c r="D42" s="652"/>
      <c r="E42" s="652"/>
      <c r="F42" s="652"/>
      <c r="L42" s="61"/>
      <c r="P42" s="63"/>
      <c r="Q42" s="63"/>
      <c r="R42" s="63"/>
      <c r="S42" s="63"/>
      <c r="T42" s="63"/>
    </row>
    <row r="43" spans="2:20" ht="15" customHeight="1" x14ac:dyDescent="0.3">
      <c r="L43" s="61"/>
      <c r="P43" s="63"/>
      <c r="Q43" s="63"/>
      <c r="R43" s="63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</row>
    <row r="48" spans="2:20" ht="15.6" x14ac:dyDescent="0.3">
      <c r="B48" s="90"/>
      <c r="D48" t="s">
        <v>133</v>
      </c>
      <c r="M48" s="61"/>
      <c r="N48" s="62"/>
    </row>
    <row r="49" spans="2:14" ht="15.6" x14ac:dyDescent="0.3">
      <c r="M49" s="61"/>
      <c r="N49" s="62"/>
    </row>
    <row r="50" spans="2:14" ht="15.6" x14ac:dyDescent="0.3">
      <c r="B50" s="127" t="s">
        <v>134</v>
      </c>
      <c r="D50" t="s">
        <v>591</v>
      </c>
      <c r="M50" s="61"/>
      <c r="N50" s="62"/>
    </row>
    <row r="51" spans="2:14" ht="15.6" x14ac:dyDescent="0.3">
      <c r="B51" s="387" t="s">
        <v>136</v>
      </c>
      <c r="D51" t="s">
        <v>545</v>
      </c>
      <c r="M51" s="61"/>
      <c r="N51" s="62"/>
    </row>
    <row r="52" spans="2:14" ht="15.6" x14ac:dyDescent="0.3">
      <c r="M52" s="61"/>
      <c r="N52" s="62"/>
    </row>
    <row r="53" spans="2:14" ht="15.6" x14ac:dyDescent="0.3">
      <c r="M53" s="61"/>
      <c r="N53" s="62"/>
    </row>
    <row r="54" spans="2:14" ht="15.6" x14ac:dyDescent="0.3">
      <c r="M54" s="61"/>
      <c r="N54" s="62"/>
    </row>
    <row r="55" spans="2:14" ht="15.6" x14ac:dyDescent="0.3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7" width="25.6640625" customWidth="1"/>
    <col min="8" max="8" width="33.33203125" bestFit="1" customWidth="1"/>
    <col min="9" max="10" width="25.6640625" customWidth="1"/>
    <col min="11" max="11" width="27.33203125" bestFit="1" customWidth="1"/>
    <col min="12" max="12" width="8.5546875" bestFit="1" customWidth="1"/>
    <col min="13" max="14" width="20.6640625" customWidth="1"/>
    <col min="15" max="15" width="47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651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3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 x14ac:dyDescent="0.3">
      <c r="L43" s="61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681</v>
      </c>
      <c r="M50" s="61"/>
      <c r="N50" s="62"/>
      <c r="O50" s="61"/>
    </row>
    <row r="51" spans="2:15" ht="15.6" x14ac:dyDescent="0.3">
      <c r="B51" s="387" t="s">
        <v>136</v>
      </c>
      <c r="D51" t="s">
        <v>545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2.88671875" bestFit="1" customWidth="1"/>
    <col min="6" max="6" width="50" bestFit="1" customWidth="1"/>
    <col min="7" max="7" width="25.6640625" customWidth="1"/>
    <col min="8" max="8" width="27.44140625" bestFit="1" customWidth="1"/>
    <col min="9" max="11" width="25.6640625" customWidth="1"/>
    <col min="12" max="12" width="8.5546875" bestFit="1" customWidth="1"/>
    <col min="13" max="14" width="20.6640625" customWidth="1"/>
    <col min="15" max="15" width="47.1093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682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6" x14ac:dyDescent="0.3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3">
      <c r="B42" t="s">
        <v>130</v>
      </c>
      <c r="C42" s="652"/>
      <c r="D42" s="652"/>
      <c r="E42" s="652"/>
      <c r="F42" s="652"/>
      <c r="L42" s="61"/>
      <c r="S42" s="63"/>
      <c r="T42" s="63"/>
    </row>
    <row r="43" spans="2:20" ht="15" customHeight="1" x14ac:dyDescent="0.3">
      <c r="L43" s="61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681</v>
      </c>
      <c r="M50" s="61"/>
      <c r="N50" s="62"/>
      <c r="O50" s="61"/>
    </row>
    <row r="51" spans="2:15" ht="15.6" x14ac:dyDescent="0.3">
      <c r="B51" s="387" t="s">
        <v>136</v>
      </c>
      <c r="D51" t="s">
        <v>545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8" width="25.6640625" customWidth="1"/>
    <col min="9" max="9" width="33.10937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712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3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 x14ac:dyDescent="0.3">
      <c r="L43" s="61"/>
      <c r="R43" s="63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681</v>
      </c>
      <c r="M50" s="61"/>
      <c r="N50" s="62"/>
      <c r="O50" s="61"/>
    </row>
    <row r="51" spans="2:15" ht="15.6" x14ac:dyDescent="0.3">
      <c r="B51" s="387" t="s">
        <v>136</v>
      </c>
      <c r="D51" t="s">
        <v>545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8" width="25.6640625" customWidth="1"/>
    <col min="9" max="9" width="28.33203125" bestFit="1" customWidth="1"/>
    <col min="10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712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6" x14ac:dyDescent="0.3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ht="15.6" x14ac:dyDescent="0.3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3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3">
      <c r="B42" t="s">
        <v>130</v>
      </c>
      <c r="C42" s="652"/>
      <c r="D42" s="652"/>
      <c r="E42" s="652"/>
      <c r="F42" s="652"/>
      <c r="L42" s="61"/>
      <c r="R42" s="63"/>
      <c r="S42" s="63"/>
      <c r="T42" s="63"/>
    </row>
    <row r="43" spans="2:20" ht="15" customHeight="1" x14ac:dyDescent="0.3">
      <c r="L43" s="61"/>
      <c r="R43" s="63"/>
      <c r="S43" s="63"/>
      <c r="T43" s="63"/>
    </row>
    <row r="44" spans="2:20" x14ac:dyDescent="0.3">
      <c r="B44" s="246"/>
    </row>
    <row r="46" spans="2:20" x14ac:dyDescent="0.3">
      <c r="B46" s="150"/>
      <c r="D46" t="s">
        <v>131</v>
      </c>
    </row>
    <row r="47" spans="2:20" ht="15.6" x14ac:dyDescent="0.3">
      <c r="B47" s="180"/>
      <c r="D47" t="s">
        <v>132</v>
      </c>
      <c r="M47" s="61"/>
      <c r="N47" s="62"/>
      <c r="O47" s="61"/>
    </row>
    <row r="48" spans="2:20" ht="15.6" x14ac:dyDescent="0.3">
      <c r="B48" s="90"/>
      <c r="D48" t="s">
        <v>133</v>
      </c>
      <c r="M48" s="61"/>
      <c r="N48" s="62"/>
      <c r="O48" s="61"/>
    </row>
    <row r="49" spans="2:15" ht="15.6" x14ac:dyDescent="0.3">
      <c r="M49" s="61"/>
      <c r="N49" s="62"/>
      <c r="O49" s="61"/>
    </row>
    <row r="50" spans="2:15" ht="15.6" x14ac:dyDescent="0.3">
      <c r="B50" s="127" t="s">
        <v>134</v>
      </c>
      <c r="D50" t="s">
        <v>741</v>
      </c>
      <c r="M50" s="61"/>
      <c r="N50" s="62"/>
      <c r="O50" s="61"/>
    </row>
    <row r="51" spans="2:15" ht="15.6" x14ac:dyDescent="0.3">
      <c r="B51" s="387" t="s">
        <v>136</v>
      </c>
      <c r="D51" t="s">
        <v>545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742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54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54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54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54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54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54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54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54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54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54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54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54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54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54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54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54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54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54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54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54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55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ht="15.6" x14ac:dyDescent="0.3">
      <c r="B47" s="90"/>
      <c r="D47" t="s">
        <v>133</v>
      </c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765</v>
      </c>
      <c r="M49" s="61"/>
      <c r="N49" s="62"/>
      <c r="O49" s="61"/>
    </row>
    <row r="50" spans="2:15" ht="15.6" x14ac:dyDescent="0.3">
      <c r="B50" s="387" t="s">
        <v>136</v>
      </c>
      <c r="D50" t="s">
        <v>545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766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765</v>
      </c>
      <c r="M49" s="61"/>
      <c r="N49" s="62"/>
      <c r="O49" s="61"/>
    </row>
    <row r="50" spans="2:15" ht="15.6" x14ac:dyDescent="0.3">
      <c r="B50" s="387" t="s">
        <v>136</v>
      </c>
      <c r="D50" t="s">
        <v>545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788</v>
      </c>
      <c r="C3" s="650"/>
      <c r="D3" s="650"/>
      <c r="E3" s="650"/>
      <c r="F3" s="650"/>
      <c r="G3" s="650"/>
      <c r="H3" s="650"/>
      <c r="I3" s="650"/>
      <c r="J3" s="650"/>
      <c r="K3" s="65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652"/>
      <c r="D41" s="652"/>
      <c r="E41" s="652"/>
      <c r="F41" s="65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3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P43" s="63"/>
      <c r="Q43" s="63"/>
      <c r="R43" s="63"/>
      <c r="S43" s="63"/>
      <c r="T43" s="63"/>
    </row>
    <row r="44" spans="2:20" ht="15" customHeight="1" x14ac:dyDescent="0.3">
      <c r="L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8" spans="2:20" ht="15.6" x14ac:dyDescent="0.3">
      <c r="M48" s="61"/>
      <c r="N48" s="62"/>
      <c r="O48" s="61"/>
    </row>
    <row r="49" spans="2:15" ht="15.6" x14ac:dyDescent="0.3">
      <c r="B49" s="127" t="s">
        <v>134</v>
      </c>
      <c r="D49" t="s">
        <v>765</v>
      </c>
      <c r="M49" s="61"/>
      <c r="N49" s="62"/>
      <c r="O49" s="61"/>
    </row>
    <row r="50" spans="2:15" ht="15.6" x14ac:dyDescent="0.3">
      <c r="B50" s="387" t="s">
        <v>136</v>
      </c>
      <c r="D50" t="s">
        <v>545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803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831</v>
      </c>
    </row>
    <row r="49" spans="2:15" ht="15.6" x14ac:dyDescent="0.3">
      <c r="B49" s="387" t="s">
        <v>136</v>
      </c>
      <c r="D49" t="s">
        <v>832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833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831</v>
      </c>
    </row>
    <row r="49" spans="2:15" ht="15.6" x14ac:dyDescent="0.3">
      <c r="B49" s="387" t="s">
        <v>136</v>
      </c>
      <c r="D49" t="s">
        <v>832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861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887</v>
      </c>
    </row>
    <row r="49" spans="2:15" ht="15.6" x14ac:dyDescent="0.3">
      <c r="B49" s="387" t="s">
        <v>136</v>
      </c>
      <c r="D49" t="s">
        <v>888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889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911</v>
      </c>
    </row>
    <row r="49" spans="2:15" ht="15.6" x14ac:dyDescent="0.3">
      <c r="B49" s="387" t="s">
        <v>136</v>
      </c>
      <c r="D49" t="s">
        <v>912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913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937</v>
      </c>
    </row>
    <row r="49" spans="2:15" ht="15.6" x14ac:dyDescent="0.3">
      <c r="B49" s="387" t="s">
        <v>136</v>
      </c>
      <c r="D49" t="s">
        <v>938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11" width="25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939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959</v>
      </c>
    </row>
    <row r="49" spans="2:15" ht="15.6" x14ac:dyDescent="0.3">
      <c r="B49" s="387" t="s">
        <v>136</v>
      </c>
      <c r="D49" t="s">
        <v>960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961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959</v>
      </c>
    </row>
    <row r="49" spans="2:15" ht="15.6" x14ac:dyDescent="0.3">
      <c r="B49" s="387" t="s">
        <v>136</v>
      </c>
      <c r="D49" t="s">
        <v>960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978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959</v>
      </c>
    </row>
    <row r="49" spans="2:15" ht="15.6" x14ac:dyDescent="0.3">
      <c r="B49" s="387" t="s">
        <v>136</v>
      </c>
      <c r="D49" t="s">
        <v>960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995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959</v>
      </c>
    </row>
    <row r="49" spans="2:15" ht="15.6" x14ac:dyDescent="0.3">
      <c r="B49" s="387" t="s">
        <v>136</v>
      </c>
      <c r="D49" t="s">
        <v>960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30.5546875" bestFit="1" customWidth="1"/>
    <col min="10" max="10" width="64.5546875" customWidth="1"/>
    <col min="11" max="11" width="47.10937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1024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1050</v>
      </c>
    </row>
    <row r="49" spans="2:15" ht="15.6" x14ac:dyDescent="0.3">
      <c r="B49" s="387" t="s">
        <v>136</v>
      </c>
      <c r="D49" t="s">
        <v>960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1051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ht="15.6" x14ac:dyDescent="0.3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3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3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3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3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3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3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3">
      <c r="B40" t="s">
        <v>130</v>
      </c>
      <c r="C40" s="652"/>
      <c r="D40" s="652"/>
      <c r="E40" s="652"/>
      <c r="F40" s="65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3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3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3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3">
      <c r="B44" s="150"/>
      <c r="D44" t="s">
        <v>131</v>
      </c>
    </row>
    <row r="45" spans="2:20" x14ac:dyDescent="0.3">
      <c r="B45" s="180"/>
      <c r="D45" t="s">
        <v>132</v>
      </c>
    </row>
    <row r="46" spans="2:20" x14ac:dyDescent="0.3">
      <c r="B46" s="90"/>
      <c r="D46" t="s">
        <v>133</v>
      </c>
    </row>
    <row r="48" spans="2:20" x14ac:dyDescent="0.3">
      <c r="B48" s="127" t="s">
        <v>134</v>
      </c>
      <c r="D48" t="s">
        <v>1075</v>
      </c>
    </row>
    <row r="49" spans="2:15" ht="15.6" x14ac:dyDescent="0.3">
      <c r="B49" s="387" t="s">
        <v>136</v>
      </c>
      <c r="D49" t="s">
        <v>1076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1077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3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1107</v>
      </c>
    </row>
    <row r="50" spans="2:15" ht="15.6" x14ac:dyDescent="0.3">
      <c r="B50" s="387" t="s">
        <v>136</v>
      </c>
      <c r="D50" t="s">
        <v>1076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1108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1107</v>
      </c>
    </row>
    <row r="50" spans="2:15" ht="15.6" x14ac:dyDescent="0.3">
      <c r="B50" s="387" t="s">
        <v>136</v>
      </c>
      <c r="D50" t="s">
        <v>1076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7.5546875" customWidth="1"/>
    <col min="7" max="7" width="39.441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1137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1107</v>
      </c>
    </row>
    <row r="50" spans="2:15" ht="15.6" x14ac:dyDescent="0.3">
      <c r="B50" s="387" t="s">
        <v>136</v>
      </c>
      <c r="D50" t="s">
        <v>1169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33.6640625" bestFit="1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1170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1107</v>
      </c>
    </row>
    <row r="50" spans="2:15" ht="15.6" x14ac:dyDescent="0.3">
      <c r="B50" s="387" t="s">
        <v>136</v>
      </c>
      <c r="D50" t="s">
        <v>1169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1198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1218</v>
      </c>
    </row>
    <row r="50" spans="2:15" ht="15.6" x14ac:dyDescent="0.3">
      <c r="B50" s="387" t="s">
        <v>136</v>
      </c>
      <c r="D50" t="s">
        <v>1169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.88671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1219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6" x14ac:dyDescent="0.3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ht="15.6" x14ac:dyDescent="0.3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6" x14ac:dyDescent="0.3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ht="15.6" x14ac:dyDescent="0.3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3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3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3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3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3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3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3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3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3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3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3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3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3">
      <c r="B41" t="s">
        <v>130</v>
      </c>
      <c r="C41" s="652"/>
      <c r="D41" s="652"/>
      <c r="E41" s="652"/>
      <c r="F41" s="65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3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3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3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3">
      <c r="B45" s="150"/>
      <c r="D45" t="s">
        <v>131</v>
      </c>
    </row>
    <row r="46" spans="2:20" x14ac:dyDescent="0.3">
      <c r="B46" s="180"/>
      <c r="D46" t="s">
        <v>132</v>
      </c>
    </row>
    <row r="47" spans="2:20" x14ac:dyDescent="0.3">
      <c r="B47" s="90"/>
      <c r="D47" t="s">
        <v>133</v>
      </c>
    </row>
    <row r="49" spans="2:15" x14ac:dyDescent="0.3">
      <c r="B49" s="127" t="s">
        <v>134</v>
      </c>
      <c r="D49" t="s">
        <v>1218</v>
      </c>
    </row>
    <row r="50" spans="2:15" ht="15.6" x14ac:dyDescent="0.3">
      <c r="B50" s="387" t="s">
        <v>136</v>
      </c>
      <c r="D50" t="s">
        <v>1169</v>
      </c>
      <c r="M50" s="61"/>
      <c r="N50" s="62"/>
      <c r="O50" s="61"/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4" width="20.6640625" customWidth="1"/>
    <col min="15" max="15" width="42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1238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3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t="s">
        <v>1269</v>
      </c>
    </row>
    <row r="51" spans="2:15" ht="15.6" x14ac:dyDescent="0.3">
      <c r="B51" s="387" t="s">
        <v>136</v>
      </c>
      <c r="D51" t="s">
        <v>1169</v>
      </c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1270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3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2" thickBot="1" x14ac:dyDescent="0.3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2" thickBot="1" x14ac:dyDescent="0.3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6.2" thickBot="1" x14ac:dyDescent="0.3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6.2" thickBot="1" x14ac:dyDescent="0.3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2" thickBot="1" x14ac:dyDescent="0.3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3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3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1275</v>
      </c>
    </row>
    <row r="51" spans="2:15" ht="15.6" x14ac:dyDescent="0.3">
      <c r="M51" s="61"/>
      <c r="N51" s="62"/>
      <c r="O51" s="61"/>
    </row>
    <row r="52" spans="2:15" ht="15.6" x14ac:dyDescent="0.3">
      <c r="D52" t="s">
        <v>1276</v>
      </c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4.4" x14ac:dyDescent="0.3"/>
  <cols>
    <col min="2" max="2" width="10.6640625" customWidth="1"/>
    <col min="3" max="3" width="5.33203125" customWidth="1"/>
    <col min="4" max="4" width="11.4414062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1277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1275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1284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1286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1287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1286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1300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1286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37.10937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1317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1286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5.109375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1336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1286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1347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1286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1356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/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1286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1374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1286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1390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6" x14ac:dyDescent="0.3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ht="15.6" x14ac:dyDescent="0.3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3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3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3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3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3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3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3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3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3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3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3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 x14ac:dyDescent="0.3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x14ac:dyDescent="0.3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x14ac:dyDescent="0.3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3">
      <c r="B42" t="s">
        <v>130</v>
      </c>
      <c r="C42" s="652" t="s">
        <v>58</v>
      </c>
      <c r="D42" s="652"/>
      <c r="E42" s="652"/>
      <c r="F42" s="65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3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3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3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3">
      <c r="B46" s="150"/>
      <c r="D46" t="s">
        <v>131</v>
      </c>
    </row>
    <row r="47" spans="2:20" x14ac:dyDescent="0.3">
      <c r="B47" s="180"/>
      <c r="D47" t="s">
        <v>132</v>
      </c>
    </row>
    <row r="48" spans="2:20" x14ac:dyDescent="0.3">
      <c r="B48" s="90"/>
      <c r="D48" t="s">
        <v>133</v>
      </c>
    </row>
    <row r="50" spans="2:15" x14ac:dyDescent="0.3">
      <c r="B50" s="127" t="s">
        <v>134</v>
      </c>
      <c r="D50" s="247" t="s">
        <v>1286</v>
      </c>
    </row>
    <row r="51" spans="2:15" ht="15.6" x14ac:dyDescent="0.3">
      <c r="M51" s="61"/>
      <c r="N51" s="62"/>
      <c r="O51" s="61"/>
    </row>
    <row r="52" spans="2:15" ht="15.6" x14ac:dyDescent="0.3">
      <c r="M52" s="61"/>
      <c r="N52" s="62"/>
      <c r="O52" s="61"/>
    </row>
    <row r="53" spans="2:15" ht="15.6" x14ac:dyDescent="0.3">
      <c r="M53" s="61"/>
      <c r="N53" s="62"/>
      <c r="O53" s="61"/>
    </row>
    <row r="54" spans="2:15" ht="15.6" x14ac:dyDescent="0.3">
      <c r="M54" s="61"/>
      <c r="N54" s="62"/>
      <c r="O54" s="61"/>
    </row>
    <row r="55" spans="2:15" ht="15.6" x14ac:dyDescent="0.3">
      <c r="M55" s="61"/>
      <c r="N55" s="62"/>
      <c r="O55" s="61"/>
    </row>
    <row r="56" spans="2:15" ht="15.6" x14ac:dyDescent="0.3">
      <c r="M56" s="61"/>
      <c r="N56" s="62"/>
      <c r="O56" s="61"/>
    </row>
    <row r="57" spans="2:15" ht="15.6" x14ac:dyDescent="0.3">
      <c r="M57" s="61"/>
      <c r="N57" s="62"/>
      <c r="O57" s="61"/>
    </row>
    <row r="58" spans="2:15" ht="15.6" x14ac:dyDescent="0.3">
      <c r="M58" s="61"/>
      <c r="N58" s="62"/>
      <c r="O58" s="61"/>
    </row>
    <row r="59" spans="2:15" ht="15.6" x14ac:dyDescent="0.3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1409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1286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1424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652" t="s">
        <v>58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1286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37" bestFit="1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1447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1286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8.33203125" bestFit="1" customWidth="1"/>
    <col min="6" max="6" width="55.5546875" customWidth="1"/>
    <col min="7" max="7" width="28.6640625" customWidth="1"/>
    <col min="8" max="8" width="31.88671875" customWidth="1"/>
    <col min="9" max="9" width="49.554687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1470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3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1494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1495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x14ac:dyDescent="0.3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1511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1512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x14ac:dyDescent="0.3">
      <c r="B27" t="s">
        <v>130</v>
      </c>
      <c r="C27" s="652" t="s">
        <v>1527</v>
      </c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3">
      <c r="B31" s="150"/>
      <c r="D31" t="s">
        <v>131</v>
      </c>
    </row>
    <row r="32" spans="2:20" x14ac:dyDescent="0.3">
      <c r="B32" s="180"/>
      <c r="D32" t="s">
        <v>132</v>
      </c>
    </row>
    <row r="33" spans="2:15" x14ac:dyDescent="0.3">
      <c r="B33" s="90"/>
      <c r="D33" t="s">
        <v>133</v>
      </c>
    </row>
    <row r="35" spans="2:15" x14ac:dyDescent="0.3">
      <c r="B35" s="127" t="s">
        <v>134</v>
      </c>
      <c r="D35" s="247" t="s">
        <v>1511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1528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3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x14ac:dyDescent="0.3">
      <c r="B27" t="s">
        <v>130</v>
      </c>
      <c r="C27" s="652"/>
      <c r="D27" s="652"/>
      <c r="E27" s="652"/>
      <c r="F27" s="65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3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3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3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3">
      <c r="B32" s="55"/>
      <c r="D32" s="246" t="s">
        <v>1550</v>
      </c>
    </row>
    <row r="33" spans="2:15" x14ac:dyDescent="0.3">
      <c r="B33" s="56"/>
      <c r="D33" s="246" t="s">
        <v>1551</v>
      </c>
    </row>
    <row r="34" spans="2:15" x14ac:dyDescent="0.3">
      <c r="B34" s="180"/>
      <c r="D34" t="s">
        <v>132</v>
      </c>
    </row>
    <row r="35" spans="2:15" x14ac:dyDescent="0.3">
      <c r="B35" s="90"/>
      <c r="D35" t="s">
        <v>133</v>
      </c>
    </row>
    <row r="37" spans="2:15" x14ac:dyDescent="0.3">
      <c r="B37" s="127" t="s">
        <v>134</v>
      </c>
      <c r="D37" s="247" t="s">
        <v>1552</v>
      </c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  <row r="45" spans="2:15" ht="15.6" x14ac:dyDescent="0.3">
      <c r="M45" s="61"/>
      <c r="N45" s="62"/>
      <c r="O45" s="61"/>
    </row>
    <row r="46" spans="2:15" ht="15.6" x14ac:dyDescent="0.3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9.3320312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1553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56"/>
      <c r="N19" s="656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C26" s="652"/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3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3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3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3">
      <c r="B31" s="55"/>
      <c r="D31" s="246" t="s">
        <v>1550</v>
      </c>
    </row>
    <row r="32" spans="2:20" x14ac:dyDescent="0.3">
      <c r="B32" s="56"/>
      <c r="D32" s="246" t="s">
        <v>1551</v>
      </c>
    </row>
    <row r="33" spans="2:15" x14ac:dyDescent="0.3">
      <c r="B33" s="180"/>
      <c r="D33" t="s">
        <v>132</v>
      </c>
    </row>
    <row r="34" spans="2:15" x14ac:dyDescent="0.3">
      <c r="B34" s="90"/>
      <c r="D34" t="s">
        <v>133</v>
      </c>
    </row>
    <row r="36" spans="2:15" x14ac:dyDescent="0.3">
      <c r="B36" s="127" t="s">
        <v>134</v>
      </c>
      <c r="D36" s="247" t="s">
        <v>1552</v>
      </c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  <row r="45" spans="2:15" ht="15.6" x14ac:dyDescent="0.3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28.5546875" bestFit="1" customWidth="1"/>
    <col min="11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1586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3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6" x14ac:dyDescent="0.3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6" x14ac:dyDescent="0.3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 x14ac:dyDescent="0.3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6" x14ac:dyDescent="0.3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ht="15.6" x14ac:dyDescent="0.3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3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3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3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3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3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3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3">
      <c r="B31" s="55"/>
      <c r="D31" s="246" t="s">
        <v>1550</v>
      </c>
    </row>
    <row r="32" spans="2:20" x14ac:dyDescent="0.3">
      <c r="B32" s="56"/>
      <c r="D32" s="246" t="s">
        <v>1551</v>
      </c>
    </row>
    <row r="33" spans="2:15" x14ac:dyDescent="0.3">
      <c r="B33" s="180"/>
      <c r="D33" t="s">
        <v>469</v>
      </c>
    </row>
    <row r="34" spans="2:15" x14ac:dyDescent="0.3">
      <c r="B34" s="90"/>
      <c r="D34" t="s">
        <v>133</v>
      </c>
    </row>
    <row r="36" spans="2:15" x14ac:dyDescent="0.3">
      <c r="B36" s="127" t="s">
        <v>134</v>
      </c>
      <c r="D36" s="247" t="s">
        <v>1552</v>
      </c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  <row r="45" spans="2:15" ht="15.6" x14ac:dyDescent="0.3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26.33203125" bestFit="1" customWidth="1"/>
    <col min="10" max="10" width="18.6640625" customWidth="1"/>
    <col min="11" max="11" width="30.6640625" customWidth="1"/>
    <col min="12" max="12" width="8.5546875" bestFit="1" customWidth="1"/>
    <col min="13" max="13" width="20.6640625" customWidth="1"/>
    <col min="14" max="14" width="20.88671875" bestFit="1" customWidth="1"/>
    <col min="15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1" t="s">
        <v>1616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2" thickBot="1" x14ac:dyDescent="0.3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3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3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6" x14ac:dyDescent="0.3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6" x14ac:dyDescent="0.3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6" x14ac:dyDescent="0.3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6" x14ac:dyDescent="0.3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6" x14ac:dyDescent="0.3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3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3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3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3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3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3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3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3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 x14ac:dyDescent="0.3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 x14ac:dyDescent="0.3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 x14ac:dyDescent="0.3">
      <c r="B26" t="s">
        <v>130</v>
      </c>
      <c r="C26" s="652" t="s">
        <v>58</v>
      </c>
      <c r="D26" s="652"/>
      <c r="E26" s="652"/>
      <c r="F26" s="65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3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3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3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3">
      <c r="B31" s="55"/>
      <c r="D31" s="246" t="s">
        <v>1550</v>
      </c>
    </row>
    <row r="32" spans="2:20" x14ac:dyDescent="0.3">
      <c r="B32" s="56"/>
      <c r="D32" s="246" t="s">
        <v>1551</v>
      </c>
    </row>
    <row r="33" spans="2:15" x14ac:dyDescent="0.3">
      <c r="B33" s="180"/>
      <c r="D33" t="s">
        <v>469</v>
      </c>
    </row>
    <row r="35" spans="2:15" x14ac:dyDescent="0.3">
      <c r="B35" s="127" t="s">
        <v>134</v>
      </c>
      <c r="D35" s="247" t="s">
        <v>1552</v>
      </c>
    </row>
    <row r="36" spans="2:15" ht="15.6" x14ac:dyDescent="0.3">
      <c r="M36" s="61"/>
      <c r="N36" s="62"/>
      <c r="O36" s="61"/>
    </row>
    <row r="37" spans="2:15" ht="15.6" x14ac:dyDescent="0.3">
      <c r="M37" s="61"/>
      <c r="N37" s="62"/>
      <c r="O37" s="61"/>
    </row>
    <row r="38" spans="2:15" ht="15.6" x14ac:dyDescent="0.3">
      <c r="M38" s="61"/>
      <c r="N38" s="62"/>
      <c r="O38" s="61"/>
    </row>
    <row r="39" spans="2:15" ht="15.6" x14ac:dyDescent="0.3">
      <c r="M39" s="61"/>
      <c r="N39" s="62"/>
      <c r="O39" s="61"/>
    </row>
    <row r="40" spans="2:15" ht="15.6" x14ac:dyDescent="0.3">
      <c r="M40" s="61"/>
      <c r="N40" s="62"/>
      <c r="O40" s="61"/>
    </row>
    <row r="41" spans="2:15" ht="15.6" x14ac:dyDescent="0.3">
      <c r="M41" s="61"/>
      <c r="N41" s="62"/>
      <c r="O41" s="61"/>
    </row>
    <row r="42" spans="2:15" ht="15.6" x14ac:dyDescent="0.3">
      <c r="M42" s="61"/>
      <c r="N42" s="62"/>
      <c r="O42" s="61"/>
    </row>
    <row r="43" spans="2:15" ht="15.6" x14ac:dyDescent="0.3">
      <c r="M43" s="61"/>
      <c r="N43" s="62"/>
      <c r="O43" s="61"/>
    </row>
    <row r="44" spans="2:15" ht="15.6" x14ac:dyDescent="0.3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31.88671875" customWidth="1"/>
    <col min="9" max="9" width="34.5546875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1" t="s">
        <v>1637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3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6" x14ac:dyDescent="0.3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 x14ac:dyDescent="0.3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 x14ac:dyDescent="0.3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 x14ac:dyDescent="0.3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 x14ac:dyDescent="0.3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3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3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3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3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3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 x14ac:dyDescent="0.3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 x14ac:dyDescent="0.3">
      <c r="B20" t="s">
        <v>130</v>
      </c>
      <c r="C20" s="652"/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3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246" t="s">
        <v>1550</v>
      </c>
    </row>
    <row r="26" spans="2:20" x14ac:dyDescent="0.3">
      <c r="B26" s="56"/>
      <c r="D26" s="246" t="s">
        <v>1551</v>
      </c>
    </row>
    <row r="27" spans="2:20" x14ac:dyDescent="0.3">
      <c r="B27" s="180"/>
      <c r="D27" t="s">
        <v>469</v>
      </c>
    </row>
    <row r="29" spans="2:20" x14ac:dyDescent="0.3">
      <c r="B29" s="127" t="s">
        <v>134</v>
      </c>
      <c r="D29" s="247" t="s">
        <v>1552</v>
      </c>
    </row>
    <row r="30" spans="2:20" ht="15.6" x14ac:dyDescent="0.3">
      <c r="M30" s="61"/>
      <c r="N30" s="62"/>
      <c r="O30" s="61"/>
    </row>
    <row r="31" spans="2:20" ht="15.6" x14ac:dyDescent="0.3">
      <c r="M31" s="61"/>
      <c r="N31" s="62"/>
      <c r="O31" s="61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9.33203125" customWidth="1"/>
    <col min="6" max="6" width="35.6640625" customWidth="1"/>
    <col min="7" max="7" width="41.44140625" customWidth="1"/>
    <col min="8" max="8" width="31.8867187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1" t="s">
        <v>1673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3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 x14ac:dyDescent="0.3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 x14ac:dyDescent="0.3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 x14ac:dyDescent="0.3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 x14ac:dyDescent="0.3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 x14ac:dyDescent="0.3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3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3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3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3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3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 x14ac:dyDescent="0.3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 x14ac:dyDescent="0.3">
      <c r="B20" t="s">
        <v>130</v>
      </c>
      <c r="C20" s="652" t="s">
        <v>1712</v>
      </c>
      <c r="D20" s="652"/>
      <c r="E20" s="652"/>
      <c r="F20" s="65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3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246" t="s">
        <v>1550</v>
      </c>
    </row>
    <row r="26" spans="2:20" x14ac:dyDescent="0.3">
      <c r="B26" s="56"/>
      <c r="D26" s="246" t="s">
        <v>1551</v>
      </c>
    </row>
    <row r="27" spans="2:20" x14ac:dyDescent="0.3">
      <c r="B27" s="180"/>
      <c r="D27" t="s">
        <v>469</v>
      </c>
    </row>
    <row r="29" spans="2:20" x14ac:dyDescent="0.3">
      <c r="B29" s="127" t="s">
        <v>134</v>
      </c>
      <c r="D29" s="247" t="s">
        <v>1552</v>
      </c>
    </row>
    <row r="30" spans="2:20" ht="15.6" x14ac:dyDescent="0.3">
      <c r="M30" s="61"/>
      <c r="N30" s="62"/>
      <c r="O30" s="61"/>
    </row>
    <row r="31" spans="2:20" ht="15.6" x14ac:dyDescent="0.3">
      <c r="M31" s="61"/>
      <c r="N31" s="62"/>
      <c r="O31" s="61"/>
    </row>
    <row r="32" spans="2:20" ht="15.6" x14ac:dyDescent="0.3">
      <c r="M32" s="61"/>
      <c r="N32" s="62"/>
      <c r="O32" s="61"/>
    </row>
    <row r="33" spans="5:15" ht="15.6" hidden="1" x14ac:dyDescent="0.3">
      <c r="E33" s="253" t="s">
        <v>53</v>
      </c>
      <c r="M33" s="61"/>
      <c r="N33" s="62"/>
      <c r="O33" s="61"/>
    </row>
    <row r="34" spans="5:15" ht="15.6" hidden="1" x14ac:dyDescent="0.3">
      <c r="E34" s="254" t="s">
        <v>54</v>
      </c>
      <c r="F34">
        <f>13+24</f>
        <v>37</v>
      </c>
      <c r="M34" s="61"/>
      <c r="N34" s="62"/>
      <c r="O34" s="61"/>
    </row>
    <row r="35" spans="5:15" ht="15.6" hidden="1" x14ac:dyDescent="0.3">
      <c r="E35" s="254" t="s">
        <v>1713</v>
      </c>
      <c r="F35">
        <v>44</v>
      </c>
      <c r="M35" s="61"/>
      <c r="N35" s="62"/>
      <c r="O35" s="61"/>
    </row>
    <row r="36" spans="5:15" ht="15.6" hidden="1" x14ac:dyDescent="0.3">
      <c r="E36" s="254" t="s">
        <v>1714</v>
      </c>
      <c r="F36">
        <f>16+24</f>
        <v>40</v>
      </c>
      <c r="M36" s="61"/>
      <c r="N36" s="62"/>
      <c r="O36" s="61"/>
    </row>
    <row r="37" spans="5:15" ht="15.6" hidden="1" x14ac:dyDescent="0.3">
      <c r="E37" s="254" t="s">
        <v>1715</v>
      </c>
      <c r="F37">
        <f>5+4+4+5.5+5.5+3+5+6+3</f>
        <v>41</v>
      </c>
      <c r="M37" s="61"/>
      <c r="N37" s="62"/>
      <c r="O37" s="61"/>
    </row>
    <row r="38" spans="5:15" ht="15.6" hidden="1" x14ac:dyDescent="0.3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3">
      <c r="E39" s="254" t="s">
        <v>1717</v>
      </c>
      <c r="F39">
        <f>26+16</f>
        <v>42</v>
      </c>
    </row>
    <row r="40" spans="5:15" hidden="1" x14ac:dyDescent="0.3">
      <c r="E40" s="254" t="s">
        <v>1718</v>
      </c>
      <c r="F40">
        <f>38+24</f>
        <v>62</v>
      </c>
    </row>
    <row r="41" spans="5:15" hidden="1" x14ac:dyDescent="0.3">
      <c r="E41" s="254" t="s">
        <v>1719</v>
      </c>
      <c r="F41">
        <v>15</v>
      </c>
    </row>
    <row r="42" spans="5:15" hidden="1" x14ac:dyDescent="0.3">
      <c r="E42" s="254" t="s">
        <v>1720</v>
      </c>
      <c r="F42">
        <v>14</v>
      </c>
    </row>
    <row r="43" spans="5:15" hidden="1" x14ac:dyDescent="0.3">
      <c r="E43" s="254" t="s">
        <v>1721</v>
      </c>
      <c r="F43">
        <v>11</v>
      </c>
    </row>
    <row r="44" spans="5:15" hidden="1" x14ac:dyDescent="0.3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9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1" t="s">
        <v>1723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3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3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 x14ac:dyDescent="0.3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 x14ac:dyDescent="0.3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 x14ac:dyDescent="0.3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 x14ac:dyDescent="0.3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 x14ac:dyDescent="0.3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3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3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3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3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3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3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 x14ac:dyDescent="0.3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 x14ac:dyDescent="0.3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3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3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246" t="s">
        <v>1550</v>
      </c>
    </row>
    <row r="26" spans="2:20" x14ac:dyDescent="0.3">
      <c r="B26" s="56"/>
      <c r="D26" s="246" t="s">
        <v>1551</v>
      </c>
    </row>
    <row r="27" spans="2:20" x14ac:dyDescent="0.3">
      <c r="B27" s="180"/>
      <c r="D27" t="s">
        <v>469</v>
      </c>
    </row>
    <row r="29" spans="2:20" x14ac:dyDescent="0.3">
      <c r="B29" s="127" t="s">
        <v>134</v>
      </c>
      <c r="D29" s="247" t="s">
        <v>1552</v>
      </c>
    </row>
    <row r="31" spans="2:20" ht="15.6" x14ac:dyDescent="0.3">
      <c r="M31" s="657"/>
      <c r="N31" s="657"/>
      <c r="O31" s="657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5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9" t="s">
        <v>1752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3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3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 x14ac:dyDescent="0.3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 x14ac:dyDescent="0.3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 x14ac:dyDescent="0.3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 x14ac:dyDescent="0.3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 x14ac:dyDescent="0.3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3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3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3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3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3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3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 x14ac:dyDescent="0.3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 x14ac:dyDescent="0.3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3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3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58" t="s">
        <v>1550</v>
      </c>
    </row>
    <row r="26" spans="2:20" x14ac:dyDescent="0.3">
      <c r="B26" s="56"/>
      <c r="D26" s="58" t="s">
        <v>1551</v>
      </c>
    </row>
    <row r="27" spans="2:20" x14ac:dyDescent="0.3">
      <c r="B27" s="180"/>
      <c r="D27" t="s">
        <v>469</v>
      </c>
    </row>
    <row r="29" spans="2:20" x14ac:dyDescent="0.3">
      <c r="B29" s="127" t="s">
        <v>134</v>
      </c>
      <c r="D29" s="167" t="s">
        <v>1552</v>
      </c>
    </row>
    <row r="31" spans="2:20" ht="15.6" x14ac:dyDescent="0.3">
      <c r="M31" s="657"/>
      <c r="N31" s="657"/>
      <c r="O31" s="657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5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9" t="s">
        <v>1769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</row>
    <row r="4" spans="2:20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3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 x14ac:dyDescent="0.3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 x14ac:dyDescent="0.3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 x14ac:dyDescent="0.3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 x14ac:dyDescent="0.3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 x14ac:dyDescent="0.3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3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3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3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3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3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3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 x14ac:dyDescent="0.3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 x14ac:dyDescent="0.3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3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3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58" t="s">
        <v>1550</v>
      </c>
    </row>
    <row r="26" spans="2:20" x14ac:dyDescent="0.3">
      <c r="B26" s="56"/>
      <c r="D26" s="58" t="s">
        <v>1551</v>
      </c>
    </row>
    <row r="27" spans="2:20" x14ac:dyDescent="0.3">
      <c r="B27" s="180"/>
      <c r="D27" t="s">
        <v>469</v>
      </c>
    </row>
    <row r="29" spans="2:20" x14ac:dyDescent="0.3">
      <c r="B29" s="127" t="s">
        <v>134</v>
      </c>
      <c r="D29" s="167" t="s">
        <v>1798</v>
      </c>
    </row>
    <row r="30" spans="2:20" x14ac:dyDescent="0.3">
      <c r="D30" t="s">
        <v>1799</v>
      </c>
    </row>
    <row r="31" spans="2:20" ht="15.6" x14ac:dyDescent="0.3">
      <c r="M31" s="657"/>
      <c r="N31" s="657"/>
      <c r="O31" s="657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18.6640625" customWidth="1"/>
    <col min="6" max="6" width="21.6640625" customWidth="1"/>
    <col min="7" max="7" width="18.6640625" customWidth="1"/>
    <col min="8" max="8" width="23.441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3">
      <c r="B3" s="659" t="s">
        <v>1800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3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3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 x14ac:dyDescent="0.3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3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</row>
    <row r="27" spans="2:22" x14ac:dyDescent="0.3">
      <c r="B27" s="180"/>
      <c r="D27" t="s">
        <v>469</v>
      </c>
    </row>
    <row r="29" spans="2:22" x14ac:dyDescent="0.3">
      <c r="B29" s="127" t="s">
        <v>134</v>
      </c>
      <c r="D29" s="167" t="s">
        <v>1798</v>
      </c>
    </row>
    <row r="30" spans="2:22" x14ac:dyDescent="0.3">
      <c r="D30" t="s">
        <v>1799</v>
      </c>
    </row>
    <row r="31" spans="2:22" ht="15.6" x14ac:dyDescent="0.3">
      <c r="M31" s="657"/>
      <c r="N31" s="657"/>
      <c r="O31" s="657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25.33203125" customWidth="1"/>
    <col min="6" max="6" width="25.44140625" customWidth="1"/>
    <col min="7" max="7" width="24.6640625" bestFit="1" customWidth="1"/>
    <col min="8" max="8" width="23.44140625" customWidth="1"/>
    <col min="9" max="9" width="26.33203125" bestFit="1" customWidth="1"/>
    <col min="10" max="11" width="18.6640625" customWidth="1"/>
    <col min="12" max="12" width="8.5546875" bestFit="1" customWidth="1"/>
    <col min="13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</row>
    <row r="2" spans="2:20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9" t="s">
        <v>1808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3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3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ht="15.6" x14ac:dyDescent="0.3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6" x14ac:dyDescent="0.3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6" x14ac:dyDescent="0.3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6" x14ac:dyDescent="0.3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6" x14ac:dyDescent="0.3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3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3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3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3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3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3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6" x14ac:dyDescent="0.3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ht="15.6" x14ac:dyDescent="0.3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3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3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3">
      <c r="B25" s="55"/>
      <c r="D25" s="58" t="s">
        <v>1550</v>
      </c>
    </row>
    <row r="26" spans="2:20" x14ac:dyDescent="0.3">
      <c r="B26" s="56"/>
      <c r="D26" s="58" t="s">
        <v>1551</v>
      </c>
    </row>
    <row r="27" spans="2:20" x14ac:dyDescent="0.3">
      <c r="B27" s="180"/>
      <c r="D27" t="s">
        <v>469</v>
      </c>
    </row>
    <row r="29" spans="2:20" x14ac:dyDescent="0.3">
      <c r="B29" s="127" t="s">
        <v>134</v>
      </c>
      <c r="D29" s="167" t="s">
        <v>1798</v>
      </c>
    </row>
    <row r="30" spans="2:20" x14ac:dyDescent="0.3">
      <c r="D30" t="s">
        <v>1799</v>
      </c>
    </row>
    <row r="31" spans="2:20" ht="15.6" x14ac:dyDescent="0.3">
      <c r="M31" s="657"/>
      <c r="N31" s="657"/>
      <c r="O31" s="657"/>
    </row>
    <row r="32" spans="2:20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5" width="18.6640625" customWidth="1"/>
    <col min="6" max="6" width="21.6640625" customWidth="1"/>
    <col min="7" max="7" width="18.6640625" customWidth="1"/>
    <col min="8" max="8" width="23.441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3">
      <c r="B3" s="659" t="s">
        <v>1832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3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3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 x14ac:dyDescent="0.3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3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</row>
    <row r="27" spans="2:22" x14ac:dyDescent="0.3">
      <c r="B27" s="180"/>
      <c r="D27" t="s">
        <v>469</v>
      </c>
    </row>
    <row r="29" spans="2:22" x14ac:dyDescent="0.3">
      <c r="B29" s="127" t="s">
        <v>134</v>
      </c>
      <c r="D29" s="167" t="s">
        <v>1798</v>
      </c>
    </row>
    <row r="31" spans="2:22" ht="15.6" x14ac:dyDescent="0.3">
      <c r="M31" s="657"/>
      <c r="N31" s="657"/>
      <c r="O31" s="657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8" width="18.66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 x14ac:dyDescent="0.3">
      <c r="B3" s="659" t="s">
        <v>1842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 x14ac:dyDescent="0.3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 x14ac:dyDescent="0.3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3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</row>
    <row r="27" spans="2:22" x14ac:dyDescent="0.3">
      <c r="B27" s="180"/>
      <c r="D27" t="s">
        <v>469</v>
      </c>
    </row>
    <row r="29" spans="2:22" x14ac:dyDescent="0.3">
      <c r="B29" s="127" t="s">
        <v>134</v>
      </c>
      <c r="D29" s="167" t="s">
        <v>1798</v>
      </c>
    </row>
    <row r="31" spans="2:22" ht="15.6" x14ac:dyDescent="0.3">
      <c r="M31" s="657"/>
      <c r="N31" s="657"/>
      <c r="O31" s="657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8" width="18.6640625" customWidth="1"/>
    <col min="9" max="9" width="24.109375" bestFit="1" customWidth="1"/>
    <col min="10" max="11" width="18.6640625" customWidth="1"/>
    <col min="12" max="15" width="9.109375" bestFit="1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 x14ac:dyDescent="0.3">
      <c r="B3" s="659" t="s">
        <v>1850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 x14ac:dyDescent="0.3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 x14ac:dyDescent="0.3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 x14ac:dyDescent="0.3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 x14ac:dyDescent="0.3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 x14ac:dyDescent="0.3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 x14ac:dyDescent="0.3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3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3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3">
      <c r="B23" s="55"/>
      <c r="D23" s="58" t="s">
        <v>1550</v>
      </c>
    </row>
    <row r="24" spans="2:22" x14ac:dyDescent="0.3">
      <c r="B24" s="56"/>
      <c r="D24" s="58" t="s">
        <v>1551</v>
      </c>
    </row>
    <row r="27" spans="2:22" x14ac:dyDescent="0.3">
      <c r="B27" s="127" t="s">
        <v>134</v>
      </c>
      <c r="D27" s="167" t="s">
        <v>1864</v>
      </c>
    </row>
    <row r="29" spans="2:22" ht="15.6" x14ac:dyDescent="0.3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ht="15.6" x14ac:dyDescent="0.3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6" x14ac:dyDescent="0.3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6" x14ac:dyDescent="0.3">
      <c r="E32" s="177" t="s">
        <v>56</v>
      </c>
      <c r="K32" s="148"/>
      <c r="M32" s="61"/>
      <c r="N32" s="62"/>
      <c r="O32" s="61"/>
    </row>
    <row r="33" spans="5:15" ht="15.6" x14ac:dyDescent="0.3">
      <c r="E33" s="177" t="s">
        <v>57</v>
      </c>
      <c r="K33" s="148"/>
      <c r="M33" s="61"/>
      <c r="N33" s="62"/>
      <c r="O33" s="61"/>
    </row>
    <row r="34" spans="5:15" ht="15.6" x14ac:dyDescent="0.3">
      <c r="E34" s="177" t="s">
        <v>58</v>
      </c>
      <c r="K34" s="148"/>
      <c r="M34" s="61"/>
      <c r="N34" s="62"/>
      <c r="O34" s="61"/>
    </row>
    <row r="35" spans="5:15" ht="15.6" x14ac:dyDescent="0.3">
      <c r="E35" s="177" t="s">
        <v>59</v>
      </c>
      <c r="K35" s="148"/>
      <c r="M35" s="61"/>
      <c r="N35" s="62"/>
      <c r="O35" s="61"/>
    </row>
    <row r="36" spans="5:15" ht="15.6" x14ac:dyDescent="0.3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6" x14ac:dyDescent="0.3">
      <c r="M37" s="61"/>
      <c r="N37" s="62"/>
      <c r="O37" s="61"/>
    </row>
    <row r="38" spans="5:15" ht="15.6" x14ac:dyDescent="0.3">
      <c r="M38" s="61"/>
      <c r="N38" s="62"/>
      <c r="O38" s="61"/>
    </row>
    <row r="39" spans="5:15" ht="15.6" x14ac:dyDescent="0.3">
      <c r="M39" s="61"/>
      <c r="N39" s="62"/>
      <c r="O39" s="61"/>
    </row>
    <row r="40" spans="5:15" ht="15.6" x14ac:dyDescent="0.3">
      <c r="M40" s="61"/>
      <c r="N40" s="62"/>
      <c r="O40" s="61"/>
    </row>
    <row r="41" spans="5:15" ht="15.6" x14ac:dyDescent="0.3">
      <c r="M41" s="61"/>
      <c r="N41" s="62"/>
      <c r="O41" s="61"/>
    </row>
    <row r="42" spans="5:15" ht="15.6" x14ac:dyDescent="0.3">
      <c r="M42" s="61"/>
      <c r="N42" s="62"/>
      <c r="O42" s="61"/>
    </row>
    <row r="43" spans="5:15" ht="15.6" x14ac:dyDescent="0.3">
      <c r="M43" s="61"/>
      <c r="N43" s="62"/>
      <c r="O43" s="61"/>
    </row>
    <row r="44" spans="5:15" ht="15.6" x14ac:dyDescent="0.3">
      <c r="M44" s="61"/>
      <c r="N44" s="62"/>
      <c r="O44" s="61"/>
    </row>
    <row r="45" spans="5:15" ht="15.6" x14ac:dyDescent="0.3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8" width="18.6640625" customWidth="1"/>
    <col min="9" max="9" width="23" bestFit="1" customWidth="1"/>
    <col min="10" max="11" width="18.6640625" customWidth="1"/>
    <col min="12" max="15" width="8.5546875" bestFit="1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1870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1870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5"/>
      <c r="N5" s="666"/>
      <c r="O5" s="667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6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6" x14ac:dyDescent="0.3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  <c r="P26" s="90"/>
      <c r="Q26" t="s">
        <v>1883</v>
      </c>
    </row>
    <row r="27" spans="2:22" x14ac:dyDescent="0.3">
      <c r="Q27" t="s">
        <v>1884</v>
      </c>
    </row>
    <row r="29" spans="2:22" x14ac:dyDescent="0.3">
      <c r="B29" s="127" t="s">
        <v>134</v>
      </c>
      <c r="D29" s="167" t="s">
        <v>1885</v>
      </c>
    </row>
    <row r="31" spans="2:22" ht="15.6" x14ac:dyDescent="0.3">
      <c r="M31" s="657"/>
      <c r="N31" s="657"/>
      <c r="O31" s="657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1886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1886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5"/>
      <c r="N5" s="666"/>
      <c r="O5" s="66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6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6" x14ac:dyDescent="0.3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  <c r="P26" s="90"/>
      <c r="Q26" t="s">
        <v>1883</v>
      </c>
    </row>
    <row r="27" spans="2:22" x14ac:dyDescent="0.3">
      <c r="Q27" t="s">
        <v>1884</v>
      </c>
    </row>
    <row r="29" spans="2:22" x14ac:dyDescent="0.3">
      <c r="B29" s="127" t="s">
        <v>134</v>
      </c>
      <c r="D29" s="118" t="s">
        <v>1889</v>
      </c>
    </row>
    <row r="31" spans="2:22" ht="15.6" x14ac:dyDescent="0.3">
      <c r="M31" s="657"/>
      <c r="N31" s="657"/>
      <c r="O31" s="657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1890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1890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5"/>
      <c r="N5" s="666"/>
      <c r="O5" s="66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6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6" x14ac:dyDescent="0.3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  <c r="P26" s="90"/>
      <c r="Q26" t="s">
        <v>1883</v>
      </c>
    </row>
    <row r="27" spans="2:22" x14ac:dyDescent="0.3">
      <c r="Q27" t="s">
        <v>1884</v>
      </c>
    </row>
    <row r="29" spans="2:22" x14ac:dyDescent="0.3">
      <c r="B29" s="127" t="s">
        <v>134</v>
      </c>
      <c r="D29" s="118" t="s">
        <v>1889</v>
      </c>
    </row>
    <row r="31" spans="2:22" ht="15.6" x14ac:dyDescent="0.3">
      <c r="M31" s="657"/>
      <c r="N31" s="657"/>
      <c r="O31" s="657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1891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1891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5"/>
      <c r="N5" s="666"/>
      <c r="O5" s="66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6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6" x14ac:dyDescent="0.3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  <c r="P26" s="90"/>
      <c r="Q26" t="s">
        <v>1883</v>
      </c>
    </row>
    <row r="27" spans="2:22" x14ac:dyDescent="0.3">
      <c r="Q27" t="s">
        <v>1884</v>
      </c>
    </row>
    <row r="29" spans="2:22" x14ac:dyDescent="0.3">
      <c r="B29" s="127" t="s">
        <v>134</v>
      </c>
      <c r="D29" s="118" t="s">
        <v>1889</v>
      </c>
    </row>
    <row r="31" spans="2:22" ht="15.6" x14ac:dyDescent="0.3">
      <c r="M31" s="657"/>
      <c r="N31" s="657"/>
      <c r="O31" s="657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1892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1892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5"/>
      <c r="N5" s="666"/>
      <c r="O5" s="66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6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6" x14ac:dyDescent="0.3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6" x14ac:dyDescent="0.3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3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  <c r="P26" s="90"/>
      <c r="Q26" t="s">
        <v>1883</v>
      </c>
    </row>
    <row r="27" spans="2:22" x14ac:dyDescent="0.3">
      <c r="Q27" t="s">
        <v>1884</v>
      </c>
    </row>
    <row r="29" spans="2:22" x14ac:dyDescent="0.3">
      <c r="B29" s="127" t="s">
        <v>134</v>
      </c>
      <c r="D29" s="118" t="s">
        <v>1889</v>
      </c>
    </row>
    <row r="31" spans="2:22" ht="15.6" x14ac:dyDescent="0.3">
      <c r="M31" s="657"/>
      <c r="N31" s="657"/>
      <c r="O31" s="657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1895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1895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5"/>
      <c r="N5" s="666"/>
      <c r="O5" s="66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6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6" x14ac:dyDescent="0.3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  <c r="P26" s="90"/>
      <c r="Q26" t="s">
        <v>1883</v>
      </c>
    </row>
    <row r="27" spans="2:22" x14ac:dyDescent="0.3">
      <c r="Q27" t="s">
        <v>1884</v>
      </c>
    </row>
    <row r="29" spans="2:22" x14ac:dyDescent="0.3">
      <c r="B29" s="127" t="s">
        <v>134</v>
      </c>
      <c r="D29" s="118" t="s">
        <v>1889</v>
      </c>
    </row>
    <row r="31" spans="2:22" ht="15.6" x14ac:dyDescent="0.3">
      <c r="D31" s="102" t="s">
        <v>1178</v>
      </c>
      <c r="E31" s="102"/>
      <c r="F31" s="79"/>
      <c r="G31" s="79"/>
      <c r="H31" s="79"/>
      <c r="I31" s="79"/>
      <c r="J31" s="79"/>
      <c r="K31" s="149"/>
      <c r="M31" s="657"/>
      <c r="N31" s="657"/>
      <c r="O31" s="657"/>
    </row>
    <row r="32" spans="2:22" ht="15.6" x14ac:dyDescent="0.3">
      <c r="D32" s="103" t="s">
        <v>774</v>
      </c>
      <c r="E32" s="103"/>
      <c r="K32" s="148"/>
      <c r="M32" s="61"/>
      <c r="N32" s="62"/>
      <c r="O32" s="61"/>
    </row>
    <row r="33" spans="4:15" ht="15.6" x14ac:dyDescent="0.3">
      <c r="D33" s="103" t="s">
        <v>53</v>
      </c>
      <c r="E33" s="103"/>
      <c r="K33" s="148"/>
      <c r="M33" s="61"/>
      <c r="N33" s="62"/>
      <c r="O33" s="61"/>
    </row>
    <row r="34" spans="4:15" ht="15.6" x14ac:dyDescent="0.3">
      <c r="D34" s="103" t="s">
        <v>54</v>
      </c>
      <c r="E34" s="103"/>
      <c r="K34" s="148"/>
      <c r="M34" s="61"/>
      <c r="N34" s="62"/>
      <c r="O34" s="61"/>
    </row>
    <row r="35" spans="4:15" ht="15.6" x14ac:dyDescent="0.3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6" x14ac:dyDescent="0.3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6" x14ac:dyDescent="0.3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6" x14ac:dyDescent="0.3">
      <c r="M38" s="61"/>
      <c r="N38" s="62"/>
      <c r="O38" s="61"/>
    </row>
    <row r="39" spans="4:15" ht="15.6" x14ac:dyDescent="0.3">
      <c r="D39" s="82" t="s">
        <v>1865</v>
      </c>
      <c r="M39" s="61"/>
      <c r="N39" s="62"/>
      <c r="O39" s="61"/>
    </row>
    <row r="40" spans="4:15" ht="15.6" x14ac:dyDescent="0.3">
      <c r="M40" s="61"/>
      <c r="N40" s="62"/>
      <c r="O40" s="61"/>
    </row>
    <row r="41" spans="4:15" ht="15.6" x14ac:dyDescent="0.3">
      <c r="M41" s="61"/>
      <c r="N41" s="62"/>
      <c r="O41" s="61"/>
    </row>
    <row r="42" spans="4:15" ht="15.6" x14ac:dyDescent="0.3">
      <c r="M42" s="61"/>
      <c r="N42" s="62"/>
      <c r="O42" s="61"/>
    </row>
    <row r="43" spans="4:15" ht="15.6" x14ac:dyDescent="0.3">
      <c r="M43" s="61"/>
      <c r="N43" s="62"/>
      <c r="O43" s="61"/>
    </row>
    <row r="44" spans="4:15" ht="15.6" x14ac:dyDescent="0.3">
      <c r="M44" s="61"/>
      <c r="N44" s="62"/>
      <c r="O44" s="61"/>
    </row>
    <row r="45" spans="4:15" ht="15.6" x14ac:dyDescent="0.3">
      <c r="M45" s="61"/>
      <c r="N45" s="62"/>
      <c r="O45" s="61"/>
    </row>
    <row r="46" spans="4:15" ht="15.6" x14ac:dyDescent="0.3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4.4" x14ac:dyDescent="0.3"/>
  <cols>
    <col min="2" max="2" width="10.6640625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1897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1897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5"/>
      <c r="N5" s="666"/>
      <c r="O5" s="66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6" x14ac:dyDescent="0.3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ht="15.6" x14ac:dyDescent="0.3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0" t="s">
        <v>1869</v>
      </c>
      <c r="N7" s="661"/>
      <c r="O7" s="662"/>
      <c r="P7" s="131"/>
      <c r="Q7" s="128"/>
      <c r="R7" s="128"/>
      <c r="S7" s="128"/>
      <c r="T7" s="130"/>
      <c r="U7" s="132"/>
      <c r="V7" s="133"/>
    </row>
    <row r="8" spans="2:22" ht="15.6" x14ac:dyDescent="0.3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 x14ac:dyDescent="0.3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3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3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3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3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3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3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 x14ac:dyDescent="0.3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3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3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3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3">
      <c r="B25" s="55"/>
      <c r="D25" s="58" t="s">
        <v>1550</v>
      </c>
    </row>
    <row r="26" spans="2:22" x14ac:dyDescent="0.3">
      <c r="B26" s="56"/>
      <c r="D26" s="58" t="s">
        <v>1551</v>
      </c>
      <c r="P26" s="90"/>
      <c r="Q26" t="s">
        <v>1883</v>
      </c>
    </row>
    <row r="27" spans="2:22" x14ac:dyDescent="0.3">
      <c r="Q27" t="s">
        <v>1884</v>
      </c>
    </row>
    <row r="29" spans="2:22" x14ac:dyDescent="0.3">
      <c r="B29" s="127" t="s">
        <v>134</v>
      </c>
      <c r="D29" s="118" t="s">
        <v>1889</v>
      </c>
    </row>
    <row r="31" spans="2:22" ht="15.6" x14ac:dyDescent="0.3">
      <c r="M31" s="657"/>
      <c r="N31" s="657"/>
      <c r="O31" s="657"/>
    </row>
    <row r="32" spans="2:22" ht="15.6" x14ac:dyDescent="0.3">
      <c r="M32" s="61"/>
      <c r="N32" s="62"/>
      <c r="O32" s="61"/>
    </row>
    <row r="33" spans="13:15" ht="15.6" x14ac:dyDescent="0.3">
      <c r="M33" s="61"/>
      <c r="N33" s="62"/>
      <c r="O33" s="61"/>
    </row>
    <row r="34" spans="13:15" ht="15.6" x14ac:dyDescent="0.3">
      <c r="M34" s="61"/>
      <c r="N34" s="62"/>
      <c r="O34" s="61"/>
    </row>
    <row r="35" spans="13:15" ht="15.6" x14ac:dyDescent="0.3">
      <c r="M35" s="61"/>
      <c r="N35" s="62"/>
      <c r="O35" s="61"/>
    </row>
    <row r="36" spans="13:15" ht="15.6" x14ac:dyDescent="0.3">
      <c r="M36" s="61"/>
      <c r="N36" s="62"/>
      <c r="O36" s="61"/>
    </row>
    <row r="37" spans="13:15" ht="15.6" x14ac:dyDescent="0.3">
      <c r="M37" s="61"/>
      <c r="N37" s="62"/>
      <c r="O37" s="61"/>
    </row>
    <row r="38" spans="13:15" ht="15.6" x14ac:dyDescent="0.3">
      <c r="M38" s="61"/>
      <c r="N38" s="62"/>
      <c r="O38" s="61"/>
    </row>
    <row r="39" spans="13:15" ht="15.6" x14ac:dyDescent="0.3">
      <c r="M39" s="61"/>
      <c r="N39" s="62"/>
      <c r="O39" s="61"/>
    </row>
    <row r="40" spans="13:15" ht="15.6" x14ac:dyDescent="0.3">
      <c r="M40" s="61"/>
      <c r="N40" s="62"/>
      <c r="O40" s="61"/>
    </row>
    <row r="41" spans="13:15" ht="15.6" x14ac:dyDescent="0.3">
      <c r="M41" s="61"/>
      <c r="N41" s="62"/>
      <c r="O41" s="61"/>
    </row>
    <row r="42" spans="13:15" ht="15.6" x14ac:dyDescent="0.3">
      <c r="M42" s="61"/>
      <c r="N42" s="62"/>
      <c r="O42" s="61"/>
    </row>
    <row r="43" spans="13:15" ht="15.6" x14ac:dyDescent="0.3">
      <c r="M43" s="61"/>
      <c r="N43" s="62"/>
      <c r="O43" s="61"/>
    </row>
    <row r="44" spans="13:15" ht="15.6" x14ac:dyDescent="0.3">
      <c r="M44" s="61"/>
      <c r="N44" s="62"/>
      <c r="O44" s="61"/>
    </row>
    <row r="45" spans="13:15" ht="15.6" x14ac:dyDescent="0.3">
      <c r="M45" s="61"/>
      <c r="N45" s="62"/>
      <c r="O45" s="61"/>
    </row>
    <row r="46" spans="13:15" ht="15.6" x14ac:dyDescent="0.3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4.4" x14ac:dyDescent="0.3"/>
  <cols>
    <col min="2" max="2" width="10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1901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1901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5"/>
      <c r="N5" s="666"/>
      <c r="O5" s="66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6" x14ac:dyDescent="0.3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147"/>
      <c r="V7" s="98"/>
    </row>
    <row r="8" spans="2:22" ht="15.6" x14ac:dyDescent="0.3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6" x14ac:dyDescent="0.3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6" x14ac:dyDescent="0.3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6" x14ac:dyDescent="0.3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3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3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3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3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3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3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3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3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3">
      <c r="B24" s="55"/>
      <c r="D24" s="58" t="s">
        <v>1550</v>
      </c>
    </row>
    <row r="25" spans="2:22" x14ac:dyDescent="0.3">
      <c r="B25" s="56"/>
      <c r="D25" s="58" t="s">
        <v>1551</v>
      </c>
      <c r="P25" s="90"/>
      <c r="Q25" t="s">
        <v>1883</v>
      </c>
    </row>
    <row r="26" spans="2:22" x14ac:dyDescent="0.3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4.4" x14ac:dyDescent="0.3"/>
  <cols>
    <col min="2" max="2" width="10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58"/>
      <c r="D2" s="658"/>
      <c r="E2" s="658"/>
      <c r="F2" s="658"/>
      <c r="G2" s="658"/>
      <c r="H2" s="658"/>
      <c r="I2" s="658"/>
      <c r="J2" s="658"/>
      <c r="K2" s="658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1904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9" t="s">
        <v>1904</v>
      </c>
      <c r="N3" s="659"/>
      <c r="O3" s="659"/>
      <c r="P3" s="659"/>
      <c r="Q3" s="659"/>
      <c r="R3" s="659"/>
      <c r="S3" s="659"/>
      <c r="T3" s="659"/>
      <c r="U3" s="659"/>
      <c r="V3" s="659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5"/>
      <c r="N5" s="666"/>
      <c r="O5" s="66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6" x14ac:dyDescent="0.3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 ht="15.6" x14ac:dyDescent="0.3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 x14ac:dyDescent="0.3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 x14ac:dyDescent="0.3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6" x14ac:dyDescent="0.3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6" x14ac:dyDescent="0.3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6" x14ac:dyDescent="0.3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6" x14ac:dyDescent="0.3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ht="15.6" x14ac:dyDescent="0.3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ht="15.6" x14ac:dyDescent="0.3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3">
      <c r="B24" s="55"/>
      <c r="D24" s="58" t="s">
        <v>1550</v>
      </c>
    </row>
    <row r="25" spans="2:22" x14ac:dyDescent="0.3">
      <c r="B25" s="56"/>
      <c r="D25" s="58" t="s">
        <v>1551</v>
      </c>
      <c r="P25" s="90"/>
      <c r="Q25" t="s">
        <v>1883</v>
      </c>
    </row>
    <row r="26" spans="2:22" x14ac:dyDescent="0.3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4.4" x14ac:dyDescent="0.3"/>
  <cols>
    <col min="2" max="2" width="10" customWidth="1"/>
    <col min="3" max="3" width="5.33203125" customWidth="1"/>
    <col min="4" max="4" width="11.554687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8" x14ac:dyDescent="0.35">
      <c r="B2" s="658" t="s">
        <v>78</v>
      </c>
      <c r="C2" s="671"/>
      <c r="D2" s="671"/>
      <c r="E2" s="671"/>
      <c r="F2" s="671"/>
      <c r="G2" s="671"/>
      <c r="H2" s="671"/>
      <c r="I2" s="671"/>
      <c r="J2" s="671"/>
      <c r="K2" s="671"/>
      <c r="L2" s="61"/>
      <c r="M2" s="663" t="s">
        <v>1869</v>
      </c>
      <c r="N2" s="664"/>
      <c r="O2" s="664"/>
      <c r="P2" s="664"/>
      <c r="Q2" s="664"/>
      <c r="R2" s="664"/>
      <c r="S2" s="664"/>
      <c r="T2" s="664"/>
      <c r="U2" s="664"/>
      <c r="V2" s="664"/>
    </row>
    <row r="3" spans="2:22" ht="15.6" x14ac:dyDescent="0.3">
      <c r="B3" s="659" t="s">
        <v>1908</v>
      </c>
      <c r="C3" s="659"/>
      <c r="D3" s="659"/>
      <c r="E3" s="659"/>
      <c r="F3" s="659"/>
      <c r="G3" s="659"/>
      <c r="H3" s="659"/>
      <c r="I3" s="659"/>
      <c r="J3" s="659"/>
      <c r="K3" s="659"/>
      <c r="L3" s="61"/>
      <c r="M3" s="657" t="s">
        <v>1908</v>
      </c>
      <c r="N3" s="657"/>
      <c r="O3" s="657"/>
      <c r="P3" s="657"/>
      <c r="Q3" s="657"/>
      <c r="R3" s="657"/>
      <c r="S3" s="657"/>
      <c r="T3" s="657"/>
      <c r="U3" s="657"/>
      <c r="V3" s="657"/>
    </row>
    <row r="4" spans="2:22" ht="15.6" x14ac:dyDescent="0.3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 x14ac:dyDescent="0.3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5"/>
      <c r="N5" s="666"/>
      <c r="O5" s="66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6" x14ac:dyDescent="0.3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99"/>
      <c r="V7" s="98"/>
    </row>
    <row r="8" spans="2:22" ht="15.6" x14ac:dyDescent="0.3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ht="15.6" x14ac:dyDescent="0.3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ht="15.6" x14ac:dyDescent="0.3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ht="15.6" x14ac:dyDescent="0.3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ht="15.6" x14ac:dyDescent="0.3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ht="15.6" x14ac:dyDescent="0.3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ht="15.6" x14ac:dyDescent="0.3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ht="15.6" x14ac:dyDescent="0.3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ht="15.6" x14ac:dyDescent="0.3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ht="15.6" x14ac:dyDescent="0.3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ht="15.6" x14ac:dyDescent="0.3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ht="15.6" x14ac:dyDescent="0.3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3">
      <c r="B24" s="55"/>
      <c r="D24" s="58" t="s">
        <v>1550</v>
      </c>
    </row>
    <row r="25" spans="2:22" x14ac:dyDescent="0.3">
      <c r="B25" s="56"/>
      <c r="D25" s="58" t="s">
        <v>1551</v>
      </c>
      <c r="P25" s="90"/>
      <c r="Q25" t="s">
        <v>1883</v>
      </c>
    </row>
    <row r="26" spans="2:22" x14ac:dyDescent="0.3">
      <c r="Q26" t="s">
        <v>1884</v>
      </c>
    </row>
    <row r="27" spans="2:22" x14ac:dyDescent="0.3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3">
      <c r="D28" s="103" t="s">
        <v>774</v>
      </c>
      <c r="E28" s="103"/>
      <c r="H28" s="101"/>
      <c r="I28" s="101"/>
      <c r="J28" s="101"/>
      <c r="K28" s="83"/>
    </row>
    <row r="29" spans="2:22" x14ac:dyDescent="0.3">
      <c r="D29" s="103" t="s">
        <v>53</v>
      </c>
      <c r="E29" s="103"/>
      <c r="I29" s="101"/>
      <c r="J29" s="101"/>
      <c r="K29" s="83"/>
    </row>
    <row r="30" spans="2:22" x14ac:dyDescent="0.3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3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3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3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3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4.4" x14ac:dyDescent="0.3"/>
  <cols>
    <col min="2" max="2" width="10" customWidth="1"/>
    <col min="3" max="3" width="5.33203125" customWidth="1"/>
    <col min="5" max="11" width="18.6640625" customWidth="1"/>
    <col min="16" max="22" width="18.6640625" customWidth="1"/>
  </cols>
  <sheetData>
    <row r="1" spans="2:22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</row>
    <row r="2" spans="2:22" ht="15.6" x14ac:dyDescent="0.3">
      <c r="B2" s="657" t="s">
        <v>1913</v>
      </c>
      <c r="C2" s="657"/>
      <c r="D2" s="657"/>
      <c r="E2" s="657"/>
      <c r="F2" s="657"/>
      <c r="G2" s="657"/>
      <c r="H2" s="657"/>
      <c r="I2" s="657"/>
      <c r="J2" s="657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V2" s="657"/>
    </row>
    <row r="3" spans="2:22" ht="15.6" x14ac:dyDescent="0.3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" x14ac:dyDescent="0.35">
      <c r="B4" s="658" t="s">
        <v>78</v>
      </c>
      <c r="C4" s="671"/>
      <c r="D4" s="671"/>
      <c r="E4" s="671"/>
      <c r="F4" s="671"/>
      <c r="G4" s="671"/>
      <c r="H4" s="671"/>
      <c r="I4" s="671"/>
      <c r="J4" s="671"/>
      <c r="K4" s="671"/>
      <c r="L4" s="61"/>
      <c r="M4" s="663" t="s">
        <v>1869</v>
      </c>
      <c r="N4" s="664"/>
      <c r="O4" s="664"/>
      <c r="P4" s="664"/>
      <c r="Q4" s="664"/>
      <c r="R4" s="664"/>
      <c r="S4" s="664"/>
      <c r="T4" s="664"/>
      <c r="U4" s="664"/>
      <c r="V4" s="664"/>
    </row>
    <row r="5" spans="2:22" ht="15.6" x14ac:dyDescent="0.3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5"/>
      <c r="N5" s="666"/>
      <c r="O5" s="66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6" x14ac:dyDescent="0.3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8"/>
      <c r="N6" s="669"/>
      <c r="O6" s="670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ht="15.6" x14ac:dyDescent="0.3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60" t="s">
        <v>1869</v>
      </c>
      <c r="N7" s="661"/>
      <c r="O7" s="662"/>
      <c r="P7" s="68"/>
      <c r="Q7" s="69"/>
      <c r="R7" s="69"/>
      <c r="S7" s="69"/>
      <c r="T7" s="63"/>
      <c r="U7" s="69"/>
      <c r="V7" s="69"/>
    </row>
    <row r="8" spans="2:22" ht="15.6" x14ac:dyDescent="0.3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 x14ac:dyDescent="0.3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 x14ac:dyDescent="0.3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 x14ac:dyDescent="0.3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 x14ac:dyDescent="0.3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 x14ac:dyDescent="0.3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6" x14ac:dyDescent="0.3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6" x14ac:dyDescent="0.3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6" x14ac:dyDescent="0.3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ht="15.6" x14ac:dyDescent="0.3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ht="15.6" x14ac:dyDescent="0.3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ht="15.6" x14ac:dyDescent="0.3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ht="15.6" x14ac:dyDescent="0.3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ht="15.6" x14ac:dyDescent="0.3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ht="15.6" x14ac:dyDescent="0.3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3">
      <c r="B24" s="55"/>
      <c r="D24" s="58" t="s">
        <v>1550</v>
      </c>
    </row>
    <row r="25" spans="2:22" x14ac:dyDescent="0.3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8671875" defaultRowHeight="15.6" x14ac:dyDescent="0.3"/>
  <cols>
    <col min="1" max="1" width="4.332031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6640625" style="20" customWidth="1"/>
    <col min="6" max="6" width="19.33203125" style="20" customWidth="1"/>
    <col min="7" max="7" width="23" style="20" customWidth="1"/>
    <col min="8" max="9" width="22.5546875" style="20" customWidth="1"/>
    <col min="10" max="10" width="15.44140625" style="20" bestFit="1" customWidth="1"/>
    <col min="11" max="11" width="12.6640625" style="20" customWidth="1"/>
    <col min="12" max="16384" width="8.88671875" style="2"/>
  </cols>
  <sheetData>
    <row r="2" spans="2:11" s="1" customFormat="1" ht="21" x14ac:dyDescent="0.4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" x14ac:dyDescent="0.3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 x14ac:dyDescent="0.3">
      <c r="B4" s="659" t="s">
        <v>1917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 x14ac:dyDescent="0.3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3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3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3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3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3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3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3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3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3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3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3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3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3">
      <c r="B20" s="20"/>
      <c r="C20" s="20"/>
      <c r="D20" s="20"/>
    </row>
    <row r="21" spans="2:11" x14ac:dyDescent="0.3">
      <c r="C21" s="2"/>
    </row>
    <row r="22" spans="2:11" x14ac:dyDescent="0.3">
      <c r="C22" s="2"/>
    </row>
    <row r="23" spans="2:11" x14ac:dyDescent="0.3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8671875" defaultRowHeight="15.6" x14ac:dyDescent="0.3"/>
  <cols>
    <col min="1" max="1" width="4.332031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6640625" style="20" customWidth="1"/>
    <col min="10" max="10" width="15.44140625" style="20" bestFit="1" customWidth="1"/>
    <col min="11" max="11" width="12.6640625" style="20" customWidth="1"/>
    <col min="12" max="16384" width="8.88671875" style="2"/>
  </cols>
  <sheetData>
    <row r="2" spans="2:11" s="1" customFormat="1" ht="21" x14ac:dyDescent="0.4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" x14ac:dyDescent="0.3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 x14ac:dyDescent="0.3">
      <c r="B4" s="659" t="s">
        <v>1927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 x14ac:dyDescent="0.3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3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3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3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3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3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3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3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3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3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3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3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3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3">
      <c r="B20" s="20"/>
      <c r="C20" s="20"/>
      <c r="D20" s="20"/>
    </row>
    <row r="21" spans="2:11" x14ac:dyDescent="0.3">
      <c r="C21" s="2"/>
    </row>
    <row r="22" spans="2:11" x14ac:dyDescent="0.3">
      <c r="C22" s="2"/>
    </row>
    <row r="23" spans="2:11" x14ac:dyDescent="0.3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8671875" defaultRowHeight="15.6" x14ac:dyDescent="0.3"/>
  <cols>
    <col min="1" max="1" width="4.332031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6640625" style="20" customWidth="1"/>
    <col min="12" max="16384" width="8.88671875" style="2"/>
  </cols>
  <sheetData>
    <row r="2" spans="2:11" s="1" customFormat="1" ht="21" x14ac:dyDescent="0.4">
      <c r="B2" s="672" t="s">
        <v>77</v>
      </c>
      <c r="C2" s="672"/>
      <c r="D2" s="672"/>
      <c r="E2" s="672"/>
      <c r="F2" s="672"/>
      <c r="G2" s="672"/>
      <c r="H2" s="672"/>
      <c r="I2" s="672"/>
      <c r="J2" s="672"/>
      <c r="K2" s="672"/>
    </row>
    <row r="3" spans="2:11" ht="18" x14ac:dyDescent="0.35">
      <c r="B3" s="658" t="s">
        <v>78</v>
      </c>
      <c r="C3" s="671"/>
      <c r="D3" s="671"/>
      <c r="E3" s="671"/>
      <c r="F3" s="671"/>
      <c r="G3" s="671"/>
      <c r="H3" s="671"/>
      <c r="I3" s="671"/>
      <c r="J3" s="671"/>
      <c r="K3" s="671"/>
    </row>
    <row r="4" spans="2:11" x14ac:dyDescent="0.3">
      <c r="B4" s="659" t="s">
        <v>1930</v>
      </c>
      <c r="C4" s="659"/>
      <c r="D4" s="659"/>
      <c r="E4" s="659"/>
      <c r="F4" s="659"/>
      <c r="G4" s="659"/>
      <c r="H4" s="659"/>
      <c r="I4" s="659"/>
      <c r="J4" s="659"/>
      <c r="K4" s="659"/>
    </row>
    <row r="6" spans="2:11" x14ac:dyDescent="0.3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3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3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3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3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3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3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3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3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3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3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3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3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3">
      <c r="B20" s="20"/>
      <c r="C20" s="20"/>
      <c r="D20" s="20"/>
    </row>
    <row r="21" spans="2:11" x14ac:dyDescent="0.3">
      <c r="C21" s="2"/>
    </row>
    <row r="22" spans="2:11" x14ac:dyDescent="0.3">
      <c r="C22" s="2"/>
    </row>
    <row r="23" spans="2:11" x14ac:dyDescent="0.3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30.88671875" customWidth="1"/>
    <col min="7" max="11" width="25.6640625" customWidth="1"/>
    <col min="12" max="12" width="31.6640625" customWidth="1"/>
    <col min="13" max="14" width="20.6640625" customWidth="1"/>
    <col min="15" max="15" width="47.1093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1931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6" x14ac:dyDescent="0.3">
      <c r="B45" s="218"/>
      <c r="C45" s="217"/>
      <c r="D45" s="255"/>
      <c r="G45" s="533"/>
      <c r="I45" s="199"/>
    </row>
    <row r="46" spans="2:20" ht="15.6" x14ac:dyDescent="0.3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4" spans="2:15" ht="15.6" x14ac:dyDescent="0.3">
      <c r="M54" s="61"/>
      <c r="N54" s="62"/>
      <c r="O54" s="61"/>
    </row>
    <row r="55" spans="2:15" x14ac:dyDescent="0.3">
      <c r="B55" s="127" t="s">
        <v>134</v>
      </c>
      <c r="D55" t="s">
        <v>296</v>
      </c>
    </row>
    <row r="56" spans="2:15" x14ac:dyDescent="0.3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4.4" x14ac:dyDescent="0.3"/>
  <cols>
    <col min="2" max="2" width="10.33203125" customWidth="1"/>
    <col min="3" max="3" width="5.33203125" customWidth="1"/>
    <col min="4" max="4" width="18.6640625" bestFit="1" customWidth="1"/>
    <col min="5" max="5" width="30.33203125" customWidth="1"/>
    <col min="6" max="6" width="28.6640625" bestFit="1" customWidth="1"/>
    <col min="7" max="11" width="25.6640625" customWidth="1"/>
    <col min="12" max="12" width="32.4414062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1953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 x14ac:dyDescent="0.3">
      <c r="B45" s="218"/>
      <c r="C45" s="217"/>
      <c r="D45" s="255"/>
      <c r="I45" s="199"/>
      <c r="M45" s="61"/>
      <c r="N45" s="62"/>
      <c r="O45" s="61"/>
    </row>
    <row r="46" spans="2:20" ht="15.6" x14ac:dyDescent="0.3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x14ac:dyDescent="0.3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t="s">
        <v>130</v>
      </c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329</v>
      </c>
    </row>
    <row r="61" spans="2:15" x14ac:dyDescent="0.3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1" zoomScale="115" zoomScaleNormal="115" workbookViewId="0">
      <selection activeCell="I25" sqref="I25"/>
    </sheetView>
  </sheetViews>
  <sheetFormatPr defaultRowHeight="14.4" x14ac:dyDescent="0.3"/>
  <cols>
    <col min="2" max="2" width="10.33203125" customWidth="1"/>
    <col min="3" max="3" width="5.441406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2.3320312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1953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17"/>
      <c r="F6" s="617"/>
      <c r="G6" s="617"/>
      <c r="H6" s="617"/>
      <c r="I6" s="617"/>
      <c r="J6" s="602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277</v>
      </c>
      <c r="K16" s="60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277</v>
      </c>
      <c r="K17" s="60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975</v>
      </c>
      <c r="K18" s="60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975</v>
      </c>
      <c r="K19" s="60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975</v>
      </c>
      <c r="K20" s="60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975</v>
      </c>
      <c r="K21" s="60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975</v>
      </c>
      <c r="K22" s="60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277</v>
      </c>
      <c r="K23" s="60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277</v>
      </c>
      <c r="K24" s="60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277</v>
      </c>
      <c r="K25" s="607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277</v>
      </c>
      <c r="K26" s="607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277</v>
      </c>
      <c r="K27" s="607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7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493</v>
      </c>
      <c r="K29" s="607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493</v>
      </c>
      <c r="K30" s="607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493</v>
      </c>
      <c r="K31" s="607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493</v>
      </c>
      <c r="K32" s="607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493</v>
      </c>
      <c r="K33" s="607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6"/>
      <c r="J34" s="583" t="s">
        <v>493</v>
      </c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22"/>
      <c r="F35" s="603"/>
      <c r="G35" s="605"/>
      <c r="H35" s="621"/>
      <c r="I35" s="606"/>
      <c r="J35" s="583" t="s">
        <v>493</v>
      </c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22"/>
      <c r="F36" s="603"/>
      <c r="G36" s="605"/>
      <c r="H36" s="621"/>
      <c r="I36" s="606"/>
      <c r="J36" s="583" t="s">
        <v>493</v>
      </c>
      <c r="K36" s="608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22"/>
      <c r="F37" s="603"/>
      <c r="G37" s="623"/>
      <c r="H37" s="621"/>
      <c r="I37" s="624"/>
      <c r="J37" s="583"/>
      <c r="K37" s="60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8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3"/>
      <c r="K40" s="609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3"/>
      <c r="K41" s="609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3"/>
      <c r="K42" s="609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10"/>
      <c r="H43" s="615"/>
      <c r="I43" s="624"/>
      <c r="J43" s="603"/>
      <c r="K43" s="609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26"/>
      <c r="F44" s="610"/>
      <c r="G44" s="610"/>
      <c r="H44" s="610"/>
      <c r="I44" s="624"/>
      <c r="J44" s="600"/>
      <c r="K44" s="610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customHeight="1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E1" zoomScale="115" zoomScaleNormal="115" workbookViewId="0">
      <selection activeCell="I32" sqref="I32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2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1992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4" t="s">
        <v>1993</v>
      </c>
      <c r="F6" s="604" t="s">
        <v>1993</v>
      </c>
      <c r="G6" s="604" t="s">
        <v>1993</v>
      </c>
      <c r="H6" s="604" t="s">
        <v>1993</v>
      </c>
      <c r="I6" s="604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632"/>
      <c r="F12" s="618" t="s">
        <v>1995</v>
      </c>
      <c r="G12" s="618" t="s">
        <v>1995</v>
      </c>
      <c r="H12" s="618" t="s">
        <v>1995</v>
      </c>
      <c r="I12" s="618" t="s">
        <v>1995</v>
      </c>
      <c r="J12" s="583" t="s">
        <v>2016</v>
      </c>
      <c r="K12" s="60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632"/>
      <c r="F13" s="618" t="s">
        <v>1995</v>
      </c>
      <c r="G13" s="618" t="s">
        <v>1995</v>
      </c>
      <c r="H13" s="618" t="s">
        <v>1995</v>
      </c>
      <c r="I13" s="618" t="s">
        <v>1995</v>
      </c>
      <c r="J13" s="583" t="s">
        <v>2016</v>
      </c>
      <c r="K13" s="60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632"/>
      <c r="F14" s="618" t="s">
        <v>1995</v>
      </c>
      <c r="G14" s="618" t="s">
        <v>1995</v>
      </c>
      <c r="H14" s="585" t="s">
        <v>1995</v>
      </c>
      <c r="I14" s="619" t="s">
        <v>1995</v>
      </c>
      <c r="J14" s="583" t="s">
        <v>2016</v>
      </c>
      <c r="K14" s="60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632"/>
      <c r="F15" s="618" t="s">
        <v>1996</v>
      </c>
      <c r="G15" s="618" t="s">
        <v>1995</v>
      </c>
      <c r="H15" s="585" t="s">
        <v>108</v>
      </c>
      <c r="I15" s="619" t="s">
        <v>108</v>
      </c>
      <c r="J15" s="583" t="s">
        <v>2016</v>
      </c>
      <c r="K15" s="60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1995</v>
      </c>
      <c r="H16" s="585" t="s">
        <v>108</v>
      </c>
      <c r="I16" s="619" t="s">
        <v>108</v>
      </c>
      <c r="J16" s="583" t="s">
        <v>2016</v>
      </c>
      <c r="K16" s="60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1997</v>
      </c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632"/>
      <c r="F17" s="618" t="s">
        <v>455</v>
      </c>
      <c r="G17" s="618" t="s">
        <v>1995</v>
      </c>
      <c r="H17" s="585" t="s">
        <v>108</v>
      </c>
      <c r="I17" s="619" t="s">
        <v>108</v>
      </c>
      <c r="J17" s="583" t="s">
        <v>2016</v>
      </c>
      <c r="K17" s="60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1997</v>
      </c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632"/>
      <c r="F18" s="618" t="s">
        <v>455</v>
      </c>
      <c r="G18" s="618" t="s">
        <v>1995</v>
      </c>
      <c r="H18" s="585" t="s">
        <v>108</v>
      </c>
      <c r="I18" s="619" t="s">
        <v>108</v>
      </c>
      <c r="J18" s="583" t="s">
        <v>277</v>
      </c>
      <c r="K18" s="60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632"/>
      <c r="F19" s="618" t="s">
        <v>375</v>
      </c>
      <c r="G19" s="618" t="s">
        <v>318</v>
      </c>
      <c r="H19" s="585" t="s">
        <v>108</v>
      </c>
      <c r="I19" s="619"/>
      <c r="J19" s="583" t="s">
        <v>277</v>
      </c>
      <c r="K19" s="607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1997</v>
      </c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632"/>
      <c r="F20" s="618" t="s">
        <v>375</v>
      </c>
      <c r="G20" s="618" t="s">
        <v>306</v>
      </c>
      <c r="H20" s="585" t="s">
        <v>412</v>
      </c>
      <c r="I20" s="619" t="s">
        <v>412</v>
      </c>
      <c r="J20" s="583" t="s">
        <v>277</v>
      </c>
      <c r="K20" s="607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632"/>
      <c r="F21" s="618" t="s">
        <v>2013</v>
      </c>
      <c r="G21" s="618" t="s">
        <v>1998</v>
      </c>
      <c r="H21" s="585" t="s">
        <v>412</v>
      </c>
      <c r="I21" s="619" t="s">
        <v>412</v>
      </c>
      <c r="J21" s="583" t="s">
        <v>277</v>
      </c>
      <c r="K21" s="607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632"/>
      <c r="F22" s="618" t="s">
        <v>2013</v>
      </c>
      <c r="G22" s="619" t="s">
        <v>1998</v>
      </c>
      <c r="H22" s="585" t="s">
        <v>412</v>
      </c>
      <c r="I22" s="619" t="s">
        <v>412</v>
      </c>
      <c r="J22" s="583" t="s">
        <v>277</v>
      </c>
      <c r="K22" s="607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632"/>
      <c r="F23" s="618" t="s">
        <v>2013</v>
      </c>
      <c r="G23" s="619" t="s">
        <v>1998</v>
      </c>
      <c r="H23" s="585" t="s">
        <v>54</v>
      </c>
      <c r="I23" s="619" t="s">
        <v>412</v>
      </c>
      <c r="J23" s="583" t="s">
        <v>493</v>
      </c>
      <c r="K23" s="60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632"/>
      <c r="F24" s="618" t="s">
        <v>2014</v>
      </c>
      <c r="G24" s="618" t="s">
        <v>447</v>
      </c>
      <c r="H24" s="585" t="s">
        <v>58</v>
      </c>
      <c r="I24" s="619" t="s">
        <v>412</v>
      </c>
      <c r="J24" s="583"/>
      <c r="K24" s="607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1997</v>
      </c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632"/>
      <c r="F25" s="618" t="s">
        <v>1999</v>
      </c>
      <c r="G25" s="619" t="s">
        <v>1983</v>
      </c>
      <c r="H25" s="585" t="s">
        <v>58</v>
      </c>
      <c r="I25" s="619" t="s">
        <v>353</v>
      </c>
      <c r="J25" s="583" t="s">
        <v>277</v>
      </c>
      <c r="K25" s="607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632"/>
      <c r="F26" s="618" t="s">
        <v>1999</v>
      </c>
      <c r="G26" s="619" t="s">
        <v>2000</v>
      </c>
      <c r="H26" s="585" t="s">
        <v>58</v>
      </c>
      <c r="I26" s="619" t="s">
        <v>57</v>
      </c>
      <c r="J26" s="583" t="s">
        <v>277</v>
      </c>
      <c r="K26" s="607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632"/>
      <c r="F27" s="619" t="s">
        <v>2017</v>
      </c>
      <c r="G27" s="619" t="s">
        <v>496</v>
      </c>
      <c r="H27" s="585" t="s">
        <v>1546</v>
      </c>
      <c r="I27" s="619" t="s">
        <v>57</v>
      </c>
      <c r="J27" s="583" t="s">
        <v>493</v>
      </c>
      <c r="K27" s="607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3">
      <c r="B28" s="266" t="s">
        <v>112</v>
      </c>
      <c r="C28" s="217" t="s">
        <v>85</v>
      </c>
      <c r="D28" s="267" t="s">
        <v>113</v>
      </c>
      <c r="E28" s="632"/>
      <c r="F28" s="619" t="s">
        <v>1067</v>
      </c>
      <c r="G28" s="619" t="s">
        <v>431</v>
      </c>
      <c r="H28" s="585" t="s">
        <v>519</v>
      </c>
      <c r="I28" s="373" t="s">
        <v>57</v>
      </c>
      <c r="J28" s="583" t="s">
        <v>277</v>
      </c>
      <c r="K28" s="607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632"/>
      <c r="F29" s="619" t="s">
        <v>1067</v>
      </c>
      <c r="G29" s="619" t="s">
        <v>431</v>
      </c>
      <c r="H29" s="585" t="s">
        <v>519</v>
      </c>
      <c r="I29" s="373" t="s">
        <v>412</v>
      </c>
      <c r="J29" s="583" t="s">
        <v>493</v>
      </c>
      <c r="K29" s="607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632"/>
      <c r="F30" s="619" t="s">
        <v>1067</v>
      </c>
      <c r="G30" s="619" t="s">
        <v>431</v>
      </c>
      <c r="H30" s="585" t="s">
        <v>519</v>
      </c>
      <c r="I30" s="373" t="s">
        <v>412</v>
      </c>
      <c r="J30" s="583" t="s">
        <v>277</v>
      </c>
      <c r="K30" s="607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632"/>
      <c r="F31" s="619" t="s">
        <v>1067</v>
      </c>
      <c r="G31" s="619" t="s">
        <v>67</v>
      </c>
      <c r="H31" s="585" t="s">
        <v>413</v>
      </c>
      <c r="I31" s="373" t="s">
        <v>412</v>
      </c>
      <c r="J31" s="583" t="s">
        <v>493</v>
      </c>
      <c r="K31" s="607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632"/>
      <c r="F32" s="619" t="s">
        <v>1067</v>
      </c>
      <c r="G32" s="619" t="s">
        <v>67</v>
      </c>
      <c r="H32" s="585" t="s">
        <v>413</v>
      </c>
      <c r="I32" s="373" t="s">
        <v>2015</v>
      </c>
      <c r="J32" s="583" t="s">
        <v>277</v>
      </c>
      <c r="K32" s="607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632"/>
      <c r="F33" s="619" t="s">
        <v>1067</v>
      </c>
      <c r="G33" s="619" t="s">
        <v>67</v>
      </c>
      <c r="H33" s="585" t="s">
        <v>413</v>
      </c>
      <c r="I33" s="373" t="s">
        <v>2015</v>
      </c>
      <c r="J33" s="583" t="s">
        <v>493</v>
      </c>
      <c r="K33" s="607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413</v>
      </c>
      <c r="I34" s="606"/>
      <c r="J34" s="583"/>
      <c r="K34" s="607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33"/>
      <c r="F35" s="603"/>
      <c r="G35" s="605"/>
      <c r="H35" s="612" t="s">
        <v>413</v>
      </c>
      <c r="I35" s="606"/>
      <c r="J35" s="583"/>
      <c r="K35" s="607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33"/>
      <c r="F36" s="603"/>
      <c r="G36" s="605"/>
      <c r="H36" s="612"/>
      <c r="I36" s="606"/>
      <c r="J36" s="583"/>
      <c r="K36" s="608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33"/>
      <c r="F37" s="603"/>
      <c r="G37" s="623"/>
      <c r="H37" s="612"/>
      <c r="I37" s="624"/>
      <c r="J37" s="583"/>
      <c r="K37" s="60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7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3"/>
      <c r="K39" s="607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3"/>
      <c r="K40" s="609" t="s">
        <v>277</v>
      </c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3"/>
      <c r="K41" s="609" t="s">
        <v>493</v>
      </c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3"/>
      <c r="K42" s="609" t="s">
        <v>277</v>
      </c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33"/>
      <c r="F43" s="615"/>
      <c r="G43" s="610"/>
      <c r="H43" s="615"/>
      <c r="I43" s="624"/>
      <c r="J43" s="603"/>
      <c r="K43" s="609" t="s">
        <v>493</v>
      </c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34"/>
      <c r="F44" s="610"/>
      <c r="G44" s="610"/>
      <c r="H44" s="616"/>
      <c r="I44" s="624"/>
      <c r="J44" s="600"/>
      <c r="K44" s="610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15" zoomScale="115" zoomScaleNormal="115" workbookViewId="0">
      <selection activeCell="F27" sqref="F27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2.1093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2001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4" t="s">
        <v>2002</v>
      </c>
      <c r="F6" s="604" t="s">
        <v>2002</v>
      </c>
      <c r="G6" s="604" t="s">
        <v>2003</v>
      </c>
      <c r="H6" s="604" t="s">
        <v>2002</v>
      </c>
      <c r="I6" s="604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2023</v>
      </c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 t="s">
        <v>88</v>
      </c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87" t="s">
        <v>2022</v>
      </c>
      <c r="F11" s="587" t="s">
        <v>2033</v>
      </c>
      <c r="G11" s="587" t="s">
        <v>666</v>
      </c>
      <c r="H11" s="587" t="s">
        <v>2022</v>
      </c>
      <c r="I11" s="627" t="s">
        <v>666</v>
      </c>
      <c r="J11" s="583"/>
      <c r="K11" s="60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87" t="s">
        <v>2022</v>
      </c>
      <c r="F12" s="587" t="s">
        <v>2022</v>
      </c>
      <c r="G12" s="587" t="s">
        <v>666</v>
      </c>
      <c r="H12" s="587" t="s">
        <v>2022</v>
      </c>
      <c r="I12" s="627" t="s">
        <v>666</v>
      </c>
      <c r="J12" s="583"/>
      <c r="K12" s="60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87" t="s">
        <v>2032</v>
      </c>
      <c r="F13" s="587" t="s">
        <v>382</v>
      </c>
      <c r="G13" s="587" t="s">
        <v>666</v>
      </c>
      <c r="H13" s="587" t="s">
        <v>2022</v>
      </c>
      <c r="I13" s="627" t="s">
        <v>666</v>
      </c>
      <c r="J13" s="583"/>
      <c r="K13" s="60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87" t="s">
        <v>2033</v>
      </c>
      <c r="F14" s="587" t="s">
        <v>382</v>
      </c>
      <c r="G14" s="587" t="s">
        <v>2021</v>
      </c>
      <c r="H14" s="587" t="s">
        <v>2022</v>
      </c>
      <c r="I14" s="627" t="s">
        <v>666</v>
      </c>
      <c r="J14" s="583"/>
      <c r="K14" s="60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2021</v>
      </c>
      <c r="H15" s="585" t="s">
        <v>2005</v>
      </c>
      <c r="I15" s="627" t="s">
        <v>2004</v>
      </c>
      <c r="J15" s="583"/>
      <c r="K15" s="60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2021</v>
      </c>
      <c r="H16" s="585" t="s">
        <v>2005</v>
      </c>
      <c r="I16" s="627" t="s">
        <v>2004</v>
      </c>
      <c r="J16" s="583"/>
      <c r="K16" s="60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87" t="s">
        <v>2033</v>
      </c>
      <c r="F17" s="587" t="s">
        <v>61</v>
      </c>
      <c r="G17" s="587" t="s">
        <v>2021</v>
      </c>
      <c r="H17" s="585" t="s">
        <v>2005</v>
      </c>
      <c r="I17" s="627" t="s">
        <v>2004</v>
      </c>
      <c r="J17" s="583"/>
      <c r="K17" s="60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87" t="s">
        <v>2034</v>
      </c>
      <c r="F18" s="587" t="s">
        <v>61</v>
      </c>
      <c r="G18" s="587" t="s">
        <v>2021</v>
      </c>
      <c r="H18" s="585" t="s">
        <v>2005</v>
      </c>
      <c r="I18" s="627" t="s">
        <v>2004</v>
      </c>
      <c r="J18" s="583"/>
      <c r="K18" s="60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1997</v>
      </c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27" t="s">
        <v>517</v>
      </c>
      <c r="H19" s="585" t="s">
        <v>2005</v>
      </c>
      <c r="I19" s="627" t="s">
        <v>2004</v>
      </c>
      <c r="J19" s="583"/>
      <c r="K19" s="60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27" t="s">
        <v>517</v>
      </c>
      <c r="H20" s="585" t="s">
        <v>2005</v>
      </c>
      <c r="I20" s="627" t="s">
        <v>2004</v>
      </c>
      <c r="J20" s="583"/>
      <c r="K20" s="60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73" t="s">
        <v>104</v>
      </c>
      <c r="N20" s="326">
        <f>COUNTIF(E7:K44, "*Angel*")/2</f>
        <v>0</v>
      </c>
      <c r="O20" s="596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27" t="s">
        <v>517</v>
      </c>
      <c r="H21" s="585" t="s">
        <v>2005</v>
      </c>
      <c r="I21" s="627" t="s">
        <v>2004</v>
      </c>
      <c r="J21" s="583"/>
      <c r="K21" s="60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49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27" t="s">
        <v>517</v>
      </c>
      <c r="H22" s="585" t="s">
        <v>2005</v>
      </c>
      <c r="I22" s="627" t="s">
        <v>2004</v>
      </c>
      <c r="J22" s="583"/>
      <c r="K22" s="60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6" t="s">
        <v>108</v>
      </c>
      <c r="N22" s="674">
        <f>COUNTIF(E7:K44, "*QiAn*")/2</f>
        <v>9</v>
      </c>
      <c r="O22" s="463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27" t="s">
        <v>2006</v>
      </c>
      <c r="H23" s="585" t="s">
        <v>2005</v>
      </c>
      <c r="I23" s="627" t="s">
        <v>2004</v>
      </c>
      <c r="J23" s="583"/>
      <c r="K23" s="60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5" t="s">
        <v>161</v>
      </c>
      <c r="N23" s="674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87" t="s">
        <v>2020</v>
      </c>
      <c r="F24" s="587" t="s">
        <v>738</v>
      </c>
      <c r="G24" s="627" t="s">
        <v>2006</v>
      </c>
      <c r="H24" s="587" t="s">
        <v>1537</v>
      </c>
      <c r="I24" s="627" t="s">
        <v>2004</v>
      </c>
      <c r="J24" s="583"/>
      <c r="K24" s="60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5" t="s">
        <v>318</v>
      </c>
      <c r="N24" s="677">
        <f>COUNTIF(E7:K44, "*Foo*")/2</f>
        <v>8</v>
      </c>
      <c r="O24" s="419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87" t="s">
        <v>2020</v>
      </c>
      <c r="F25" s="587" t="s">
        <v>738</v>
      </c>
      <c r="G25" s="627" t="s">
        <v>2006</v>
      </c>
      <c r="H25" s="587" t="s">
        <v>1537</v>
      </c>
      <c r="I25" s="627" t="s">
        <v>2007</v>
      </c>
      <c r="J25" s="583"/>
      <c r="K25" s="607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5" t="s">
        <v>2034</v>
      </c>
      <c r="N25" s="349">
        <f>COUNTIF(E7:K44, "*Ivan*")/2</f>
        <v>24</v>
      </c>
      <c r="O25" s="419" t="s">
        <v>2042</v>
      </c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87" t="s">
        <v>2020</v>
      </c>
      <c r="F26" s="587" t="s">
        <v>2026</v>
      </c>
      <c r="G26" s="627" t="s">
        <v>2031</v>
      </c>
      <c r="H26" s="587" t="s">
        <v>1537</v>
      </c>
      <c r="I26" s="627" t="s">
        <v>2027</v>
      </c>
      <c r="J26" s="583"/>
      <c r="K26" s="607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I</v>
      </c>
      <c r="M26" s="675" t="s">
        <v>2028</v>
      </c>
      <c r="N26" s="349">
        <f>COUNTIF(E7:K44, "*Rahhulann*")/2</f>
        <v>26</v>
      </c>
      <c r="O26" s="419" t="s">
        <v>2042</v>
      </c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27" t="s">
        <v>2038</v>
      </c>
      <c r="H27" s="587" t="s">
        <v>1537</v>
      </c>
      <c r="I27" s="627" t="s">
        <v>2027</v>
      </c>
      <c r="J27" s="583"/>
      <c r="K27" s="607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5" t="s">
        <v>2040</v>
      </c>
      <c r="N27" s="349">
        <f>COUNTIF(E7:K44, "*Lucas*")/2</f>
        <v>0</v>
      </c>
      <c r="O27" s="419" t="s">
        <v>2042</v>
      </c>
      <c r="P27" s="199"/>
      <c r="Q27" s="199"/>
      <c r="R27" s="63"/>
      <c r="S27" s="63"/>
      <c r="T27" s="63"/>
    </row>
    <row r="28" spans="2:20" ht="15" customHeight="1" thickBot="1" x14ac:dyDescent="0.35">
      <c r="B28" s="266" t="s">
        <v>112</v>
      </c>
      <c r="C28" s="217" t="s">
        <v>85</v>
      </c>
      <c r="D28" s="267" t="s">
        <v>113</v>
      </c>
      <c r="E28" s="587" t="s">
        <v>2035</v>
      </c>
      <c r="F28" s="587" t="s">
        <v>738</v>
      </c>
      <c r="G28" s="627" t="s">
        <v>2038</v>
      </c>
      <c r="H28" s="585" t="s">
        <v>2036</v>
      </c>
      <c r="I28" s="627" t="s">
        <v>2027</v>
      </c>
      <c r="J28" s="583"/>
      <c r="K28" s="607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2041</v>
      </c>
      <c r="N28" s="334">
        <f>COUNTIF(E7:K44, "*Zi Ming*")/2</f>
        <v>0</v>
      </c>
      <c r="O28" s="550" t="s">
        <v>2042</v>
      </c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87" t="s">
        <v>2035</v>
      </c>
      <c r="F29" s="627" t="s">
        <v>278</v>
      </c>
      <c r="G29" s="627" t="s">
        <v>2038</v>
      </c>
      <c r="H29" s="585" t="s">
        <v>2036</v>
      </c>
      <c r="I29" s="627" t="s">
        <v>2027</v>
      </c>
      <c r="J29" s="583"/>
      <c r="K29" s="607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87" t="s">
        <v>2035</v>
      </c>
      <c r="F30" s="627" t="s">
        <v>278</v>
      </c>
      <c r="G30" s="627" t="s">
        <v>2038</v>
      </c>
      <c r="H30" s="585" t="s">
        <v>2004</v>
      </c>
      <c r="I30" s="628" t="s">
        <v>2029</v>
      </c>
      <c r="J30" s="583"/>
      <c r="K30" s="607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87" t="s">
        <v>2025</v>
      </c>
      <c r="F31" s="627" t="s">
        <v>278</v>
      </c>
      <c r="G31" s="627" t="s">
        <v>2038</v>
      </c>
      <c r="H31" s="585" t="s">
        <v>2004</v>
      </c>
      <c r="I31" s="628" t="s">
        <v>2029</v>
      </c>
      <c r="J31" s="583"/>
      <c r="K31" s="607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87" t="s">
        <v>2025</v>
      </c>
      <c r="F32" s="627" t="s">
        <v>278</v>
      </c>
      <c r="G32" s="627" t="s">
        <v>2038</v>
      </c>
      <c r="H32" s="585" t="s">
        <v>2004</v>
      </c>
      <c r="I32" s="628" t="s">
        <v>2029</v>
      </c>
      <c r="J32" s="583"/>
      <c r="K32" s="607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87" t="s">
        <v>2025</v>
      </c>
      <c r="F33" s="627" t="s">
        <v>2030</v>
      </c>
      <c r="G33" s="627" t="s">
        <v>2038</v>
      </c>
      <c r="H33" s="585" t="s">
        <v>2004</v>
      </c>
      <c r="I33" s="628" t="s">
        <v>2029</v>
      </c>
      <c r="J33" s="583"/>
      <c r="K33" s="607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29"/>
      <c r="F34" s="612" t="s">
        <v>2037</v>
      </c>
      <c r="G34" s="612" t="s">
        <v>2037</v>
      </c>
      <c r="H34" s="612" t="s">
        <v>2039</v>
      </c>
      <c r="I34" s="612" t="s">
        <v>2037</v>
      </c>
      <c r="J34" s="612" t="s">
        <v>2037</v>
      </c>
      <c r="K34" s="612" t="s">
        <v>2037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22"/>
      <c r="F35" s="612" t="s">
        <v>2037</v>
      </c>
      <c r="G35" s="612" t="s">
        <v>2037</v>
      </c>
      <c r="H35" s="612" t="s">
        <v>2039</v>
      </c>
      <c r="I35" s="612" t="s">
        <v>2037</v>
      </c>
      <c r="J35" s="612" t="s">
        <v>2037</v>
      </c>
      <c r="K35" s="612" t="s">
        <v>2037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22"/>
      <c r="F36" s="612" t="s">
        <v>2037</v>
      </c>
      <c r="G36" s="612" t="s">
        <v>2037</v>
      </c>
      <c r="H36" s="612" t="s">
        <v>2039</v>
      </c>
      <c r="I36" s="612" t="s">
        <v>2037</v>
      </c>
      <c r="J36" s="612" t="s">
        <v>2037</v>
      </c>
      <c r="K36" s="612" t="s">
        <v>2037</v>
      </c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22"/>
      <c r="F37" s="612" t="s">
        <v>2037</v>
      </c>
      <c r="G37" s="612" t="s">
        <v>2037</v>
      </c>
      <c r="H37" s="612" t="s">
        <v>2039</v>
      </c>
      <c r="I37" s="612" t="s">
        <v>2037</v>
      </c>
      <c r="J37" s="612" t="s">
        <v>2037</v>
      </c>
      <c r="K37" s="612" t="s">
        <v>2037</v>
      </c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25"/>
      <c r="F38" s="612" t="s">
        <v>2037</v>
      </c>
      <c r="G38" s="612" t="s">
        <v>2037</v>
      </c>
      <c r="H38" s="612" t="s">
        <v>2039</v>
      </c>
      <c r="I38" s="612" t="s">
        <v>2037</v>
      </c>
      <c r="J38" s="612" t="s">
        <v>2037</v>
      </c>
      <c r="K38" s="612" t="s">
        <v>2037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25"/>
      <c r="F39" s="612" t="s">
        <v>2037</v>
      </c>
      <c r="G39" s="612" t="s">
        <v>2037</v>
      </c>
      <c r="H39" s="612" t="s">
        <v>2039</v>
      </c>
      <c r="I39" s="612" t="s">
        <v>2037</v>
      </c>
      <c r="J39" s="612" t="s">
        <v>2037</v>
      </c>
      <c r="K39" s="612" t="s">
        <v>2037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2" t="s">
        <v>2037</v>
      </c>
      <c r="G40" s="612" t="s">
        <v>2037</v>
      </c>
      <c r="H40" s="612" t="s">
        <v>2039</v>
      </c>
      <c r="I40" s="612" t="s">
        <v>2037</v>
      </c>
      <c r="J40" s="612" t="s">
        <v>2037</v>
      </c>
      <c r="K40" s="612" t="s">
        <v>2037</v>
      </c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2" t="s">
        <v>2037</v>
      </c>
      <c r="G41" s="612" t="s">
        <v>2037</v>
      </c>
      <c r="H41" s="615"/>
      <c r="I41" s="612" t="s">
        <v>2037</v>
      </c>
      <c r="J41" s="612" t="s">
        <v>2037</v>
      </c>
      <c r="K41" s="612" t="s">
        <v>2037</v>
      </c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3"/>
      <c r="K42" s="615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3"/>
      <c r="K43" s="615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F14" sqref="F14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3.1093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2008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4" t="s">
        <v>2010</v>
      </c>
      <c r="F6" s="604" t="s">
        <v>2009</v>
      </c>
      <c r="G6" s="604" t="s">
        <v>2010</v>
      </c>
      <c r="H6" s="604" t="s">
        <v>2024</v>
      </c>
      <c r="I6" s="604" t="s">
        <v>2010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6" t="s">
        <v>108</v>
      </c>
      <c r="N22" s="678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5" t="s">
        <v>161</v>
      </c>
      <c r="N23" s="678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5" t="s">
        <v>318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7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5" t="s">
        <v>2034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7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75" t="s">
        <v>2028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7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5" t="s">
        <v>2040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3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7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2041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7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7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7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7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7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6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22"/>
      <c r="F35" s="603"/>
      <c r="G35" s="605"/>
      <c r="H35" s="612"/>
      <c r="I35" s="606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22"/>
      <c r="F36" s="603"/>
      <c r="G36" s="605"/>
      <c r="H36" s="612"/>
      <c r="I36" s="606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22"/>
      <c r="F37" s="603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3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3"/>
      <c r="K40" s="615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3"/>
      <c r="K41" s="615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3"/>
      <c r="K42" s="615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3"/>
      <c r="K43" s="615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A2" zoomScale="115" zoomScaleNormal="115" workbookViewId="0">
      <selection activeCell="I29" sqref="I29"/>
    </sheetView>
  </sheetViews>
  <sheetFormatPr defaultRowHeight="14.4" x14ac:dyDescent="0.3"/>
  <cols>
    <col min="2" max="2" width="10.33203125" customWidth="1"/>
    <col min="3" max="3" width="5.33203125" customWidth="1"/>
    <col min="4" max="4" width="11.44140625" customWidth="1"/>
    <col min="5" max="5" width="25.6640625" customWidth="1"/>
    <col min="6" max="6" width="28.6640625" bestFit="1" customWidth="1"/>
    <col min="7" max="11" width="25.6640625" customWidth="1"/>
    <col min="12" max="12" width="31.109375" customWidth="1"/>
    <col min="13" max="14" width="20.6640625" customWidth="1"/>
    <col min="15" max="15" width="45.5546875" bestFit="1" customWidth="1"/>
    <col min="16" max="17" width="20.6640625" customWidth="1"/>
    <col min="18" max="20" width="18.6640625" customWidth="1"/>
  </cols>
  <sheetData>
    <row r="1" spans="2:20" ht="21" x14ac:dyDescent="0.4">
      <c r="B1" s="648" t="s">
        <v>77</v>
      </c>
      <c r="C1" s="648"/>
      <c r="D1" s="648"/>
      <c r="E1" s="648"/>
      <c r="F1" s="648"/>
      <c r="G1" s="648"/>
      <c r="H1" s="648"/>
      <c r="I1" s="648"/>
      <c r="J1" s="648"/>
      <c r="K1" s="6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5">
      <c r="B2" s="649" t="s">
        <v>78</v>
      </c>
      <c r="C2" s="649"/>
      <c r="D2" s="649"/>
      <c r="E2" s="649"/>
      <c r="F2" s="649"/>
      <c r="G2" s="649"/>
      <c r="H2" s="649"/>
      <c r="I2" s="649"/>
      <c r="J2" s="649"/>
      <c r="K2" s="64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3">
      <c r="B3" s="650" t="s">
        <v>2011</v>
      </c>
      <c r="C3" s="651"/>
      <c r="D3" s="651"/>
      <c r="E3" s="651"/>
      <c r="F3" s="651"/>
      <c r="G3" s="651"/>
      <c r="H3" s="651"/>
      <c r="I3" s="651"/>
      <c r="J3" s="651"/>
      <c r="K3" s="6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3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3">
      <c r="B6" s="263" t="s">
        <v>83</v>
      </c>
      <c r="C6" s="271"/>
      <c r="D6" s="272"/>
      <c r="E6" s="604" t="s">
        <v>2012</v>
      </c>
      <c r="F6" s="604" t="s">
        <v>2012</v>
      </c>
      <c r="G6" s="604" t="s">
        <v>2012</v>
      </c>
      <c r="H6" s="604" t="s">
        <v>2012</v>
      </c>
      <c r="I6" s="604" t="s">
        <v>2012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 x14ac:dyDescent="0.3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7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 x14ac:dyDescent="0.3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7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ht="15.6" x14ac:dyDescent="0.3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7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ht="15.6" x14ac:dyDescent="0.3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7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3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7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3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7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3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7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3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3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2019</v>
      </c>
      <c r="P15" s="199"/>
      <c r="Q15" s="199"/>
      <c r="R15" s="63"/>
      <c r="S15" s="63"/>
      <c r="T15" s="63"/>
    </row>
    <row r="16" spans="2:20" ht="15" customHeight="1" x14ac:dyDescent="0.3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3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3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3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3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3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2018</v>
      </c>
      <c r="P21" s="199"/>
      <c r="Q21" s="199"/>
      <c r="R21" s="63"/>
      <c r="S21" s="63"/>
      <c r="T21" s="63"/>
    </row>
    <row r="22" spans="2:20" ht="15" customHeight="1" x14ac:dyDescent="0.3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76" t="s">
        <v>108</v>
      </c>
      <c r="N22" s="678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3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75" t="s">
        <v>161</v>
      </c>
      <c r="N23" s="678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3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75" t="s">
        <v>318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3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7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75" t="s">
        <v>2034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3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7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75" t="s">
        <v>2028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3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7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75" t="s">
        <v>2040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3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7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2041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3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7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3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7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3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7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3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7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3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7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3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7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3">
      <c r="B35" s="266" t="s">
        <v>119</v>
      </c>
      <c r="C35" s="217" t="s">
        <v>85</v>
      </c>
      <c r="D35" s="267" t="s">
        <v>120</v>
      </c>
      <c r="E35" s="622"/>
      <c r="F35" s="603"/>
      <c r="G35" s="605"/>
      <c r="H35" s="612"/>
      <c r="I35" s="606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3">
      <c r="B36" s="266" t="s">
        <v>120</v>
      </c>
      <c r="C36" s="217" t="s">
        <v>85</v>
      </c>
      <c r="D36" s="267" t="s">
        <v>121</v>
      </c>
      <c r="E36" s="622"/>
      <c r="F36" s="603"/>
      <c r="G36" s="605"/>
      <c r="H36" s="612"/>
      <c r="I36" s="606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 x14ac:dyDescent="0.3">
      <c r="B37" s="266" t="s">
        <v>121</v>
      </c>
      <c r="C37" s="217" t="s">
        <v>85</v>
      </c>
      <c r="D37" s="267" t="s">
        <v>122</v>
      </c>
      <c r="E37" s="622"/>
      <c r="F37" s="603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 x14ac:dyDescent="0.3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 x14ac:dyDescent="0.3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3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3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3"/>
      <c r="K40" s="615"/>
      <c r="L40" s="61"/>
      <c r="P40" s="199"/>
      <c r="Q40" s="199"/>
      <c r="R40" s="63"/>
      <c r="S40" s="63"/>
      <c r="T40" s="63"/>
    </row>
    <row r="41" spans="2:20" ht="15" customHeight="1" x14ac:dyDescent="0.3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3"/>
      <c r="K41" s="615"/>
      <c r="L41" s="61"/>
      <c r="P41" s="199"/>
      <c r="Q41" s="199"/>
      <c r="R41" s="63"/>
      <c r="S41" s="63"/>
      <c r="T41" s="63"/>
    </row>
    <row r="42" spans="2:20" ht="15" customHeight="1" x14ac:dyDescent="0.3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3"/>
      <c r="K42" s="615"/>
      <c r="L42" s="61"/>
      <c r="P42" s="63"/>
      <c r="Q42" s="63"/>
      <c r="R42" s="63"/>
      <c r="S42" s="63"/>
      <c r="T42" s="63"/>
    </row>
    <row r="43" spans="2:20" ht="15" customHeight="1" x14ac:dyDescent="0.3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3"/>
      <c r="K43" s="615"/>
      <c r="L43" s="61"/>
      <c r="P43" s="63"/>
      <c r="Q43" s="63"/>
      <c r="R43" s="63"/>
      <c r="S43" s="63"/>
      <c r="T43" s="63"/>
    </row>
    <row r="44" spans="2:20" ht="15.6" x14ac:dyDescent="0.3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 x14ac:dyDescent="0.3">
      <c r="B45" s="218"/>
      <c r="C45" s="217"/>
      <c r="D45" s="255"/>
      <c r="G45" s="533"/>
      <c r="I45" s="199"/>
      <c r="M45" s="61"/>
      <c r="N45" s="62"/>
      <c r="O45" s="61"/>
    </row>
    <row r="46" spans="2:20" ht="15.6" x14ac:dyDescent="0.3">
      <c r="B46" s="218"/>
      <c r="C46" s="217"/>
      <c r="D46" s="255"/>
      <c r="I46" s="199"/>
      <c r="M46" s="61"/>
      <c r="N46" s="62"/>
      <c r="O46" s="61"/>
    </row>
    <row r="47" spans="2:20" ht="15.6" x14ac:dyDescent="0.3">
      <c r="B47" t="s">
        <v>130</v>
      </c>
      <c r="C47" s="652"/>
      <c r="D47" s="652"/>
      <c r="E47" s="652"/>
      <c r="F47" s="652"/>
      <c r="M47" s="61"/>
      <c r="N47" s="62"/>
      <c r="O47" s="61"/>
    </row>
    <row r="48" spans="2:20" ht="15.6" x14ac:dyDescent="0.3">
      <c r="M48" s="61"/>
      <c r="N48" s="62"/>
      <c r="O48" s="61"/>
    </row>
    <row r="49" spans="2:15" ht="15.6" x14ac:dyDescent="0.3">
      <c r="B49" s="246"/>
      <c r="M49" s="61"/>
      <c r="N49" s="62"/>
      <c r="O49" s="61"/>
    </row>
    <row r="50" spans="2:15" ht="15.6" x14ac:dyDescent="0.3">
      <c r="M50" s="61"/>
      <c r="N50" s="62"/>
      <c r="O50" s="61"/>
    </row>
    <row r="51" spans="2:15" ht="15.6" x14ac:dyDescent="0.3">
      <c r="B51" s="150"/>
      <c r="D51" t="s">
        <v>131</v>
      </c>
      <c r="M51" s="61"/>
      <c r="N51" s="62"/>
      <c r="O51" s="61"/>
    </row>
    <row r="52" spans="2:15" ht="15.6" x14ac:dyDescent="0.3">
      <c r="B52" s="180"/>
      <c r="D52" t="s">
        <v>132</v>
      </c>
      <c r="M52" s="61"/>
      <c r="N52" s="62"/>
      <c r="O52" s="61"/>
    </row>
    <row r="53" spans="2:15" ht="15.6" x14ac:dyDescent="0.3">
      <c r="B53" s="90"/>
      <c r="D53" t="s">
        <v>133</v>
      </c>
      <c r="M53" s="61"/>
      <c r="N53" s="62"/>
      <c r="O53" s="61"/>
    </row>
    <row r="55" spans="2:15" x14ac:dyDescent="0.3">
      <c r="B55" s="127" t="s">
        <v>134</v>
      </c>
      <c r="D55" t="s">
        <v>135</v>
      </c>
    </row>
    <row r="56" spans="2:15" x14ac:dyDescent="0.3">
      <c r="B56" s="387" t="s">
        <v>136</v>
      </c>
      <c r="D56" t="s">
        <v>137</v>
      </c>
    </row>
    <row r="57" spans="2:15" x14ac:dyDescent="0.3">
      <c r="D57" t="s">
        <v>138</v>
      </c>
    </row>
    <row r="58" spans="2:15" x14ac:dyDescent="0.3">
      <c r="D58" t="s">
        <v>139</v>
      </c>
    </row>
    <row r="59" spans="2:15" x14ac:dyDescent="0.3">
      <c r="D59" t="s">
        <v>140</v>
      </c>
    </row>
    <row r="60" spans="2:15" x14ac:dyDescent="0.3">
      <c r="D60" t="s">
        <v>141</v>
      </c>
    </row>
    <row r="61" spans="2:15" x14ac:dyDescent="0.3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2024-06-11T07:56:02Z</dcterms:modified>
  <cp:category/>
  <cp:contentStatus/>
</cp:coreProperties>
</file>