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28628" documentId="101_{C41BB324-3EAE-5148-95F2-E4AD19BF45B2}" xr6:coauthVersionLast="47" xr6:coauthVersionMax="47" xr10:uidLastSave="{E97C92AA-2755-AC4B-A509-309D815444CF}"/>
  <bookViews>
    <workbookView xWindow="-120" yWindow="-120" windowWidth="29040" windowHeight="15720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r:id="rId114"/>
    <sheet name="5 August 2024  " sheetId="103" r:id="rId115"/>
    <sheet name="12 August 2024  " sheetId="104" r:id="rId116"/>
    <sheet name="19 August 2024" sheetId="105" r:id="rId117"/>
    <sheet name="26 August 2024" sheetId="106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0" l="1"/>
  <c r="P28" i="110"/>
  <c r="Q28" i="110"/>
  <c r="N24" i="110"/>
  <c r="P24" i="110"/>
  <c r="Q24" i="110"/>
  <c r="N25" i="110"/>
  <c r="P25" i="110"/>
  <c r="Q25" i="110"/>
  <c r="N26" i="110"/>
  <c r="P26" i="110"/>
  <c r="Q26" i="110"/>
  <c r="N6" i="110"/>
  <c r="P6" i="110"/>
  <c r="Q6" i="110"/>
  <c r="N7" i="110"/>
  <c r="P7" i="110"/>
  <c r="Q7" i="110"/>
  <c r="N8" i="110"/>
  <c r="P8" i="110"/>
  <c r="Q8" i="110"/>
  <c r="N9" i="110"/>
  <c r="P9" i="110"/>
  <c r="Q9" i="110"/>
  <c r="N10" i="110"/>
  <c r="P10" i="110"/>
  <c r="Q10" i="110"/>
  <c r="N11" i="110"/>
  <c r="P11" i="110"/>
  <c r="Q11" i="110"/>
  <c r="N12" i="110"/>
  <c r="P12" i="110"/>
  <c r="Q12" i="110"/>
  <c r="N13" i="110"/>
  <c r="P13" i="110"/>
  <c r="Q13" i="110"/>
  <c r="N14" i="110"/>
  <c r="P14" i="110"/>
  <c r="Q14" i="110"/>
  <c r="N15" i="110"/>
  <c r="P15" i="110"/>
  <c r="Q15" i="110"/>
  <c r="N16" i="110"/>
  <c r="P16" i="110"/>
  <c r="Q16" i="110"/>
  <c r="N17" i="110"/>
  <c r="P17" i="110"/>
  <c r="Q17" i="110"/>
  <c r="N18" i="110"/>
  <c r="P18" i="110"/>
  <c r="Q18" i="110"/>
  <c r="N19" i="110"/>
  <c r="P19" i="110"/>
  <c r="Q19" i="110"/>
  <c r="N20" i="110"/>
  <c r="P20" i="110"/>
  <c r="Q20" i="110"/>
  <c r="N21" i="110"/>
  <c r="P21" i="110"/>
  <c r="Q21" i="110"/>
  <c r="N22" i="110"/>
  <c r="P22" i="110"/>
  <c r="Q22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23" i="110"/>
  <c r="N27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Q11" i="106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Q13" i="106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Q28" i="106"/>
  <c r="N29" i="129"/>
  <c r="N30" i="129"/>
  <c r="N31" i="129"/>
  <c r="Q31" i="106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24" i="105"/>
  <c r="P25" i="105"/>
  <c r="P32" i="129"/>
  <c r="R32" i="129"/>
  <c r="Q28" i="108"/>
  <c r="P17" i="107"/>
  <c r="P8" i="107"/>
  <c r="P11" i="107"/>
  <c r="P18" i="108"/>
  <c r="Q7" i="108"/>
  <c r="P7" i="108"/>
  <c r="Q8" i="107"/>
  <c r="Q23" i="107"/>
  <c r="Q14" i="108"/>
  <c r="P24" i="107"/>
  <c r="Q29" i="107"/>
  <c r="P9" i="108"/>
  <c r="P7" i="107"/>
  <c r="P15" i="107"/>
  <c r="P8" i="108"/>
  <c r="P12" i="108"/>
  <c r="P10" i="108"/>
  <c r="Q7" i="107"/>
  <c r="Q15" i="107"/>
  <c r="P27" i="107"/>
  <c r="P31" i="107"/>
  <c r="P15" i="108"/>
  <c r="P6" i="108"/>
  <c r="Q17" i="107"/>
  <c r="P14" i="108"/>
  <c r="Q11" i="108"/>
  <c r="Q17" i="108"/>
  <c r="Q22" i="107"/>
  <c r="Q9" i="107"/>
  <c r="Q22" i="108"/>
  <c r="P13" i="107"/>
  <c r="P22" i="107"/>
  <c r="P14" i="107"/>
  <c r="P9" i="107"/>
  <c r="P23" i="107"/>
  <c r="Q15" i="108"/>
  <c r="Q19" i="108"/>
  <c r="P24" i="108"/>
  <c r="Q26" i="108"/>
  <c r="Q10" i="107"/>
  <c r="P20" i="107"/>
  <c r="Q31" i="107"/>
  <c r="Q24" i="108"/>
  <c r="Q18" i="108"/>
  <c r="Q19" i="107"/>
  <c r="Q25" i="108"/>
  <c r="P22" i="108"/>
  <c r="Q6" i="107"/>
  <c r="Q16" i="108"/>
  <c r="P28" i="107"/>
  <c r="P17" i="108"/>
  <c r="Q8" i="108"/>
  <c r="P18" i="107"/>
  <c r="P12" i="107"/>
  <c r="Q18" i="107"/>
  <c r="P16" i="108"/>
  <c r="Q28" i="107"/>
  <c r="P25" i="108"/>
  <c r="Q9" i="108"/>
  <c r="Q13" i="107"/>
  <c r="P6" i="107"/>
  <c r="Q11" i="107"/>
  <c r="Q24" i="107"/>
  <c r="P21" i="108"/>
  <c r="P13" i="108"/>
  <c r="P19" i="108"/>
  <c r="P29" i="107"/>
  <c r="P26" i="108"/>
  <c r="P16" i="107"/>
  <c r="Q20" i="108"/>
  <c r="P28" i="108"/>
  <c r="Q20" i="107"/>
  <c r="Q21" i="107"/>
  <c r="P20" i="108"/>
  <c r="P11" i="108"/>
  <c r="P25" i="107"/>
  <c r="Q6" i="108"/>
  <c r="Q25" i="107"/>
  <c r="Q12" i="107"/>
  <c r="Q16" i="107"/>
  <c r="Q13" i="108"/>
  <c r="Q27" i="107"/>
  <c r="Q21" i="108"/>
  <c r="Q14" i="107"/>
  <c r="P10" i="107"/>
  <c r="Q12" i="108"/>
  <c r="Q10" i="108"/>
  <c r="P21" i="107"/>
  <c r="P19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<sst xmlns="http://schemas.openxmlformats.org/spreadsheetml/2006/main" count="27459" uniqueCount="2475">
  <si>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</si>
  <si>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</si>
  <si>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</si>
  <si>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</si>
  <si>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</si>
  <si>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</si>
  <si>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</si>
  <si>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</si>
  <si>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</si>
  <si>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</si>
  <si>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</si>
  <si>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</si>
  <si>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</si>
  <si>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</si>
  <si>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</si>
  <si>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</si>
  <si>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</si>
  <si>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</si>
  <si>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</si>
  <si>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</si>
  <si>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</si>
  <si>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</si>
  <si>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</si>
  <si>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</si>
  <si>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</si>
  <si>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</si>
  <si>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</si>
  <si>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</si>
  <si>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</si>
  <si>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</si>
  <si>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</si>
  <si>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</si>
  <si>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</si>
  <si>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</si>
  <si>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</si>
  <si>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</si>
  <si>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</si>
  <si>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</si>
  <si>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</si>
  <si>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</si>
  <si>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</si>
  <si>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</si>
  <si>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</si>
  <si>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</si>
  <si>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</si>
  <si>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</si>
  <si>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</si>
  <si>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</si>
  <si>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</si>
  <si>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</si>
  <si>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</si>
  <si>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</si>
  <si>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</si>
  <si>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</si>
  <si>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</si>
  <si>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</si>
  <si>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</si>
  <si>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</si>
  <si>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</si>
  <si>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</si>
  <si>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</si>
  <si>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</si>
  <si>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</si>
  <si>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</si>
  <si>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</si>
  <si>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</si>
  <si>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</si>
  <si>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</si>
  <si>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</si>
  <si>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</si>
  <si>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</si>
  <si>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</si>
  <si>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</si>
  <si>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</si>
  <si>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</si>
  <si>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</si>
  <si>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</si>
  <si>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</si>
  <si>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</si>
  <si>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</si>
  <si>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</si>
  <si>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</si>
  <si>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</si>
  <si>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</si>
  <si>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</si>
  <si>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</si>
  <si>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</si>
  <si>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</si>
  <si>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</si>
  <si>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</si>
  <si>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</si>
  <si>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</si>
  <si>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</si>
  <si>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</si>
  <si>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</si>
  <si>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</si>
  <si>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</si>
  <si>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</si>
  <si>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</si>
  <si>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</si>
  <si>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</si>
  <si>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</si>
  <si>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</si>
  <si>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</si>
  <si>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</si>
  <si>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</si>
  <si>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</si>
  <si>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</si>
  <si>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</si>
  <si>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</si>
  <si>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</si>
  <si>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</si>
  <si>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</si>
  <si>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</si>
  <si>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</si>
  <si>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</si>
  <si>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</si>
  <si>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</si>
  <si>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</si>
  <si>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</si>
  <si>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</si>
  <si>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</si>
  <si>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</si>
  <si>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</si>
  <si>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</si>
  <si>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</si>
  <si>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</si>
  <si>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</si>
  <si>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</si>
  <si>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</si>
  <si>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</si>
  <si>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</si>
  <si>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</si>
  <si>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</si>
  <si>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</si>
  <si>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</si>
  <si>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</si>
  <si>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</si>
  <si>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</si>
  <si>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</si>
  <si>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</si>
  <si>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</si>
  <si>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</si>
  <si>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</si>
  <si>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</si>
  <si>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</si>
  <si>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</si>
  <si>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</si>
  <si>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</si>
  <si>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</si>
  <si>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</si>
  <si>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</si>
  <si>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</si>
  <si>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</si>
  <si>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</si>
  <si>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</si>
  <si>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</si>
  <si>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</si>
  <si>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</si>
  <si>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</si>
  <si>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</si>
  <si>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</si>
  <si>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</si>
  <si>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</si>
  <si>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</si>
  <si>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</si>
  <si>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</si>
  <si>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</si>
  <si>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</si>
  <si>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</si>
  <si>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</si>
  <si>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</si>
  <si>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</si>
  <si>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</si>
  <si>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</si>
  <si>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</si>
  <si>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</si>
  <si>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</si>
  <si>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</si>
  <si>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</si>
  <si>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</si>
  <si>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</si>
  <si>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</si>
  <si>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</si>
  <si>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</si>
  <si>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</si>
  <si>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</si>
  <si>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</si>
  <si>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</si>
  <si>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</si>
  <si>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</si>
  <si>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</si>
  <si>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</si>
  <si>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</si>
  <si>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</si>
  <si>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</si>
  <si>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</si>
  <si>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</si>
  <si>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</si>
  <si>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</si>
  <si>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</si>
  <si>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</si>
  <si>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</si>
  <si>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</si>
  <si>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</si>
  <si>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</si>
  <si>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</si>
  <si>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</si>
  <si>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</si>
  <si>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</si>
  <si>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</si>
  <si>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</si>
  <si>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</si>
  <si>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</si>
  <si>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</si>
  <si>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</si>
  <si>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</si>
  <si>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</si>
  <si>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</si>
  <si>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</si>
  <si>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</si>
  <si>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</si>
  <si>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</si>
  <si>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</si>
  <si>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</si>
  <si>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</si>
  <si>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</si>
  <si>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</si>
  <si>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</si>
  <si>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</si>
  <si>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</si>
  <si>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</si>
  <si>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</si>
  <si>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</si>
  <si>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</si>
  <si>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</si>
  <si>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</si>
  <si>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</si>
  <si>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</si>
  <si>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</si>
  <si>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</si>
  <si>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</si>
  <si>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</si>
  <si>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</si>
  <si>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</si>
  <si>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</si>
  <si>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</si>
  <si>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</si>
  <si>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</si>
  <si>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</si>
  <si>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</si>
  <si>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</si>
  <si>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</si>
  <si>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</si>
  <si>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</si>
  <si>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</si>
  <si>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</si>
  <si>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</si>
  <si>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</si>
  <si>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</si>
  <si>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</si>
  <si>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</si>
  <si>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</si>
  <si>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</si>
  <si>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</si>
  <si>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</si>
  <si>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</si>
  <si>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</si>
  <si>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</si>
  <si>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</si>
  <si>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</si>
  <si>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</si>
  <si>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</si>
  <si>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</si>
  <si>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</si>
  <si>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</si>
  <si>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</si>
  <si>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</si>
  <si>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</si>
  <si>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</si>
  <si>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</si>
  <si>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</si>
  <si>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</si>
  <si>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</si>
  <si>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</si>
  <si>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</si>
  <si>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</si>
  <si>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</si>
  <si>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</si>
  <si>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</si>
  <si>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</si>
  <si>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</si>
  <si>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</si>
  <si>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</si>
  <si>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</si>
  <si>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</si>
  <si>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</si>
  <si>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</si>
  <si>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</si>
  <si>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</si>
  <si>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</si>
  <si>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</si>
  <si>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</si>
  <si>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</si>
  <si>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</si>
  <si>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</si>
  <si>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</si>
  <si>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</si>
  <si>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</si>
  <si>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</si>
  <si>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</si>
  <si>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</si>
  <si>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</si>
  <si>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</si>
  <si>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</si>
  <si>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</si>
  <si>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</si>
  <si>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</si>
  <si>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</si>
  <si>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</si>
  <si>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</si>
  <si>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</si>
  <si>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</si>
  <si>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</si>
  <si>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</si>
  <si>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</si>
  <si>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</si>
  <si>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</si>
  <si>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</si>
  <si>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</si>
  <si>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</si>
  <si>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</si>
  <si>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</si>
  <si>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</si>
  <si>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</si>
  <si>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</si>
  <si>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</si>
  <si>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</si>
  <si>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</si>
  <si>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</si>
  <si>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</si>
  <si>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</si>
  <si>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</si>
  <si>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</si>
  <si>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</si>
  <si>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</si>
  <si>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</si>
  <si>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</si>
  <si>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</si>
  <si>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</si>
  <si>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</si>
  <si>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</si>
  <si>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</si>
  <si>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</si>
  <si>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</si>
  <si>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</si>
  <si>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</si>
  <si>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</si>
  <si>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</si>
  <si>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</si>
  <si>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</si>
  <si>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</si>
  <si>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</si>
  <si>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</si>
  <si>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</si>
  <si>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</si>
  <si>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</si>
  <si>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</si>
  <si>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</si>
  <si>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</si>
  <si>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</si>
  <si>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</si>
  <si>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</si>
  <si>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</si>
  <si>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</si>
  <si>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</si>
  <si>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</si>
  <si>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</si>
  <si>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</si>
  <si>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</si>
  <si>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</si>
  <si>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</si>
  <si>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</si>
  <si>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</si>
  <si>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</si>
  <si>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</si>
  <si>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</si>
  <si>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</si>
  <si>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</si>
  <si>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</si>
  <si>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</si>
  <si>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</si>
  <si>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</si>
  <si>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</si>
  <si>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</si>
  <si>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</si>
  <si>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</si>
  <si>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</si>
  <si>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</si>
  <si>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</si>
  <si>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</si>
  <si>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</si>
  <si>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</si>
  <si>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</si>
  <si>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</si>
  <si>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</si>
  <si>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</si>
  <si>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</si>
  <si>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</si>
  <si>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</si>
  <si>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</si>
  <si>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</si>
  <si>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</si>
  <si>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</si>
  <si>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</si>
  <si>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</si>
  <si>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</si>
  <si>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</si>
  <si>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</si>
  <si>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</si>
  <si>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</si>
  <si>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</si>
  <si>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</si>
  <si>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</si>
  <si>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</si>
  <si>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</si>
  <si>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</si>
  <si>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</si>
  <si>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</si>
  <si>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</si>
  <si>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</si>
  <si>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</si>
  <si>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</si>
  <si>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</si>
  <si>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</si>
  <si>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</si>
  <si>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</si>
  <si>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</si>
  <si>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</si>
  <si>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</si>
  <si>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</si>
  <si>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</si>
  <si>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</si>
  <si>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</si>
  <si>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</si>
  <si>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</si>
  <si>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</si>
  <si>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</si>
  <si>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</si>
  <si>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</si>
  <si>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</si>
  <si>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</si>
  <si>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</si>
  <si>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</si>
  <si>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</si>
  <si>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</si>
  <si>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</si>
  <si>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</si>
  <si>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</si>
  <si>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</si>
  <si>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</si>
  <si>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</si>
  <si>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</si>
  <si>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</si>
  <si>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</si>
  <si>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</si>
  <si>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</si>
  <si>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</si>
  <si>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</si>
  <si>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</si>
  <si>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</si>
  <si>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</si>
  <si>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</si>
  <si>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</si>
  <si>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</si>
  <si>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</si>
  <si>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</si>
  <si>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</si>
  <si>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</si>
  <si>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</si>
  <si>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</si>
  <si>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</si>
  <si>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</si>
  <si>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</si>
  <si>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</si>
  <si>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</si>
  <si>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</si>
  <si>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</si>
  <si>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</si>
  <si>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</si>
  <si>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</si>
  <si>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</si>
  <si>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</si>
  <si>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</si>
  <si>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</si>
  <si>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</si>
  <si>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</si>
  <si>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</si>
  <si>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</si>
  <si>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</si>
  <si>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</si>
  <si>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</si>
  <si>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</si>
  <si>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</si>
  <si>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</si>
  <si>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</si>
  <si>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</si>
  <si>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</si>
  <si>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</si>
  <si>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</si>
  <si>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</si>
  <si>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</si>
  <si>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</si>
  <si>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</si>
  <si>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</si>
  <si>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</si>
  <si>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</si>
  <si>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</si>
  <si>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</si>
  <si>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</si>
  <si>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</si>
  <si>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</si>
  <si>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</si>
  <si>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</si>
  <si>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</si>
  <si>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</si>
  <si>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</si>
  <si>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</si>
  <si>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</si>
  <si>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</si>
  <si>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</si>
  <si>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</si>
  <si>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</si>
  <si>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</si>
  <si>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</si>
  <si>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</si>
  <si>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</si>
  <si>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</si>
  <si>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</si>
  <si>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</si>
  <si>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</si>
  <si>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</si>
  <si>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</si>
  <si>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</si>
  <si>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</si>
  <si>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</si>
  <si>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</si>
  <si>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</si>
  <si>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</si>
  <si>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</si>
  <si>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</si>
  <si>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</si>
  <si>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</si>
  <si>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</si>
  <si>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</si>
  <si>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</si>
  <si>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</si>
  <si>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</si>
  <si>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</si>
  <si>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</si>
  <si>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</si>
  <si>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</si>
  <si>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</si>
  <si>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</si>
  <si>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</si>
  <si>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</si>
  <si>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</si>
  <si>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</si>
  <si>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</si>
  <si>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</si>
  <si>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</si>
  <si>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</si>
  <si>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</si>
  <si>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</si>
  <si>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</si>
  <si>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</si>
  <si>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</si>
  <si>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</si>
  <si>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</si>
  <si>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</si>
  <si>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</si>
  <si>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</si>
  <si>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</si>
  <si>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</si>
  <si>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</si>
  <si>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</si>
  <si>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</si>
  <si>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</si>
  <si>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</si>
  <si>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</si>
  <si>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</si>
  <si>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</si>
  <si>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</si>
  <si>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</si>
  <si>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</si>
  <si>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</si>
  <si>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</si>
  <si>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</si>
  <si>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</si>
  <si>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</si>
  <si>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</si>
  <si>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</si>
  <si>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</si>
  <si>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</si>
  <si>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</si>
  <si>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</si>
  <si>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</si>
  <si>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</si>
  <si>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</si>
  <si>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</si>
  <si>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</si>
  <si>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</si>
  <si>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</si>
  <si>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</si>
  <si>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</si>
  <si>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</si>
  <si>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</si>
  <si>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</si>
  <si>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</si>
  <si>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</si>
  <si>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</si>
  <si>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</si>
  <si>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</si>
  <si>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</si>
  <si>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</si>
  <si>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</si>
  <si>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</si>
  <si>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</si>
  <si>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</si>
  <si>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</si>
  <si>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</si>
  <si>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</si>
  <si>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</si>
  <si>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</si>
  <si>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</si>
  <si>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</si>
  <si>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</si>
  <si>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</si>
  <si>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</si>
  <si>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</si>
  <si>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</si>
  <si>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</si>
  <si>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</si>
  <si>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</si>
  <si>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</si>
  <si>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</si>
  <si>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</si>
  <si>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</si>
  <si>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</si>
  <si>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</si>
  <si>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</si>
  <si>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</si>
  <si>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</si>
  <si>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</si>
  <si>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</si>
  <si>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</si>
  <si>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</si>
  <si>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</si>
  <si>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</si>
  <si>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</si>
  <si>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</si>
  <si>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</si>
  <si>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</si>
  <si>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</si>
  <si>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</si>
  <si>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</si>
  <si>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</si>
  <si>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</si>
  <si>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</si>
  <si>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</si>
  <si>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</si>
  <si>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</si>
  <si>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</si>
  <si>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</si>
  <si>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</si>
  <si>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</si>
  <si>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</si>
  <si>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</si>
  <si>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</si>
  <si>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</si>
  <si>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</si>
  <si>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</si>
  <si>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</si>
  <si>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</si>
  <si>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</si>
  <si>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</si>
  <si>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</si>
  <si>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</si>
  <si>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</si>
  <si>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</si>
  <si>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</si>
  <si>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</si>
  <si>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</si>
  <si>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</si>
  <si>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</si>
  <si>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</si>
  <si>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</si>
  <si>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</si>
  <si>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</si>
  <si>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</si>
  <si>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</si>
  <si>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</si>
  <si>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</si>
  <si>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</si>
  <si>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</si>
  <si>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</si>
  <si>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</si>
  <si>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</si>
  <si>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</si>
  <si>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</si>
  <si>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</si>
  <si>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</si>
  <si>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</si>
  <si>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</si>
  <si>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</si>
  <si>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</si>
  <si>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</si>
  <si>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</si>
  <si>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</si>
  <si>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</si>
  <si>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</si>
  <si>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</si>
  <si>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</si>
  <si>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</si>
  <si>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</si>
  <si>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</si>
  <si>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</si>
  <si>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</si>
  <si>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</si>
  <si>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</si>
  <si>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</si>
  <si>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</si>
  <si>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</si>
  <si>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</si>
  <si>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</si>
  <si>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</si>
  <si>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</si>
  <si>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</si>
  <si>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</si>
  <si>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</si>
  <si>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</si>
  <si>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</si>
  <si>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</si>
  <si>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</si>
  <si>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</si>
  <si>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</si>
  <si>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</si>
  <si>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</si>
  <si>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</si>
  <si>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</si>
  <si>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</si>
  <si>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</si>
  <si>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</si>
  <si>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</si>
  <si>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</si>
  <si>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</si>
  <si>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</si>
  <si>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</si>
  <si>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</si>
  <si>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</si>
  <si>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</si>
  <si>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</si>
  <si>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</si>
  <si>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</si>
  <si>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</si>
  <si>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</si>
  <si>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</si>
  <si>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</si>
  <si>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</si>
  <si>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</si>
  <si>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</si>
  <si>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</si>
  <si>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</si>
  <si>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</si>
  <si>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</si>
  <si>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</si>
  <si>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</si>
  <si>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</si>
  <si>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</si>
  <si>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</si>
  <si>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</si>
  <si>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</si>
  <si>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</si>
  <si>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</si>
  <si>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</si>
  <si>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</si>
  <si>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</si>
  <si>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</si>
  <si>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</si>
  <si>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</si>
  <si>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</si>
  <si>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</si>
  <si>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</si>
  <si>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</si>
  <si>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</si>
  <si>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</si>
  <si>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</si>
  <si>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</si>
  <si>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</si>
  <si>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</si>
  <si>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</si>
  <si>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</si>
  <si>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</si>
  <si>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</si>
  <si>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</si>
  <si>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</si>
  <si>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</si>
  <si>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</si>
  <si>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</si>
  <si>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</si>
  <si>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</si>
  <si>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</si>
  <si>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</si>
  <si>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</si>
  <si>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</si>
  <si>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</si>
  <si>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</si>
  <si>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</si>
  <si>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</si>
  <si>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</si>
  <si>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</si>
  <si>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</si>
  <si>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</si>
  <si>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</si>
  <si>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</si>
  <si>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</si>
  <si>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</si>
  <si>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</si>
  <si>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</si>
  <si>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</si>
  <si>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</si>
  <si>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</si>
  <si>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</si>
  <si>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</si>
  <si>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</si>
  <si>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</si>
  <si>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</si>
  <si>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</si>
  <si>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</si>
  <si>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</si>
  <si>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</si>
  <si>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</si>
  <si>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</si>
  <si>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</si>
  <si>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</si>
  <si>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</si>
  <si>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</si>
  <si>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</si>
  <si>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</si>
  <si>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</si>
  <si>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</si>
  <si>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</si>
  <si>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</si>
  <si>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</si>
  <si>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</si>
  <si>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</si>
  <si>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</si>
  <si>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</si>
  <si>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</si>
  <si>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</si>
  <si>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</si>
  <si>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</si>
  <si>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</si>
  <si>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</si>
  <si>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</si>
  <si>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</si>
  <si>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</si>
  <si>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</si>
  <si>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</si>
  <si>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</si>
  <si>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</si>
  <si>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</si>
  <si>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</si>
  <si>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</si>
  <si>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</si>
  <si>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</si>
  <si>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</si>
  <si>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</si>
  <si>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</si>
  <si>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</si>
  <si>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</si>
  <si>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</si>
  <si>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</si>
  <si>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</si>
  <si>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</si>
  <si>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</si>
  <si>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</si>
  <si>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</si>
  <si>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</si>
  <si>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</si>
  <si>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</si>
  <si>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</si>
  <si>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</si>
  <si>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</si>
  <si>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</si>
  <si>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</si>
  <si>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</si>
  <si>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</si>
  <si>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</si>
  <si>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</si>
  <si>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</si>
  <si>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</si>
  <si>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</si>
  <si>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</si>
  <si>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</si>
  <si>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</si>
  <si>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</si>
  <si>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</si>
  <si>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</si>
  <si>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</si>
  <si>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</si>
  <si>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</si>
  <si>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</si>
  <si>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</si>
  <si>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</si>
  <si>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</si>
  <si>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</si>
  <si>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</si>
  <si>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</si>
  <si>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</si>
  <si>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</si>
  <si>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</si>
  <si>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</si>
  <si>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</si>
  <si>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</si>
  <si>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</si>
  <si>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</si>
  <si>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</si>
  <si>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</si>
  <si>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</si>
  <si>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</si>
  <si>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</si>
  <si>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</si>
  <si>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</si>
  <si>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</si>
  <si>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</si>
  <si>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</si>
  <si>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</si>
  <si>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</si>
  <si>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</si>
  <si>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</si>
  <si>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</si>
  <si>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</si>
  <si>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</si>
  <si>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</si>
  <si>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</si>
  <si>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</si>
  <si>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</si>
  <si>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</si>
  <si>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</si>
  <si>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</si>
  <si>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</si>
  <si>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</si>
  <si>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</si>
  <si>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</si>
  <si>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</si>
  <si>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</si>
  <si>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</si>
  <si>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</si>
  <si>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</si>
  <si>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</si>
  <si>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</si>
  <si>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</si>
  <si>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</si>
  <si>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</si>
  <si>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</si>
  <si>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</si>
  <si>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</si>
  <si>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</si>
  <si>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</si>
  <si>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</si>
  <si>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</si>
  <si>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</si>
  <si>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</si>
  <si>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</si>
  <si>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</si>
  <si>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</si>
  <si>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</si>
  <si>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</si>
  <si>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</si>
  <si>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</si>
  <si>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</si>
  <si>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</si>
  <si>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</si>
  <si>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</si>
  <si>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</si>
  <si>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</si>
  <si>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</si>
  <si>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</si>
  <si>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</si>
  <si>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</si>
  <si>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</si>
  <si>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</si>
  <si>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</si>
  <si>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</si>
  <si>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</si>
  <si>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</si>
  <si>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</si>
  <si>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</si>
  <si>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</si>
  <si>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</si>
  <si>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</si>
  <si>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</si>
  <si>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</si>
  <si>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</si>
  <si>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</si>
  <si>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</si>
  <si>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</si>
  <si>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</si>
  <si>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</si>
  <si>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</si>
  <si>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</si>
  <si>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</si>
  <si>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</si>
  <si>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</si>
  <si>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</si>
  <si>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</si>
  <si>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</si>
  <si>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</si>
  <si>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</si>
  <si>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</si>
  <si>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</si>
  <si>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</si>
  <si>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</si>
  <si>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</si>
  <si>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</si>
  <si>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</si>
  <si>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</si>
  <si>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</si>
  <si>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</si>
  <si>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</si>
  <si>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</si>
  <si>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</si>
  <si>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</si>
  <si>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</si>
  <si>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</si>
  <si>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</si>
  <si>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</si>
  <si>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</si>
  <si>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</si>
  <si>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</si>
  <si>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</si>
  <si>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</si>
  <si>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</si>
  <si>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</si>
  <si>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</si>
  <si>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</si>
  <si>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</si>
  <si>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</si>
  <si>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</si>
  <si>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</si>
  <si>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</si>
  <si>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</si>
  <si>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</si>
  <si>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</si>
  <si>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</si>
  <si>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</si>
  <si>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</si>
  <si>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</si>
  <si>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</si>
  <si>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</si>
  <si>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</si>
  <si>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</si>
  <si>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</si>
  <si>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</si>
  <si>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</si>
  <si>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</si>
  <si>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</si>
  <si>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</si>
  <si>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</si>
  <si>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</si>
  <si>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</si>
  <si>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</si>
  <si>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</si>
  <si>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</si>
  <si>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</si>
  <si>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</si>
  <si>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</si>
  <si>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</si>
  <si>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</si>
  <si>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</si>
  <si>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</si>
  <si>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</si>
  <si>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</si>
  <si>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</si>
  <si>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</si>
  <si>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</si>
  <si>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</si>
  <si>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</si>
  <si>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</si>
  <si>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</si>
  <si>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</si>
  <si>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</si>
  <si>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</si>
  <si>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</si>
  <si>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</si>
  <si>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</si>
  <si>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</si>
  <si>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</si>
  <si>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</si>
  <si>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</si>
  <si>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</si>
  <si>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</si>
  <si>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</si>
  <si>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</si>
  <si>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</si>
  <si>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</si>
  <si>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</si>
  <si>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</si>
  <si>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</si>
  <si>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</si>
  <si>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</si>
  <si>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</si>
  <si>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</si>
  <si>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</si>
  <si>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</si>
  <si>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</si>
  <si>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</si>
  <si>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</si>
  <si>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</si>
  <si>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</si>
  <si>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</si>
  <si>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</si>
  <si>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</si>
  <si>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</si>
  <si>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</si>
  <si>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</si>
  <si>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</si>
  <si>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</si>
  <si>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</si>
  <si>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</si>
  <si>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</si>
  <si>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</si>
  <si>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</si>
  <si>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</si>
  <si>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</si>
  <si>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</si>
  <si>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</si>
  <si>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</si>
  <si>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</si>
  <si>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</si>
  <si>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</si>
  <si>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</si>
  <si>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</si>
  <si>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</si>
  <si>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</si>
  <si>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</si>
  <si>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</si>
  <si>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</si>
  <si>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</si>
  <si>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</si>
  <si>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</si>
  <si>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</si>
  <si>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</si>
  <si>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</si>
  <si>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</si>
  <si>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</si>
  <si>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</si>
  <si>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</si>
  <si>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</si>
  <si>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</si>
  <si>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</si>
  <si>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</si>
  <si>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</si>
  <si>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</si>
  <si>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</si>
  <si>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</si>
  <si>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</si>
  <si>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</si>
  <si>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</si>
  <si>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</si>
  <si>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</si>
  <si>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</si>
  <si>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</si>
  <si>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</si>
  <si>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</si>
  <si>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</si>
  <si>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</si>
  <si>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</si>
  <si>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</si>
  <si>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</si>
  <si>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</si>
  <si>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</si>
  <si>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</si>
  <si>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</si>
  <si>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</si>
  <si>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</si>
  <si>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</si>
  <si>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</si>
  <si>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</si>
  <si>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</si>
  <si>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</si>
  <si>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</si>
  <si>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</si>
  <si>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</si>
  <si>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</si>
  <si>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</si>
  <si>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</si>
  <si>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</si>
  <si>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</si>
  <si>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</si>
  <si>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</si>
  <si>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</si>
  <si>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</si>
  <si>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</si>
  <si>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</si>
  <si>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</si>
  <si>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</si>
  <si>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</si>
  <si>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</si>
  <si>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</si>
  <si>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</si>
  <si>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</si>
  <si>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</si>
  <si>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</si>
  <si>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</si>
  <si>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</si>
  <si>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</si>
  <si>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</si>
  <si>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</si>
  <si>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</si>
  <si>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</si>
  <si>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</si>
  <si>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</si>
  <si>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</si>
  <si>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</si>
  <si>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</si>
  <si>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</si>
  <si>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</si>
  <si>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</si>
  <si>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</si>
  <si>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</si>
  <si>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</si>
  <si>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</si>
  <si>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</si>
  <si>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</si>
  <si>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</si>
  <si>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</si>
  <si>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</si>
  <si>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</si>
  <si>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</si>
  <si>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</si>
  <si>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</si>
  <si>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</si>
  <si>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</si>
  <si>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</si>
  <si>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</si>
  <si>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</si>
  <si>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</si>
  <si>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</si>
  <si>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</si>
  <si>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</si>
  <si>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</si>
  <si>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</si>
  <si>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</si>
  <si>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</si>
  <si>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</si>
  <si>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</si>
  <si>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</si>
  <si>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</si>
  <si>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</si>
  <si>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</si>
  <si>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</si>
  <si>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</si>
  <si>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</si>
  <si>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</si>
  <si>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</si>
  <si>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</si>
  <si>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</si>
  <si>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</si>
  <si>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</si>
  <si>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</si>
  <si>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</si>
  <si>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</si>
  <si>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</si>
  <si>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</si>
  <si>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</si>
  <si>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</si>
  <si>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</si>
  <si>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</si>
  <si>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</si>
  <si>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</si>
  <si>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</si>
  <si>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</si>
  <si>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</si>
  <si>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</si>
  <si>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</si>
  <si>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</si>
  <si>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</si>
  <si>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</si>
  <si>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</si>
  <si>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</si>
  <si>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</si>
  <si>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</si>
  <si>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</si>
  <si>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</si>
  <si>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</si>
  <si>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</si>
  <si>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</si>
  <si>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</si>
  <si>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</si>
  <si>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</si>
  <si>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</si>
  <si>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</si>
  <si>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</si>
  <si>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</si>
  <si>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</si>
  <si>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</si>
  <si>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</si>
  <si>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</si>
  <si>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</si>
  <si>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</si>
  <si>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</si>
  <si>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</si>
  <si>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</si>
  <si>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</si>
  <si>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</si>
  <si>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</si>
  <si>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</si>
  <si>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</si>
  <si>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</si>
  <si>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</si>
  <si>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</si>
  <si>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</si>
  <si>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</si>
  <si>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</si>
  <si>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</si>
  <si>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</si>
  <si>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</si>
  <si>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</si>
  <si>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</si>
  <si>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</si>
  <si>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</si>
  <si>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</si>
  <si>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</si>
  <si>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</si>
  <si>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</si>
  <si>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</si>
  <si>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</si>
  <si>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</si>
  <si>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</si>
  <si>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</si>
  <si>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</si>
  <si>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</si>
  <si>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</si>
  <si>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</si>
  <si>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</si>
  <si>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</si>
  <si>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</si>
  <si>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</si>
  <si>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</si>
  <si>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</si>
  <si>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</si>
  <si>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</si>
  <si>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</si>
  <si>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</si>
  <si>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</si>
  <si>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</si>
  <si>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</si>
  <si>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</si>
  <si>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</si>
  <si>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</si>
  <si>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</si>
  <si>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</si>
  <si>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</si>
  <si>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</si>
  <si>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</si>
  <si>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</si>
  <si>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</si>
  <si>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</si>
  <si>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</si>
  <si>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</si>
  <si>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</si>
  <si>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</si>
  <si>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</si>
  <si>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</si>
  <si>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</si>
  <si>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</si>
  <si>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</si>
  <si>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</si>
  <si>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</si>
  <si>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</si>
  <si>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</si>
  <si>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</si>
  <si>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</si>
  <si>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</si>
  <si>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</si>
  <si>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</si>
  <si>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</si>
  <si>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</si>
  <si>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</si>
  <si>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</si>
  <si>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</si>
  <si>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</si>
  <si>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</si>
  <si>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</si>
  <si>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</si>
  <si>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</si>
  <si>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</si>
  <si>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</si>
  <si>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</si>
  <si>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</si>
  <si>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</si>
  <si>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</si>
  <si>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</si>
  <si>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</si>
  <si>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</si>
  <si>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</si>
  <si>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</si>
  <si>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</si>
  <si>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</si>
  <si>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</si>
  <si>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</si>
  <si>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</si>
  <si>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</si>
  <si>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</si>
  <si>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</si>
  <si>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</si>
  <si>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</si>
  <si>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</si>
  <si>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</si>
  <si>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</si>
  <si>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</si>
  <si>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</si>
  <si>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</si>
  <si>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</si>
  <si>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</si>
  <si>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</si>
  <si>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</si>
  <si>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</si>
  <si>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</si>
  <si>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</si>
  <si>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</si>
  <si>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</si>
  <si>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</si>
  <si>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</si>
  <si>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</si>
  <si>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</si>
  <si>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</si>
  <si>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</si>
  <si>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</si>
  <si>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</si>
  <si>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</si>
  <si>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</si>
  <si>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</si>
  <si>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</si>
  <si>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</si>
  <si>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</si>
  <si>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</si>
  <si>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</si>
  <si>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</si>
  <si>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</si>
  <si>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</si>
  <si>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</si>
  <si>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</si>
  <si>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</si>
  <si>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</si>
  <si>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</si>
  <si>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</si>
  <si>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</si>
  <si>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</si>
  <si>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</si>
  <si>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</si>
  <si>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</si>
  <si>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</si>
  <si>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</si>
  <si>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</si>
  <si>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</si>
  <si>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</si>
  <si>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</si>
  <si>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</si>
  <si>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</si>
  <si>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</si>
  <si>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</si>
  <si>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</si>
  <si>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</si>
  <si>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</si>
  <si>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</si>
  <si>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</si>
  <si>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</si>
  <si>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</si>
  <si>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</si>
  <si>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</si>
  <si>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</si>
  <si>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</si>
  <si>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</si>
  <si>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</si>
  <si>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</si>
  <si>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</si>
  <si>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</si>
  <si>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</si>
  <si>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</si>
  <si>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</si>
  <si>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</si>
  <si>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</si>
  <si>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</si>
  <si>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</si>
  <si>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</si>
  <si>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</si>
  <si>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</si>
  <si>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</si>
  <si>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</si>
  <si>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</si>
  <si>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</si>
  <si>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</si>
  <si>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</si>
  <si>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</si>
  <si>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</si>
  <si>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</si>
  <si>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</si>
  <si>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</si>
  <si>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</si>
  <si>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</si>
  <si>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</si>
  <si>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</si>
  <si>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</si>
  <si>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</si>
  <si>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</si>
  <si>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</si>
  <si>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</si>
  <si>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</si>
  <si>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</si>
  <si>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</si>
  <si>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</si>
  <si>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</si>
  <si>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</si>
  <si>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</si>
  <si>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</si>
  <si>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</si>
  <si>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</si>
  <si>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</si>
  <si>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</si>
  <si>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</si>
  <si>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</si>
  <si>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</si>
  <si>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</si>
  <si>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</si>
  <si>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</si>
  <si>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</si>
  <si>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</si>
  <si>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</si>
  <si>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</si>
  <si>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</si>
  <si>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</si>
  <si>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</si>
  <si>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</si>
  <si>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</si>
  <si>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</si>
  <si>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</si>
  <si>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</si>
  <si>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</si>
  <si>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</si>
  <si>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</si>
  <si>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</si>
  <si>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</si>
  <si>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</si>
  <si>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</si>
  <si>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</si>
  <si>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</si>
  <si>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</si>
  <si>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</si>
  <si>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</si>
  <si>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</si>
  <si>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</si>
  <si>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</si>
  <si>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</si>
  <si>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</si>
  <si>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</si>
  <si>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</si>
  <si>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</si>
  <si>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</si>
  <si>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</si>
  <si>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</si>
  <si>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</si>
  <si>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</si>
  <si>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</si>
  <si>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</si>
  <si>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</si>
  <si>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</si>
  <si>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</si>
  <si>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</si>
  <si>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</si>
  <si>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</si>
  <si>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</si>
  <si>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</si>
  <si>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</si>
  <si>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</si>
  <si>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</si>
  <si>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</si>
  <si>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</si>
  <si>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</si>
  <si>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</si>
  <si>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</si>
  <si>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</si>
  <si>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</si>
  <si>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</si>
  <si>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</si>
  <si>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</si>
  <si>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</si>
  <si>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</si>
  <si>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</si>
  <si>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</si>
  <si>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</si>
  <si>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</si>
  <si>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</si>
  <si>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</si>
  <si>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</si>
  <si>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</si>
  <si>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</si>
  <si>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</si>
  <si>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</si>
  <si>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</si>
  <si>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</si>
  <si>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</si>
  <si>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</si>
  <si>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</si>
  <si>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</si>
  <si>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</si>
  <si>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</si>
  <si>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</si>
  <si>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</si>
  <si>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</si>
  <si>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</si>
  <si>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</si>
  <si>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</si>
  <si>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</si>
  <si>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</si>
  <si>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</si>
  <si>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</si>
  <si>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</si>
  <si>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</si>
  <si>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</si>
  <si>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</si>
  <si>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</si>
  <si>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</si>
  <si>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</si>
  <si>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</si>
  <si>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</si>
  <si>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</si>
  <si>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</si>
  <si>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</si>
  <si>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</si>
  <si>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</si>
  <si>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</si>
  <si>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</si>
  <si>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</si>
  <si>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</si>
  <si>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</si>
  <si>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</si>
  <si>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</si>
  <si>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</si>
  <si>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</si>
  <si>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</si>
  <si>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</si>
  <si>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</si>
  <si>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</si>
  <si>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</si>
  <si>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</si>
  <si>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</si>
  <si>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</si>
  <si>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</si>
  <si>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</si>
  <si>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</si>
  <si>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</si>
  <si>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</si>
  <si>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</si>
  <si>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</si>
  <si>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</si>
  <si>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</si>
  <si>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</si>
  <si>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</si>
  <si>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</si>
  <si>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</si>
  <si>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</si>
  <si>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</si>
  <si>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</si>
  <si>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</si>
  <si>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</si>
  <si>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</si>
  <si>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</si>
  <si>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</si>
  <si>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</si>
  <si>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</si>
  <si>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</si>
  <si>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</si>
  <si>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</si>
  <si>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</si>
  <si>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</si>
  <si>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</si>
  <si>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</si>
  <si>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</si>
  <si>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</si>
  <si>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</si>
  <si>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</si>
  <si>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</si>
  <si>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</si>
  <si>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</si>
  <si>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</si>
  <si>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</si>
  <si>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</si>
  <si>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</si>
  <si>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</si>
  <si>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</si>
  <si>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</si>
  <si>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</si>
  <si>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</si>
  <si>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</si>
  <si>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</si>
  <si>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</si>
  <si>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</si>
  <si>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</si>
  <si>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</si>
  <si>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</si>
  <si>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</si>
  <si>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</si>
  <si>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</si>
  <si>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</si>
  <si>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</si>
  <si>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</si>
  <si>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</si>
  <si>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</si>
  <si>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</si>
  <si>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</si>
  <si>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</si>
  <si>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</si>
  <si>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</si>
  <si>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</si>
  <si>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</si>
  <si>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</si>
  <si>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</si>
  <si>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</si>
  <si>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</si>
  <si>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</si>
  <si>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</si>
  <si>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</si>
  <si>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</si>
  <si>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</si>
  <si>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</si>
  <si>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</si>
  <si>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</si>
  <si>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</si>
  <si>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</si>
  <si>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</si>
  <si>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</si>
  <si>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</si>
  <si>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</si>
  <si>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</si>
  <si>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</si>
  <si>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</si>
  <si>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</si>
  <si>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</si>
  <si>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</si>
  <si>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</si>
  <si>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</si>
  <si>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</si>
  <si>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</si>
  <si>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</si>
  <si>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</si>
  <si>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</si>
  <si>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</si>
  <si>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</si>
  <si>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</si>
  <si>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</si>
  <si>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</si>
  <si>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</si>
  <si>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</si>
  <si>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</si>
  <si>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</si>
  <si>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</si>
  <si>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</si>
  <si>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</si>
  <si>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</si>
  <si>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</si>
  <si>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</si>
  <si>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</si>
  <si>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</si>
  <si>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</si>
  <si>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</si>
  <si>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</si>
  <si>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</si>
  <si>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</si>
  <si>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</si>
  <si>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</si>
  <si>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</si>
  <si>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</si>
  <si>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</si>
  <si>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</si>
  <si>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</si>
  <si>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</si>
  <si>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</si>
  <si>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</si>
  <si>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</si>
  <si>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</si>
  <si>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</si>
  <si>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</si>
  <si>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</si>
  <si>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</si>
  <si>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</si>
  <si>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</si>
  <si>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</si>
  <si>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</si>
  <si>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</si>
  <si>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</si>
  <si>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</si>
  <si>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</si>
  <si>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</si>
  <si>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</si>
  <si>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</si>
  <si>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</si>
  <si>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</si>
  <si>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</si>
  <si>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</si>
  <si>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</si>
  <si>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</si>
  <si>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</si>
  <si>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</si>
  <si>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</si>
  <si>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</si>
  <si>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</si>
  <si>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</si>
  <si>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</si>
  <si>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</si>
  <si>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</si>
  <si>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</si>
  <si>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</si>
  <si>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</si>
  <si>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</si>
  <si>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</si>
  <si>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</si>
  <si>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</si>
  <si>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</si>
  <si>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</si>
  <si>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</si>
  <si>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</si>
  <si>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</si>
  <si>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</si>
  <si>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</si>
  <si>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</si>
  <si>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</si>
  <si>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</si>
  <si>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</si>
  <si>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</si>
  <si>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</si>
  <si>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</si>
  <si>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</si>
  <si>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</si>
  <si>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</si>
  <si>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</si>
  <si>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</si>
  <si>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</si>
  <si>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</si>
  <si>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</si>
  <si>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</si>
  <si>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</si>
  <si>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</si>
  <si>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</si>
  <si>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</si>
  <si>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</si>
  <si>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</si>
  <si>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</si>
  <si>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</si>
  <si>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</si>
  <si>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</si>
  <si>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</si>
  <si>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</si>
  <si>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</si>
  <si>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</si>
  <si>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</si>
  <si>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</si>
  <si>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</si>
  <si>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</si>
  <si>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</si>
  <si>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</si>
  <si>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</si>
  <si>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</si>
  <si>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</si>
  <si>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</si>
  <si>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</si>
  <si>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</si>
  <si>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</si>
  <si>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</si>
  <si>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</si>
  <si>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</si>
  <si>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</si>
  <si>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</si>
  <si>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</si>
  <si>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</si>
  <si>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</si>
  <si>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</si>
  <si>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</si>
  <si>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</si>
  <si>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</si>
  <si>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</si>
  <si>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</si>
  <si>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</si>
  <si>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</si>
  <si>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</si>
  <si>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</si>
  <si>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</si>
  <si>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</si>
  <si>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</si>
  <si>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</si>
  <si>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</si>
  <si>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</si>
  <si>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</si>
  <si>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</si>
  <si>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</si>
  <si>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</si>
  <si>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</si>
  <si>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</si>
  <si>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</si>
  <si>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</si>
  <si>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</si>
  <si>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</si>
  <si>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</si>
  <si>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</si>
  <si>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</si>
  <si>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</si>
  <si>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</si>
  <si>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</si>
  <si>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</si>
  <si>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</si>
  <si>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</si>
  <si>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</si>
  <si>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</si>
  <si>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</si>
  <si>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</si>
  <si>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</si>
  <si>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</si>
  <si>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</si>
  <si>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</si>
  <si>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</si>
  <si>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</si>
  <si>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</si>
  <si>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</si>
  <si>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</si>
  <si>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</si>
  <si>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</si>
  <si>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</si>
  <si>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</si>
  <si>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</si>
  <si>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</si>
  <si>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</si>
  <si>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</si>
  <si>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</si>
  <si>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</si>
  <si>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</si>
  <si>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</si>
  <si>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</si>
  <si>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</si>
  <si>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</si>
  <si>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</si>
  <si>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</si>
  <si>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</si>
  <si>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</si>
  <si>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</si>
  <si>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</si>
  <si>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</si>
  <si>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</si>
  <si>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</si>
  <si>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</si>
  <si>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</si>
  <si>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</si>
  <si>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</si>
  <si>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</si>
  <si>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</si>
  <si>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</si>
  <si>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</si>
  <si>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</si>
  <si>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</si>
  <si>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</si>
  <si>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</si>
  <si>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</si>
  <si>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</si>
  <si>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</si>
  <si>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</si>
  <si>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</si>
  <si>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</si>
  <si>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</si>
  <si>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</si>
  <si>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</si>
  <si>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</si>
  <si>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</si>
  <si>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</si>
  <si>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</si>
  <si>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</si>
  <si>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</si>
  <si>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</si>
  <si>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</si>
  <si>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</si>
  <si>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</si>
  <si>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</si>
  <si>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</si>
  <si>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</si>
  <si>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</si>
  <si>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</si>
  <si>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</si>
  <si>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</si>
  <si>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</si>
  <si>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</si>
  <si>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</si>
  <si>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</si>
  <si>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</si>
  <si>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</si>
  <si>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</si>
  <si>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</si>
  <si>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</si>
  <si>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</si>
  <si>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</si>
  <si>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</si>
  <si>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</si>
  <si>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</si>
  <si>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</si>
  <si>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</si>
  <si>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</si>
  <si>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</si>
  <si>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</si>
  <si>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</si>
  <si>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</si>
  <si>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</si>
  <si>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</si>
  <si>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</si>
  <si>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</si>
  <si>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</si>
  <si>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</si>
  <si>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</si>
  <si>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</si>
  <si>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</si>
  <si>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</si>
  <si>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</si>
  <si>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</si>
  <si>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</si>
  <si>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</si>
  <si>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</si>
  <si>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</si>
  <si>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</si>
  <si>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</si>
  <si>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</si>
  <si>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</si>
  <si>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</si>
  <si>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</si>
  <si>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</si>
  <si>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</si>
  <si>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</si>
  <si>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</si>
  <si>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</si>
  <si>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</si>
  <si>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</si>
  <si>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</si>
  <si>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</si>
  <si>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</si>
  <si>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</si>
  <si>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</si>
  <si>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</si>
  <si>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</si>
  <si>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</si>
  <si>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</si>
  <si>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</si>
  <si>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</si>
  <si>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</si>
  <si>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</si>
  <si>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</si>
  <si>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</si>
  <si>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</si>
  <si>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</si>
  <si>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</si>
  <si>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</si>
  <si>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</si>
  <si>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</si>
  <si>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</si>
  <si>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</si>
  <si>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</si>
  <si>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</si>
  <si>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</si>
  <si>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</si>
  <si>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</si>
  <si>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</si>
  <si>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</si>
  <si>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</si>
  <si>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</si>
  <si>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</si>
  <si>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</si>
  <si>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</si>
  <si>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</si>
  <si>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</si>
  <si>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</si>
  <si>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</si>
  <si>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</si>
  <si>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</si>
  <si>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</si>
  <si>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</si>
  <si>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</si>
  <si>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</si>
  <si>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</si>
  <si>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</si>
  <si>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</si>
  <si>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</si>
  <si>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</si>
  <si>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</si>
  <si>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</si>
  <si>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</si>
  <si>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</si>
  <si>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</si>
  <si>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</si>
  <si>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</si>
  <si>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</si>
  <si>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</si>
  <si>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</si>
  <si>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</si>
  <si>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</si>
  <si>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</si>
  <si>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</si>
  <si>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</si>
  <si>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</si>
  <si>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</si>
  <si>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</si>
  <si>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</si>
  <si>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</si>
  <si>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</si>
  <si>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</si>
  <si>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</si>
  <si>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</si>
  <si>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</si>
  <si>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</si>
  <si>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</si>
  <si>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</si>
  <si>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</si>
  <si>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</si>
  <si>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</si>
  <si>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</si>
  <si>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</si>
  <si>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</si>
  <si>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</si>
  <si>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</si>
  <si>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</si>
  <si>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</si>
  <si>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</si>
  <si>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</si>
  <si>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</si>
  <si>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</si>
  <si>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</si>
  <si>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</si>
  <si>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</si>
  <si>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</si>
  <si>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</si>
  <si>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</si>
  <si>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</si>
  <si>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</si>
  <si>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</si>
  <si>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</si>
  <si>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</si>
  <si>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</si>
  <si>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</si>
  <si>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</si>
  <si>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</si>
  <si>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</si>
  <si>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</si>
  <si>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</si>
  <si>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</si>
  <si>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</si>
  <si>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</si>
  <si>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</si>
  <si>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</si>
  <si>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</si>
  <si>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</si>
  <si>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</si>
  <si>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</si>
  <si>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</si>
  <si>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</si>
  <si>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</si>
  <si>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</si>
  <si>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</si>
  <si>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</si>
  <si>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</si>
  <si>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</si>
  <si>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</si>
  <si>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</si>
  <si>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</si>
  <si>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</si>
  <si>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</si>
  <si>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</si>
  <si>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</si>
  <si>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</si>
  <si>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</si>
  <si>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</si>
  <si>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</si>
  <si>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</si>
  <si>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</si>
  <si>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</si>
  <si>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</si>
  <si>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</si>
  <si>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</si>
  <si>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</si>
  <si>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</si>
  <si>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</si>
  <si>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</si>
  <si>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</si>
  <si>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</si>
  <si>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</si>
  <si>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</si>
  <si>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</si>
  <si>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</si>
  <si>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</si>
  <si>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</si>
  <si>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</si>
  <si>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</si>
  <si>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</si>
  <si>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</si>
  <si>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</si>
  <si>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</si>
  <si>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</si>
  <si>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</si>
  <si>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</si>
  <si>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</si>
  <si>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</si>
  <si>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</si>
  <si>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</si>
  <si>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</si>
  <si>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</si>
  <si>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</si>
  <si>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</si>
  <si>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</si>
  <si>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</si>
  <si>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</si>
  <si>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</si>
  <si>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</si>
  <si>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</si>
  <si>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</si>
  <si>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</si>
  <si>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</si>
  <si>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</si>
  <si>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</si>
  <si>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</si>
  <si>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</si>
  <si>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</si>
  <si>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</si>
  <si>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</si>
  <si>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</si>
  <si>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</si>
  <si>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</si>
  <si>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</si>
  <si>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</si>
  <si>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</si>
  <si>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</si>
  <si>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</si>
  <si>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</si>
  <si>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</si>
  <si>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</si>
  <si>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</si>
  <si>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</si>
  <si>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</si>
  <si>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</si>
  <si>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</si>
  <si>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</si>
  <si>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</si>
  <si>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</si>
  <si>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</si>
  <si>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</si>
  <si>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</si>
  <si>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</si>
  <si>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</si>
  <si>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</si>
  <si>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</si>
  <si>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</si>
  <si>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</si>
  <si>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</si>
  <si>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</si>
  <si>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</si>
  <si>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</si>
  <si>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</si>
  <si>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</si>
  <si>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</si>
  <si>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</si>
  <si>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</si>
  <si>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</si>
  <si>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</si>
  <si>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</si>
  <si>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</si>
  <si>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</si>
  <si>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</si>
  <si>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</si>
  <si>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</si>
  <si>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</si>
  <si>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</si>
  <si>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</si>
  <si>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</si>
  <si>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</si>
  <si>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</si>
  <si>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</si>
  <si>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</si>
  <si>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</si>
  <si>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</si>
  <si>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</si>
  <si>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</si>
  <si>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</si>
  <si>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</si>
  <si>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</si>
  <si>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</si>
  <si>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</si>
  <si>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</si>
  <si>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</si>
  <si>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</si>
  <si>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</si>
  <si>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</si>
  <si>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</si>
  <si>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</si>
  <si>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</si>
  <si>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</si>
  <si>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</si>
  <si>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</si>
  <si>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</si>
  <si>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</si>
  <si>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</si>
  <si>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</si>
  <si>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</si>
  <si>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</si>
  <si>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</si>
  <si>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</si>
  <si>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</si>
  <si>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</si>
  <si>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</si>
  <si>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</si>
  <si>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</si>
  <si>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</si>
  <si>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</si>
  <si>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</si>
  <si>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</si>
  <si>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</si>
  <si>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</si>
  <si>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</si>
  <si>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</si>
  <si>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</si>
  <si>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</si>
  <si>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</si>
  <si>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</si>
  <si>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</si>
  <si>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</si>
  <si>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</si>
  <si>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</si>
  <si>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</si>
  <si>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</si>
  <si>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</si>
  <si>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</si>
  <si>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</si>
  <si>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</si>
  <si>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</si>
  <si>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</si>
  <si>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</si>
  <si>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</si>
  <si>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</si>
  <si>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</si>
  <si>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</si>
  <si>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</si>
  <si>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</si>
  <si>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</si>
  <si>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</si>
  <si>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</si>
  <si>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</si>
  <si>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</si>
  <si>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</si>
  <si>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</si>
  <si>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</si>
  <si>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</si>
  <si>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</si>
  <si>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</si>
  <si>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</si>
  <si>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</si>
  <si>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</si>
  <si>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</si>
  <si>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</si>
  <si>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</si>
  <si>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</si>
  <si>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</si>
  <si>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</si>
  <si>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</si>
  <si>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</si>
  <si>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</si>
  <si>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</si>
  <si>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</si>
  <si>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</si>
  <si>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</si>
  <si>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</si>
  <si>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</si>
  <si>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</si>
  <si>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</si>
  <si>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</si>
  <si>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</si>
  <si>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</si>
  <si>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</si>
  <si>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</si>
  <si>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</si>
  <si>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</si>
  <si>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</si>
  <si>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</si>
  <si>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</si>
  <si>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</si>
  <si>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</si>
  <si>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</si>
  <si>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</si>
  <si>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</si>
  <si>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</si>
  <si>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</si>
  <si>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</si>
  <si>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</si>
  <si>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</si>
  <si>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</si>
  <si>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</si>
  <si>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</si>
  <si>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</si>
  <si>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</si>
  <si>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</si>
  <si>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</si>
  <si>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</si>
  <si>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</si>
  <si>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</si>
  <si>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</si>
  <si>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</si>
  <si>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</si>
  <si>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</si>
  <si>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</si>
  <si>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</si>
  <si>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</si>
  <si>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</si>
  <si>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</si>
  <si>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</si>
  <si>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</si>
  <si>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</si>
  <si>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</si>
  <si>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</si>
  <si>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</si>
  <si>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</si>
  <si>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</si>
  <si>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</si>
  <si>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</si>
  <si>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</si>
  <si>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</si>
  <si>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</si>
  <si>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</si>
  <si>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</si>
  <si>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</si>
  <si>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</si>
  <si>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</si>
  <si>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</si>
  <si>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</si>
  <si>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</si>
  <si>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</si>
  <si>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</si>
  <si>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</si>
  <si>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</si>
  <si>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</si>
  <si>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</si>
  <si>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</si>
  <si>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</si>
  <si>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</si>
  <si>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</si>
  <si>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</si>
  <si>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</si>
  <si>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</si>
  <si>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</si>
  <si>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</si>
  <si>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Jonathan,Lucas</t>
  </si>
  <si>
    <t>Wei Yen, Suki, Zi Ming</t>
  </si>
  <si>
    <t>Suki, Zi Ming, Wei Yen</t>
  </si>
  <si>
    <t>Wei Jun,Suki, Alex</t>
  </si>
  <si>
    <t xml:space="preserve"> Jonathan, Wei Jun </t>
  </si>
  <si>
    <t xml:space="preserve">Wei Jun </t>
  </si>
  <si>
    <t>Wei Yen, Alex,Ivan</t>
  </si>
  <si>
    <t>Wei Yen, Alex,Suki</t>
  </si>
  <si>
    <t>Wei Yen, Jia Leong, Alex</t>
  </si>
  <si>
    <t>Wei Yen, Jia Leong</t>
  </si>
  <si>
    <t>23/9/2024 - 29/9/2024</t>
  </si>
  <si>
    <t>back to ipoh</t>
  </si>
  <si>
    <t>Jia Leong, Jonathan</t>
  </si>
  <si>
    <t>Jia Leong, Wei Jun, Jonathan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</si>
</sst>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535305</xdr:colOff>
      <xdr:row>84</xdr:row>
      <xdr:rowOff>36541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9"/>
      <c r="H2" s="819"/>
      <c r="I2" s="819"/>
      <c r="J2" s="819"/>
      <c r="K2" s="8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1">
        <v>2024</v>
      </c>
      <c r="D4" s="812"/>
      <c r="E4" s="812"/>
      <c r="F4" s="812"/>
      <c r="G4" s="812"/>
      <c r="H4" s="812"/>
      <c r="I4" s="812"/>
      <c r="J4" s="812"/>
      <c r="K4" s="812"/>
      <c r="L4" s="812"/>
      <c r="M4" s="812"/>
      <c r="N4" s="812"/>
      <c r="O4" s="812"/>
      <c r="P4" s="812"/>
      <c r="Q4" s="812"/>
      <c r="R4" s="812"/>
      <c r="S4" s="812"/>
      <c r="T4" s="812"/>
      <c r="U4" s="812"/>
      <c r="V4" s="812"/>
      <c r="W4" s="812"/>
      <c r="X4" s="812"/>
      <c r="Y4" s="812"/>
      <c r="Z4" s="812"/>
      <c r="AA4" s="812"/>
      <c r="AB4" s="812"/>
      <c r="AC4" s="812"/>
      <c r="AD4" s="812"/>
      <c r="AE4" s="812"/>
      <c r="AF4" s="812"/>
      <c r="AG4" s="812"/>
      <c r="AH4" s="812"/>
      <c r="AI4" s="812"/>
      <c r="AJ4" s="812"/>
      <c r="AK4" s="812"/>
      <c r="AL4" s="812"/>
      <c r="AM4" s="812"/>
      <c r="AN4" s="812"/>
      <c r="AO4" s="812"/>
      <c r="AP4" s="812"/>
      <c r="AQ4" s="812"/>
      <c r="AR4" s="812"/>
      <c r="AS4" s="812"/>
      <c r="AT4" s="812"/>
      <c r="AU4" s="812"/>
      <c r="AV4" s="812"/>
      <c r="AW4" s="812"/>
      <c r="AX4" s="812"/>
      <c r="AY4" s="812"/>
      <c r="AZ4" s="812"/>
      <c r="BA4" s="812"/>
      <c r="BB4" s="812"/>
      <c r="BC4" s="813"/>
    </row>
    <row r="5" spans="1:55" x14ac:dyDescent="0.2">
      <c r="A5" s="473"/>
      <c r="B5" s="474" t="s">
        <v>1</v>
      </c>
      <c r="C5" s="814" t="s">
        <v>2</v>
      </c>
      <c r="D5" s="814"/>
      <c r="E5" s="814"/>
      <c r="F5" s="814"/>
      <c r="G5" s="814"/>
      <c r="H5" s="814"/>
      <c r="I5" s="814"/>
      <c r="J5" s="814"/>
      <c r="K5" s="814"/>
      <c r="L5" s="814"/>
      <c r="M5" s="814"/>
      <c r="N5" s="814"/>
      <c r="O5" s="815"/>
      <c r="P5" s="816" t="s">
        <v>3</v>
      </c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7"/>
      <c r="AC5" s="816" t="s">
        <v>4</v>
      </c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7"/>
      <c r="AP5" s="816" t="s">
        <v>5</v>
      </c>
      <c r="AQ5" s="816"/>
      <c r="AR5" s="816"/>
      <c r="AS5" s="816"/>
      <c r="AT5" s="816"/>
      <c r="AU5" s="816"/>
      <c r="AV5" s="816"/>
      <c r="AW5" s="816"/>
      <c r="AX5" s="816"/>
      <c r="AY5" s="816"/>
      <c r="AZ5" s="816"/>
      <c r="BA5" s="816"/>
      <c r="BB5" s="817"/>
      <c r="BC5" s="485" t="s">
        <v>1</v>
      </c>
    </row>
    <row r="6" spans="1:55" x14ac:dyDescent="0.2">
      <c r="A6" s="473"/>
      <c r="B6" s="475" t="s">
        <v>1</v>
      </c>
      <c r="C6" s="818" t="s">
        <v>6</v>
      </c>
      <c r="D6" s="818"/>
      <c r="E6" s="818"/>
      <c r="F6" s="818"/>
      <c r="G6" s="820"/>
      <c r="H6" s="809" t="s">
        <v>7</v>
      </c>
      <c r="I6" s="809"/>
      <c r="J6" s="809"/>
      <c r="K6" s="810"/>
      <c r="L6" s="809" t="s">
        <v>8</v>
      </c>
      <c r="M6" s="809"/>
      <c r="N6" s="809"/>
      <c r="O6" s="810"/>
      <c r="P6" s="809" t="s">
        <v>9</v>
      </c>
      <c r="Q6" s="809"/>
      <c r="R6" s="809"/>
      <c r="S6" s="809"/>
      <c r="T6" s="810"/>
      <c r="U6" s="809" t="s">
        <v>10</v>
      </c>
      <c r="V6" s="809"/>
      <c r="W6" s="809"/>
      <c r="X6" s="810"/>
      <c r="Y6" s="809" t="s">
        <v>11</v>
      </c>
      <c r="Z6" s="809"/>
      <c r="AA6" s="809"/>
      <c r="AB6" s="810"/>
      <c r="AC6" s="809" t="s">
        <v>12</v>
      </c>
      <c r="AD6" s="809"/>
      <c r="AE6" s="809"/>
      <c r="AF6" s="809"/>
      <c r="AG6" s="810"/>
      <c r="AH6" s="809" t="s">
        <v>13</v>
      </c>
      <c r="AI6" s="809"/>
      <c r="AJ6" s="809"/>
      <c r="AK6" s="810"/>
      <c r="AL6" s="809" t="s">
        <v>14</v>
      </c>
      <c r="AM6" s="809"/>
      <c r="AN6" s="809"/>
      <c r="AO6" s="809"/>
      <c r="AP6" s="810"/>
      <c r="AQ6" s="809" t="s">
        <v>15</v>
      </c>
      <c r="AR6" s="809"/>
      <c r="AS6" s="809"/>
      <c r="AT6" s="810"/>
      <c r="AU6" s="809" t="s">
        <v>16</v>
      </c>
      <c r="AV6" s="809"/>
      <c r="AW6" s="809"/>
      <c r="AX6" s="810"/>
      <c r="AY6" s="818" t="s">
        <v>17</v>
      </c>
      <c r="AZ6" s="818"/>
      <c r="BA6" s="818"/>
      <c r="BB6" s="81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1" t="s">
        <v>76</v>
      </c>
      <c r="B1" s="821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229</v>
      </c>
      <c r="M50" s="61"/>
    </row>
    <row r="51" spans="2:13" x14ac:dyDescent="0.2">
      <c r="B51" s="387" t="s">
        <v>138</v>
      </c>
      <c r="D51" t="s">
        <v>478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229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524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524</v>
      </c>
      <c r="M50" s="61"/>
      <c r="N50" s="62"/>
    </row>
    <row r="51" spans="2:14" x14ac:dyDescent="0.2">
      <c r="B51" s="387" t="s">
        <v>138</v>
      </c>
      <c r="D51" t="s">
        <v>478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820</v>
      </c>
    </row>
    <row r="49" spans="2:15" x14ac:dyDescent="0.2">
      <c r="B49" s="387" t="s">
        <v>138</v>
      </c>
      <c r="D49" t="s">
        <v>821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844</v>
      </c>
    </row>
    <row r="49" spans="2:15" x14ac:dyDescent="0.2">
      <c r="B49" s="387" t="s">
        <v>138</v>
      </c>
      <c r="D49" t="s">
        <v>845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870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983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1008</v>
      </c>
    </row>
    <row r="49" spans="2:15" x14ac:dyDescent="0.2">
      <c r="B49" s="387" t="s">
        <v>138</v>
      </c>
      <c r="D49" t="s">
        <v>1009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1202</v>
      </c>
    </row>
    <row r="51" spans="2:15" x14ac:dyDescent="0.2">
      <c r="B51" s="387" t="s">
        <v>138</v>
      </c>
      <c r="D51" t="s">
        <v>1102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D52" t="s">
        <v>1209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1483</v>
      </c>
    </row>
    <row r="33" spans="2:15" x14ac:dyDescent="0.2">
      <c r="B33" s="56"/>
      <c r="D33" s="246" t="s">
        <v>1484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5" spans="2:15" x14ac:dyDescent="0.2">
      <c r="B35" s="127" t="s">
        <v>136</v>
      </c>
      <c r="D35" s="247" t="s">
        <v>1485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1646</v>
      </c>
      <c r="F35">
        <v>44</v>
      </c>
      <c r="M35" s="61"/>
      <c r="N35" s="62"/>
      <c r="O35" s="61"/>
    </row>
    <row r="36" spans="5:15" hidden="1" x14ac:dyDescent="0.2">
      <c r="E36" s="254" t="s">
        <v>1647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1650</v>
      </c>
      <c r="F39">
        <f>26+16</f>
        <v>42</v>
      </c>
    </row>
    <row r="40" spans="5:15" hidden="1" x14ac:dyDescent="0.2">
      <c r="E40" s="254" t="s">
        <v>1651</v>
      </c>
      <c r="F40">
        <f>38+24</f>
        <v>62</v>
      </c>
    </row>
    <row r="41" spans="5:15" hidden="1" x14ac:dyDescent="0.2">
      <c r="E41" s="254" t="s">
        <v>1652</v>
      </c>
      <c r="F41">
        <v>15</v>
      </c>
    </row>
    <row r="42" spans="5:15" hidden="1" x14ac:dyDescent="0.2">
      <c r="E42" s="254" t="s">
        <v>1653</v>
      </c>
      <c r="F42">
        <v>14</v>
      </c>
    </row>
    <row r="43" spans="5:15" hidden="1" x14ac:dyDescent="0.2">
      <c r="E43" s="254" t="s">
        <v>1654</v>
      </c>
      <c r="F43">
        <v>11</v>
      </c>
    </row>
    <row r="44" spans="5:15" hidden="1" x14ac:dyDescent="0.2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0" spans="2:22" x14ac:dyDescent="0.2">
      <c r="D30" t="s">
        <v>1732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1483</v>
      </c>
    </row>
    <row r="24" spans="2:22" x14ac:dyDescent="0.2">
      <c r="B24" s="56"/>
      <c r="D24" s="58" t="s">
        <v>1484</v>
      </c>
    </row>
    <row r="27" spans="2:22" x14ac:dyDescent="0.2">
      <c r="B27" s="127" t="s">
        <v>136</v>
      </c>
      <c r="D27" s="167" t="s">
        <v>1797</v>
      </c>
    </row>
    <row r="29" spans="2:22" x14ac:dyDescent="0.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67" t="s">
        <v>1818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 x14ac:dyDescent="0.2">
      <c r="D32" s="103" t="s">
        <v>707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  <row r="27" spans="2:22" x14ac:dyDescent="0.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x14ac:dyDescent="0.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 x14ac:dyDescent="0.2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2022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48" t="s">
        <v>2129</v>
      </c>
      <c r="C60" s="848"/>
      <c r="D60" s="848"/>
      <c r="E60" s="848"/>
    </row>
    <row r="61" spans="1:15" x14ac:dyDescent="0.2">
      <c r="B61" s="848" t="s">
        <v>2130</v>
      </c>
      <c r="C61" s="848"/>
      <c r="D61" s="826"/>
      <c r="E61" s="826"/>
      <c r="F61" s="826"/>
    </row>
    <row r="62" spans="1:15" x14ac:dyDescent="0.2">
      <c r="B62" s="848" t="s">
        <v>2131</v>
      </c>
      <c r="C62" s="848"/>
      <c r="D62" s="848"/>
      <c r="E62" s="848"/>
      <c r="F62" s="848"/>
    </row>
    <row r="63" spans="1:15" x14ac:dyDescent="0.2">
      <c r="B63" s="848" t="s">
        <v>2132</v>
      </c>
      <c r="C63" s="848"/>
      <c r="D63" s="848"/>
      <c r="E63" s="848"/>
      <c r="F63" s="848"/>
    </row>
    <row r="64" spans="1:15" x14ac:dyDescent="0.2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15" zoomScale="102" zoomScaleNormal="115" workbookViewId="0">
      <selection activeCell="J21" sqref="J2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H7" zoomScale="105" zoomScaleNormal="115" workbookViewId="0">
      <selection activeCell="O8" sqref="O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4" zoomScale="92" zoomScaleNormal="115" workbookViewId="0">
      <selection activeCell="K18" sqref="K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5" zoomScale="112" zoomScaleNormal="115" workbookViewId="0">
      <selection activeCell="I18" sqref="I18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 x14ac:dyDescent="0.2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H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zoomScale="115" zoomScaleNormal="115" workbookViewId="0">
      <pane xSplit="4" topLeftCell="M1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abSelected="1" topLeftCell="A3" zoomScale="115" zoomScaleNormal="115" workbookViewId="0">
      <pane xSplit="4" topLeftCell="G3" activePane="topRight" state="frozen"/>
      <selection activeCell="G17" sqref="G17"/>
      <selection pane="topRight" activeCell="H28" sqref="H28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0</v>
      </c>
      <c r="O10" s="803" t="s">
        <v>2137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0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2460</v>
      </c>
      <c r="J15" s="458"/>
      <c r="K15" s="460"/>
      <c r="L15" s="61"/>
      <c r="M15" s="647" t="s">
        <v>67</v>
      </c>
      <c r="N15" s="551">
        <f>COUNTIF(E7:K44, "*Jia Leong*")/2</f>
        <v>5.5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2461</v>
      </c>
      <c r="H16" s="808" t="s">
        <v>2459</v>
      </c>
      <c r="I16" s="808" t="s">
        <v>2460</v>
      </c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2462</v>
      </c>
      <c r="H17" s="808" t="s">
        <v>2459</v>
      </c>
      <c r="I17" s="808" t="s">
        <v>2460</v>
      </c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2463</v>
      </c>
      <c r="H18" s="261" t="s">
        <v>2464</v>
      </c>
      <c r="I18" s="452" t="s">
        <v>2425</v>
      </c>
      <c r="J18" s="458"/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2463</v>
      </c>
      <c r="H19" s="261" t="s">
        <v>2459</v>
      </c>
      <c r="I19" s="452" t="s">
        <v>2425</v>
      </c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2465</v>
      </c>
      <c r="I20" s="452" t="s">
        <v>2425</v>
      </c>
      <c r="J20" s="458"/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2465</v>
      </c>
      <c r="I21" s="452" t="s">
        <v>2425</v>
      </c>
      <c r="J21" s="458"/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/>
      <c r="K22" s="460"/>
      <c r="L22" s="61"/>
      <c r="M22" s="646" t="s">
        <v>1956</v>
      </c>
      <c r="N22" s="327">
        <f>COUNTIF(E7:K44, "*Ivan*")/2</f>
        <v>3</v>
      </c>
      <c r="O22" s="802" t="s">
        <v>1977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/>
      <c r="K23" s="460"/>
      <c r="L23" s="61"/>
      <c r="M23" s="646" t="s">
        <v>1963</v>
      </c>
      <c r="N23" s="326">
        <f>COUNTIF(E7:K44, "*Lucas*")/2</f>
        <v>3.5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2422</v>
      </c>
      <c r="J24" s="458"/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2422</v>
      </c>
      <c r="J25" s="458"/>
      <c r="K25" s="460"/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1111</v>
      </c>
      <c r="J26" s="458"/>
      <c r="K26" s="460"/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2472</v>
      </c>
      <c r="I27" s="452" t="s">
        <v>1111</v>
      </c>
      <c r="J27" s="458"/>
      <c r="K27" s="460"/>
      <c r="L27" s="61"/>
      <c r="M27" s="650" t="s">
        <v>2157</v>
      </c>
      <c r="N27" s="654">
        <f>COUNTIF(E7:K44, "*Jonathan*")/2</f>
        <v>6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2468</v>
      </c>
      <c r="H28" s="261" t="s">
        <v>2473</v>
      </c>
      <c r="I28" s="452" t="s">
        <v>1111</v>
      </c>
      <c r="J28" s="458"/>
      <c r="K28" s="460"/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2468</v>
      </c>
      <c r="H29" s="261"/>
      <c r="I29" s="452" t="s">
        <v>1111</v>
      </c>
      <c r="J29" s="458"/>
      <c r="K29" s="460"/>
      <c r="L29" s="61"/>
      <c r="M29" s="651" t="s">
        <v>1111</v>
      </c>
      <c r="N29" s="334">
        <f>COUNTIF(E7:K44, "*Paul*")/2</f>
        <v>4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/>
      <c r="I30" s="452" t="s">
        <v>1111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2468</v>
      </c>
      <c r="H31" s="261"/>
      <c r="I31" s="452" t="s">
        <v>1111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/>
      <c r="I32" s="452" t="s">
        <v>1111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/>
      <c r="I33" s="452" t="s">
        <v>1111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7" t="str">
        <f ca="1">IF(NOW() &lt; $H$49 + TIME(23,50,0), IF(AND(N7&lt;5, O7=""), "penalty of RM5 per hour", ""), P7)</f>
        <v>penalty of RM5 per hour</v>
      </c>
      <c r="Q7" s="785">
        <f ca="1">IF(NOW() &lt; $H$49 + TIME(23,50,0), IF(AND(N7&lt;5, O7=""), (5-N7)*5, ""), Q7)</f>
        <v>25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2471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7" t="str">
        <f ca="1">IF(NOW() &lt; $H$49 + TIME(23,50,0), IF(AND(N9&lt;5, O9=""), "penalty of RM5 per hour", ""), P9)</f>
        <v>penalty of RM5 per hour</v>
      </c>
      <c r="Q9" s="785">
        <f ca="1">IF(NOW() &lt; $H$49 + TIME(23,50,0), IF(AND(N9&lt;5, O9=""), (5-N9)*5, ""), Q9)</f>
        <v>25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/>
      <c r="G11" s="760"/>
      <c r="H11" s="760"/>
      <c r="I11" s="760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/>
      <c r="P11" s="797" t="str">
        <f ca="1">IF(NOW() &lt; $H$49 + TIME(23,50,0), IF(AND(N11&lt;5, O11=""), "penalty of RM5 per hour", ""), P11)</f>
        <v>penalty of RM5 per hour</v>
      </c>
      <c r="Q11" s="785">
        <f ca="1">IF(NOW() &lt; $H$49 + TIME(23,50,0), IF(AND(N11&lt;5, O11=""), (5-N11)*5, ""), Q11)</f>
        <v>25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/>
      <c r="G12" s="760"/>
      <c r="H12" s="760"/>
      <c r="I12" s="760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7" t="str">
        <f ca="1">IF(NOW() &lt; $H$49 + TIME(23,50,0), IF(AND(N12&lt;5, O12=""), "penalty of RM5 per hour", ""), P12)</f>
        <v>penalty of RM5 per hour</v>
      </c>
      <c r="Q12" s="785">
        <f ca="1">IF(NOW() &lt; $H$49 + TIME(23,50,0), IF(AND(N12&lt;5, O12=""), (5-N12)*5, ""), Q12)</f>
        <v>25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/>
      <c r="G13" s="760"/>
      <c r="H13" s="760"/>
      <c r="I13" s="760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7" t="str">
        <f ca="1">IF(NOW() &lt; $H$49 + TIME(23,50,0), IF(AND(N15&lt;5, O15=""), "penalty of RM5 per hour", ""), P15)</f>
        <v>penalty of RM5 per hour</v>
      </c>
      <c r="Q15" s="785">
        <f ca="1">IF(NOW() &lt; $H$49 + TIME(23,50,0), IF(AND(N15&lt;5, O15=""), (5-N15)*5, ""), Q15)</f>
        <v>25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0</v>
      </c>
      <c r="O18" s="802"/>
      <c r="P18" s="797" t="str">
        <f ca="1">IF(NOW() &lt; $H$49 + TIME(23,50,0), IF(AND(N18&lt;5, O18=""), "penalty of RM5 per hour", ""), P18)</f>
        <v>penalty of RM5 per hour</v>
      </c>
      <c r="Q18" s="785">
        <f ca="1">IF(NOW() &lt; $H$49 + TIME(23,50,0), IF(AND(N18&lt;5, O18=""), (5-N18)*5, ""), Q18)</f>
        <v>25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0</v>
      </c>
      <c r="O19" s="801"/>
      <c r="P19" s="797" t="str">
        <f ca="1">IF(NOW() &lt; $H$49 + TIME(23,50,0), IF(AND(N19&lt;5, O19=""), "penalty of RM5 per hour", ""), P19)</f>
        <v>penalty of RM5 per hour</v>
      </c>
      <c r="Q19" s="785">
        <f ca="1">IF(NOW() &lt; $H$49 + TIME(23,50,0), IF(AND(N19&lt;5, O19=""), (5-N19)*5, ""), Q19)</f>
        <v>25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0</v>
      </c>
      <c r="O20" s="802"/>
      <c r="P20" s="797" t="str">
        <f ca="1">IF(NOW() &lt; $H$49 + TIME(23,50,0), IF(AND(N20&lt;5, O20=""), "penalty of RM5 per hour", ""), P20)</f>
        <v>penalty of RM5 per hour</v>
      </c>
      <c r="Q20" s="785">
        <f ca="1">IF(NOW() &lt; $H$49 + TIME(23,50,0), IF(AND(N20&lt;5, O20=""), (5-N20)*5, ""), Q20)</f>
        <v>25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0</v>
      </c>
      <c r="O22" s="802"/>
      <c r="P22" s="797" t="str">
        <f ca="1">IF(NOW() &lt; $H$49 + TIME(23,50,0), IF(AND(N22&lt;5, O22=""), "penalty of RM5 per hour", ""), P22)</f>
        <v>penalty of RM5 per hour</v>
      </c>
      <c r="Q22" s="785">
        <f ca="1">IF(NOW() &lt; $H$49 + TIME(23,50,0), IF(AND(N22&lt;5, O22=""), (5-N22)*5, ""), Q22)</f>
        <v>25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0</v>
      </c>
      <c r="O24" s="801"/>
      <c r="P24" s="797" t="str">
        <f ca="1">IF(NOW() &lt; $H$49 + TIME(23,50,0), IF(AND(N24&lt;5, O24=""), "penalty of RM5 per hour", ""), P24)</f>
        <v>penalty of RM5 per hour</v>
      </c>
      <c r="Q24" s="785">
        <f ca="1">IF(NOW() &lt; $H$49 + TIME(23,50,0), IF(AND(N24&lt;5, O24=""), (5-N24)*5, ""), Q24)</f>
        <v>25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0</v>
      </c>
      <c r="O25" s="801"/>
      <c r="P25" s="797" t="str">
        <f ca="1">IF(NOW() &lt; $H$49 + TIME(23,50,0), IF(AND(N25&lt;5, O25=""), "penalty of RM5 per hour", ""), P25)</f>
        <v>penalty of RM5 per hour</v>
      </c>
      <c r="Q25" s="785">
        <f ca="1">IF(NOW() &lt; $H$49 + TIME(23,50,0), IF(AND(N25&lt;5, O25=""), (5-N25)*5, ""), Q25)</f>
        <v>25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/>
      <c r="P26" s="797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25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0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0</v>
      </c>
      <c r="O28" s="801"/>
      <c r="P28" s="797" t="str">
        <f ca="1">IF(NOW() &lt; $H$49 + TIME(23,50,0), IF(AND(N28&lt;5, O28=""), "penalty of RM5 per hour", ""), P28)</f>
        <v>penalty of RM5 per hour</v>
      </c>
      <c r="Q28" s="785">
        <f ca="1">IF(NOW() &lt; $H$49 + TIME(23,50,0), IF(AND(N28&lt;5, O28=""), (5-N28)*5, ""), Q28)</f>
        <v>25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452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452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2024-09-19T05:37:06Z</dcterms:modified>
  <cp:category/>
  <cp:contentStatus/>
</cp:coreProperties>
</file>