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07"/>
  <workbookPr filterPrivacy="1"/>
  <xr:revisionPtr revIDLastSave="26323" documentId="101_{C41BB324-3EAE-5148-95F2-E4AD19BF45B2}" xr6:coauthVersionLast="47" xr6:coauthVersionMax="47" xr10:uidLastSave="{DB857F77-B370-2947-AA68-64E37CA75FCC}"/>
  <bookViews>
    <workbookView minimized="1" xWindow="3075" yWindow="3075" windowWidth="21600" windowHeight="1129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0 June 2024 " sheetId="95" state="hidden" r:id="rId112"/>
    <sheet name="17 June 2024  " sheetId="96" state="hidden" r:id="rId113"/>
    <sheet name="24 June 2024 " sheetId="97" state="hidden" r:id="rId114"/>
    <sheet name="1 July 2024 " sheetId="98" state="hidden" r:id="rId115"/>
    <sheet name="8 July 2024  " sheetId="99" state="hidden" r:id="rId116"/>
    <sheet name="15 July 2024  " sheetId="100" state="hidden" r:id="rId117"/>
    <sheet name="22 July 2024  " sheetId="101" state="hidden" r:id="rId118"/>
    <sheet name="29 July 2024  " sheetId="102" r:id="rId119"/>
    <sheet name="1 August 2024" sheetId="129" r:id="rId120"/>
    <sheet name="5 August 2024  " sheetId="103" r:id="rId121"/>
    <sheet name="12 August 2024  " sheetId="104" r:id="rId122"/>
    <sheet name="19 August 2024" sheetId="105" r:id="rId123"/>
    <sheet name="26 August 2024" sheetId="106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2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3" i="105" l="1"/>
  <c r="P13" i="105"/>
  <c r="N31" i="105"/>
  <c r="P31" i="105"/>
  <c r="N30" i="105"/>
  <c r="P30" i="105"/>
  <c r="N29" i="105"/>
  <c r="P29" i="105"/>
  <c r="N28" i="105"/>
  <c r="P28" i="105"/>
  <c r="N27" i="105"/>
  <c r="P27" i="105"/>
  <c r="N26" i="105"/>
  <c r="P26" i="105"/>
  <c r="N25" i="105"/>
  <c r="P25" i="105"/>
  <c r="N24" i="105"/>
  <c r="P24" i="105"/>
  <c r="N23" i="105"/>
  <c r="P23" i="105"/>
  <c r="N22" i="105"/>
  <c r="P22" i="105"/>
  <c r="N21" i="105"/>
  <c r="P21" i="105"/>
  <c r="N20" i="105"/>
  <c r="P20" i="105"/>
  <c r="N19" i="105"/>
  <c r="P19" i="105"/>
  <c r="N18" i="105"/>
  <c r="P18" i="105"/>
  <c r="N17" i="105"/>
  <c r="P17" i="105"/>
  <c r="N16" i="105"/>
  <c r="P16" i="105"/>
  <c r="N15" i="105"/>
  <c r="P15" i="105"/>
  <c r="N14" i="105"/>
  <c r="P14" i="105"/>
  <c r="N12" i="105"/>
  <c r="P12" i="105"/>
  <c r="N11" i="105"/>
  <c r="P11" i="105"/>
  <c r="N10" i="105"/>
  <c r="P10" i="105"/>
  <c r="N9" i="105"/>
  <c r="P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6" i="106"/>
  <c r="N31" i="106"/>
  <c r="P31" i="106"/>
  <c r="N30" i="106"/>
  <c r="P30" i="106"/>
  <c r="N29" i="106"/>
  <c r="P29" i="106"/>
  <c r="N28" i="106"/>
  <c r="P28" i="106"/>
  <c r="N27" i="106"/>
  <c r="P27" i="106"/>
  <c r="N26" i="106"/>
  <c r="P26" i="106"/>
  <c r="N25" i="106"/>
  <c r="P25" i="106"/>
  <c r="N24" i="106"/>
  <c r="P24" i="106"/>
  <c r="N23" i="106"/>
  <c r="P23" i="106"/>
  <c r="N22" i="106"/>
  <c r="P22" i="106"/>
  <c r="N21" i="106"/>
  <c r="P21" i="106"/>
  <c r="N15" i="106"/>
  <c r="P15" i="106"/>
  <c r="N14" i="106"/>
  <c r="P14" i="106"/>
  <c r="N13" i="106"/>
  <c r="P13" i="106"/>
  <c r="N18" i="106"/>
  <c r="P18" i="106"/>
  <c r="N20" i="106"/>
  <c r="P20" i="106"/>
  <c r="N19" i="106"/>
  <c r="P19" i="106"/>
  <c r="N17" i="106"/>
  <c r="P17" i="106"/>
  <c r="N12" i="106"/>
  <c r="P12" i="106"/>
  <c r="N11" i="106"/>
  <c r="P11" i="106"/>
  <c r="N10" i="106"/>
  <c r="P10" i="106"/>
  <c r="N6" i="106"/>
  <c r="P6" i="106"/>
  <c r="N9" i="106"/>
  <c r="P9" i="106"/>
  <c r="N8" i="106"/>
  <c r="P8" i="106"/>
  <c r="N7" i="106"/>
  <c r="P7" i="106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<sst xmlns="http://schemas.openxmlformats.org/spreadsheetml/2006/main" count="26952" uniqueCount="2428">
  <si>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</si>
  <si>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</si>
  <si>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</si>
  <si>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</si>
  <si>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</si>
  <si>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</si>
  <si>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</si>
  <si>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</si>
  <si>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</si>
  <si>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</si>
  <si>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</si>
  <si>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</si>
  <si>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</si>
  <si>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</si>
  <si>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</si>
  <si>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</si>
  <si>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</si>
  <si>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</si>
  <si>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</si>
  <si>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</si>
  <si>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</si>
  <si>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</si>
  <si>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</si>
  <si>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</si>
  <si>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</si>
  <si>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</si>
  <si>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</si>
  <si>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</si>
  <si>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</si>
  <si>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</si>
  <si>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</si>
  <si>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</si>
  <si>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</si>
  <si>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</si>
  <si>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</si>
  <si>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</si>
  <si>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</si>
  <si>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</si>
  <si>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</si>
  <si>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</si>
  <si>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</si>
  <si>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</si>
  <si>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</si>
  <si>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</si>
  <si>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</si>
  <si>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</si>
  <si>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</si>
  <si>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</si>
  <si>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</si>
  <si>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</si>
  <si>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</si>
  <si>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</si>
  <si>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</si>
  <si>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</si>
  <si>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</si>
  <si>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</si>
  <si>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</si>
  <si>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</si>
  <si>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</si>
  <si>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</si>
  <si>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</si>
  <si>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</si>
  <si>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</si>
  <si>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</si>
  <si>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</si>
  <si>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</si>
  <si>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</si>
  <si>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</si>
  <si>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</si>
  <si>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</si>
  <si>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</si>
  <si>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</si>
  <si>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</si>
  <si>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</si>
  <si>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</si>
  <si>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</si>
  <si>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</si>
  <si>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</si>
  <si>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</si>
  <si>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</si>
  <si>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</si>
  <si>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</si>
  <si>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</si>
  <si>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</si>
  <si>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</si>
  <si>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</si>
  <si>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</si>
  <si>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</si>
  <si>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</si>
  <si>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</si>
  <si>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</si>
  <si>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</si>
  <si>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</si>
  <si>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</si>
  <si>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</si>
  <si>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</si>
  <si>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</si>
  <si>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</si>
  <si>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</si>
  <si>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</si>
  <si>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</si>
  <si>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</si>
  <si>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</si>
  <si>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</si>
  <si>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</si>
  <si>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</si>
  <si>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</si>
  <si>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</si>
  <si>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</si>
  <si>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</si>
  <si>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</si>
  <si>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</si>
  <si>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</si>
  <si>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</si>
  <si>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</si>
  <si>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</si>
  <si>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</si>
  <si>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</si>
  <si>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</si>
  <si>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</si>
  <si>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</si>
  <si>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</si>
  <si>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</si>
  <si>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</si>
  <si>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</si>
  <si>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</si>
  <si>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</si>
  <si>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</si>
  <si>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</si>
  <si>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</si>
  <si>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</si>
  <si>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</si>
  <si>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</si>
  <si>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</si>
  <si>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</si>
  <si>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</si>
  <si>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</si>
  <si>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</si>
  <si>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</si>
  <si>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</si>
  <si>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</si>
  <si>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</si>
  <si>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</si>
  <si>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</si>
  <si>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</si>
  <si>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</si>
  <si>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</si>
  <si>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</si>
  <si>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</si>
  <si>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</si>
  <si>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</si>
  <si>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</si>
  <si>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</si>
  <si>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</si>
  <si>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</si>
  <si>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</si>
  <si>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</si>
  <si>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</si>
  <si>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</si>
  <si>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</si>
  <si>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</si>
  <si>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</si>
  <si>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</si>
  <si>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</si>
  <si>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</si>
  <si>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</si>
  <si>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</si>
  <si>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</si>
  <si>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</si>
  <si>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</si>
  <si>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</si>
  <si>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</si>
  <si>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</si>
  <si>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</si>
  <si>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</si>
  <si>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</si>
  <si>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</si>
  <si>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</si>
  <si>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</si>
  <si>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</si>
  <si>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</si>
  <si>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</si>
  <si>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</si>
  <si>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</si>
  <si>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</si>
  <si>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</si>
  <si>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</si>
  <si>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</si>
  <si>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</si>
  <si>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</si>
  <si>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</si>
  <si>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</si>
  <si>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</si>
  <si>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</si>
  <si>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</si>
  <si>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</si>
  <si>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</si>
  <si>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</si>
  <si>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</si>
  <si>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</si>
  <si>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</si>
  <si>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</si>
  <si>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</si>
  <si>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</si>
  <si>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</si>
  <si>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</si>
  <si>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</si>
  <si>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</si>
  <si>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</si>
  <si>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</si>
  <si>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</si>
  <si>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</si>
  <si>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</si>
  <si>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</si>
  <si>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</si>
  <si>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</si>
  <si>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</si>
  <si>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</si>
  <si>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</si>
  <si>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</si>
  <si>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</si>
  <si>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</si>
  <si>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</si>
  <si>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</si>
  <si>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</si>
  <si>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</si>
  <si>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</si>
  <si>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</si>
  <si>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</si>
  <si>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</si>
  <si>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</si>
  <si>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</si>
  <si>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</si>
  <si>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</si>
  <si>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</si>
  <si>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</si>
  <si>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</si>
  <si>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</si>
  <si>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</si>
  <si>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</si>
  <si>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</si>
  <si>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</si>
  <si>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</si>
  <si>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</si>
  <si>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</si>
  <si>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</si>
  <si>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</si>
  <si>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</si>
  <si>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</si>
  <si>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</si>
  <si>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</si>
  <si>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</si>
  <si>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</si>
  <si>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</si>
  <si>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</si>
  <si>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</si>
  <si>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</si>
  <si>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</si>
  <si>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</si>
  <si>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</si>
  <si>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</si>
  <si>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</si>
  <si>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</si>
  <si>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</si>
  <si>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</si>
  <si>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</si>
  <si>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</si>
  <si>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</si>
  <si>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</si>
  <si>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</si>
  <si>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</si>
  <si>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</si>
  <si>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</si>
  <si>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</si>
  <si>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</si>
  <si>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</si>
  <si>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</si>
  <si>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</si>
  <si>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</si>
  <si>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</si>
  <si>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</si>
  <si>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</si>
  <si>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</si>
  <si>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</si>
  <si>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</si>
  <si>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</si>
  <si>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</si>
  <si>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</si>
  <si>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</si>
  <si>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</si>
  <si>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</si>
  <si>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</si>
  <si>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</si>
  <si>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</si>
  <si>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</si>
  <si>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</si>
  <si>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</si>
  <si>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</si>
  <si>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</si>
  <si>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</si>
  <si>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</si>
  <si>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</si>
  <si>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</si>
  <si>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</si>
  <si>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</si>
  <si>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</si>
  <si>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</si>
  <si>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</si>
  <si>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</si>
  <si>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</si>
  <si>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</si>
  <si>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</si>
  <si>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</si>
  <si>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</si>
  <si>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</si>
  <si>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</si>
  <si>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</si>
  <si>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</si>
  <si>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</si>
  <si>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</si>
  <si>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</si>
  <si>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</si>
  <si>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</si>
  <si>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</si>
  <si>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</si>
  <si>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</si>
  <si>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</si>
  <si>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</si>
  <si>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</si>
  <si>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</si>
  <si>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</si>
  <si>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</si>
  <si>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</si>
  <si>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</si>
  <si>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</si>
  <si>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</si>
  <si>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</si>
  <si>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</si>
  <si>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</si>
  <si>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</si>
  <si>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</si>
  <si>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</si>
  <si>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</si>
  <si>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</si>
  <si>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</si>
  <si>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</si>
  <si>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</si>
  <si>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</si>
  <si>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</si>
  <si>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</si>
  <si>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</si>
  <si>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</si>
  <si>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</si>
  <si>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</si>
  <si>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</si>
  <si>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</si>
  <si>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</si>
  <si>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</si>
  <si>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</si>
  <si>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</si>
  <si>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</si>
  <si>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</si>
  <si>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</si>
  <si>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</si>
  <si>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</si>
  <si>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</si>
  <si>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</si>
  <si>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</si>
  <si>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</si>
  <si>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</si>
  <si>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</si>
  <si>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</si>
  <si>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</si>
  <si>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</si>
  <si>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</si>
  <si>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</si>
  <si>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</si>
  <si>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</si>
  <si>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</si>
  <si>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</si>
  <si>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</si>
  <si>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</si>
  <si>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</si>
  <si>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</si>
  <si>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</si>
  <si>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</si>
  <si>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</si>
  <si>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</si>
  <si>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</si>
  <si>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</si>
  <si>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</si>
  <si>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</si>
  <si>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</si>
  <si>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</si>
  <si>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</si>
  <si>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</si>
  <si>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</si>
  <si>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</si>
  <si>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</si>
  <si>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</si>
  <si>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</si>
  <si>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</si>
  <si>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</si>
  <si>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</si>
  <si>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</si>
  <si>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</si>
  <si>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</si>
  <si>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</si>
  <si>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</si>
  <si>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</si>
  <si>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</si>
  <si>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</si>
  <si>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</si>
  <si>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</si>
  <si>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</si>
  <si>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</si>
  <si>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</si>
  <si>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</si>
  <si>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</si>
  <si>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</si>
  <si>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</si>
  <si>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</si>
  <si>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</si>
  <si>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</si>
  <si>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</si>
  <si>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</si>
  <si>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</si>
  <si>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</si>
  <si>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</si>
  <si>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</si>
  <si>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</si>
  <si>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</si>
  <si>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</si>
  <si>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</si>
  <si>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</si>
  <si>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</si>
  <si>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</si>
  <si>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</si>
  <si>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</si>
  <si>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</si>
  <si>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</si>
  <si>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</si>
  <si>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</si>
  <si>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</si>
  <si>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</si>
  <si>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</si>
  <si>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</si>
  <si>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</si>
  <si>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</si>
  <si>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</si>
  <si>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</si>
  <si>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</si>
  <si>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</si>
  <si>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</si>
  <si>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</si>
  <si>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</si>
  <si>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</si>
  <si>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</si>
  <si>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</si>
  <si>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</si>
  <si>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</si>
  <si>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</si>
  <si>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</si>
  <si>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</si>
  <si>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</si>
  <si>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</si>
  <si>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</si>
  <si>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</si>
  <si>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</si>
  <si>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</si>
  <si>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</si>
  <si>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</si>
  <si>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</si>
  <si>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</si>
  <si>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</si>
  <si>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</si>
  <si>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</si>
  <si>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</si>
  <si>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</si>
  <si>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</si>
  <si>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</si>
  <si>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</si>
  <si>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</si>
  <si>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</si>
  <si>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</si>
  <si>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</si>
  <si>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</si>
  <si>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</si>
  <si>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</si>
  <si>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</si>
  <si>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</si>
  <si>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</si>
  <si>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</si>
  <si>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</si>
  <si>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</si>
  <si>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</si>
  <si>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</si>
  <si>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</si>
  <si>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</si>
  <si>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</si>
  <si>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</si>
  <si>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</si>
  <si>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</si>
  <si>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</si>
  <si>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</si>
  <si>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</si>
  <si>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</si>
  <si>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</si>
  <si>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</si>
  <si>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</si>
  <si>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</si>
  <si>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</si>
  <si>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</si>
  <si>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</si>
  <si>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</si>
  <si>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</si>
  <si>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</si>
  <si>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</si>
  <si>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</si>
  <si>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</si>
  <si>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</si>
  <si>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</si>
  <si>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</si>
  <si>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</si>
  <si>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</si>
  <si>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</si>
  <si>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</si>
  <si>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</si>
  <si>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</si>
  <si>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</si>
  <si>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</si>
  <si>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</si>
  <si>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</si>
  <si>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</si>
  <si>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</si>
  <si>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</si>
  <si>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</si>
  <si>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</si>
  <si>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</si>
  <si>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</si>
  <si>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</si>
  <si>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</si>
  <si>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</si>
  <si>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</si>
  <si>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</si>
  <si>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</si>
  <si>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</si>
  <si>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</si>
  <si>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</si>
  <si>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</si>
  <si>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</si>
  <si>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</si>
  <si>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</si>
  <si>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</si>
  <si>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</si>
  <si>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</si>
  <si>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</si>
  <si>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</si>
  <si>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</si>
  <si>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</si>
  <si>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</si>
  <si>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</si>
  <si>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</si>
  <si>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</si>
  <si>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</si>
  <si>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</si>
  <si>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</si>
  <si>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</si>
  <si>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</si>
  <si>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</si>
  <si>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</si>
  <si>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</si>
  <si>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</si>
  <si>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</si>
  <si>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</si>
  <si>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</si>
  <si>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</si>
  <si>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</si>
  <si>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</si>
  <si>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</si>
  <si>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</si>
  <si>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</si>
  <si>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</si>
  <si>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</si>
  <si>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</si>
  <si>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</si>
  <si>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</si>
  <si>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</si>
  <si>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</si>
  <si>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</si>
  <si>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</si>
  <si>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</si>
  <si>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</si>
  <si>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</si>
  <si>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</si>
  <si>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</si>
  <si>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</si>
  <si>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</si>
  <si>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</si>
  <si>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</si>
  <si>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</si>
  <si>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</si>
  <si>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</si>
  <si>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</si>
  <si>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</si>
  <si>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</si>
  <si>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</si>
  <si>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</si>
  <si>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</si>
  <si>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</si>
  <si>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</si>
  <si>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</si>
  <si>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</si>
  <si>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</si>
  <si>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</si>
  <si>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</si>
  <si>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</si>
  <si>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</si>
  <si>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</si>
  <si>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</si>
  <si>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</si>
  <si>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</si>
  <si>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</si>
  <si>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</si>
  <si>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</si>
  <si>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</si>
  <si>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</si>
  <si>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</si>
  <si>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</si>
  <si>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</si>
  <si>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</si>
  <si>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</si>
  <si>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</si>
  <si>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</si>
  <si>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</si>
  <si>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</si>
  <si>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</si>
  <si>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</si>
  <si>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</si>
  <si>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</si>
  <si>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</si>
  <si>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</si>
  <si>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</si>
  <si>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</si>
  <si>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</si>
  <si>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</si>
  <si>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</si>
  <si>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</si>
  <si>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</si>
  <si>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</si>
  <si>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</si>
  <si>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</si>
  <si>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</si>
  <si>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</si>
  <si>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</si>
  <si>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</si>
  <si>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</si>
  <si>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</si>
  <si>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</si>
  <si>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</si>
  <si>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</si>
  <si>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</si>
  <si>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</si>
  <si>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</si>
  <si>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</si>
  <si>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</si>
  <si>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</si>
  <si>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</si>
  <si>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</si>
  <si>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</si>
  <si>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</si>
  <si>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</si>
  <si>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</si>
  <si>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</si>
  <si>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</si>
  <si>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</si>
  <si>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</si>
  <si>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</si>
  <si>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</si>
  <si>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</si>
  <si>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</si>
  <si>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</si>
  <si>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</si>
  <si>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</si>
  <si>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</si>
  <si>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</si>
  <si>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</si>
  <si>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</si>
  <si>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</si>
  <si>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</si>
  <si>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</si>
  <si>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</si>
  <si>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</si>
  <si>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</si>
  <si>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</si>
  <si>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</si>
  <si>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</si>
  <si>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</si>
  <si>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</si>
  <si>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</si>
  <si>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</si>
  <si>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</si>
  <si>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</si>
  <si>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</si>
  <si>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</si>
  <si>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</si>
  <si>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</si>
  <si>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</si>
  <si>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</si>
  <si>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</si>
  <si>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</si>
  <si>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</si>
  <si>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</si>
  <si>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</si>
  <si>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</si>
  <si>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</si>
  <si>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</si>
  <si>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</si>
  <si>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</si>
  <si>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</si>
  <si>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</si>
  <si>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</si>
  <si>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</si>
  <si>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</si>
  <si>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</si>
  <si>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</si>
  <si>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</si>
  <si>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</si>
  <si>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</si>
  <si>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</si>
  <si>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</si>
  <si>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</si>
  <si>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</si>
  <si>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</si>
  <si>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</si>
  <si>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</si>
  <si>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</si>
  <si>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</si>
  <si>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</si>
  <si>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</si>
  <si>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</si>
  <si>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</si>
  <si>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</si>
  <si>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</si>
  <si>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</si>
  <si>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</si>
  <si>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</si>
  <si>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</si>
  <si>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</si>
  <si>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</si>
  <si>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</si>
  <si>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</si>
  <si>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</si>
  <si>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</si>
  <si>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</si>
  <si>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</si>
  <si>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</si>
  <si>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</si>
  <si>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</si>
  <si>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</si>
  <si>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</si>
  <si>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</si>
  <si>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</si>
  <si>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</si>
  <si>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</si>
  <si>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</si>
  <si>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</si>
  <si>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</si>
  <si>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</si>
  <si>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</si>
  <si>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</si>
  <si>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</si>
  <si>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</si>
  <si>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</si>
  <si>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</si>
  <si>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</si>
  <si>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</si>
  <si>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</si>
  <si>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</si>
  <si>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</si>
  <si>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</si>
  <si>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</si>
  <si>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</si>
  <si>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</si>
  <si>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</si>
  <si>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</si>
  <si>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</si>
  <si>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</si>
  <si>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</si>
  <si>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</si>
  <si>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</si>
  <si>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</si>
  <si>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</si>
  <si>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</si>
  <si>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</si>
  <si>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</si>
  <si>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</si>
  <si>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</si>
  <si>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</si>
  <si>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</si>
  <si>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</si>
  <si>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</si>
  <si>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</si>
  <si>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</si>
  <si>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</si>
  <si>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</si>
  <si>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</si>
  <si>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</si>
  <si>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</si>
  <si>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</si>
  <si>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</si>
  <si>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</si>
  <si>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</si>
  <si>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</si>
  <si>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</si>
  <si>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</si>
  <si>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</si>
  <si>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</si>
  <si>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</si>
  <si>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</si>
  <si>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</si>
  <si>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</si>
  <si>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</si>
  <si>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</si>
  <si>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</si>
  <si>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</si>
  <si>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</si>
  <si>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</si>
  <si>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</si>
  <si>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</si>
  <si>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</si>
  <si>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</si>
  <si>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</si>
  <si>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</si>
  <si>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</si>
  <si>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</si>
  <si>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</si>
  <si>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</si>
  <si>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</si>
  <si>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</si>
  <si>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</si>
  <si>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</si>
  <si>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</si>
  <si>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</si>
  <si>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</si>
  <si>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</si>
  <si>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</si>
  <si>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</si>
  <si>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</si>
  <si>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</si>
  <si>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</si>
  <si>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</si>
  <si>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</si>
  <si>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</si>
  <si>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</si>
  <si>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</si>
  <si>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</si>
  <si>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</si>
  <si>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</si>
  <si>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</si>
  <si>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</si>
  <si>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</si>
  <si>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</si>
  <si>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</si>
  <si>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</si>
  <si>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</si>
  <si>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</si>
  <si>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</si>
  <si>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</si>
  <si>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</si>
  <si>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</si>
  <si>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</si>
  <si>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</si>
  <si>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</si>
  <si>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</si>
  <si>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</si>
  <si>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</si>
  <si>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</si>
  <si>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</si>
  <si>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</si>
  <si>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</si>
  <si>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</si>
  <si>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</si>
  <si>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</si>
  <si>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</si>
  <si>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</si>
  <si>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</si>
  <si>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</si>
  <si>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</si>
  <si>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</si>
  <si>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</si>
  <si>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</si>
  <si>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</si>
  <si>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</si>
  <si>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</si>
  <si>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</si>
  <si>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</si>
  <si>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</si>
  <si>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</si>
  <si>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</si>
  <si>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</si>
  <si>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</si>
  <si>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</si>
  <si>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</si>
  <si>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</si>
  <si>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</si>
  <si>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</si>
  <si>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</si>
  <si>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</si>
  <si>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</si>
  <si>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</si>
  <si>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</si>
  <si>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</si>
  <si>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</si>
  <si>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</si>
  <si>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</si>
  <si>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</si>
  <si>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</si>
  <si>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</si>
  <si>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</si>
  <si>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</si>
  <si>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</si>
  <si>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</si>
  <si>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</si>
  <si>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</si>
  <si>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</si>
  <si>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</si>
  <si>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</si>
  <si>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</si>
  <si>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</si>
  <si>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</si>
  <si>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</si>
  <si>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</si>
  <si>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</si>
  <si>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</si>
  <si>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</si>
  <si>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</si>
  <si>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</si>
  <si>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</si>
  <si>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</si>
  <si>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</si>
  <si>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</si>
  <si>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</si>
  <si>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</si>
  <si>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</si>
  <si>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</si>
  <si>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</si>
  <si>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</si>
  <si>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</si>
  <si>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</si>
  <si>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</si>
  <si>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</si>
  <si>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</si>
  <si>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</si>
  <si>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</si>
  <si>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</si>
  <si>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</si>
  <si>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</si>
  <si>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</si>
  <si>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</si>
  <si>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</si>
  <si>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</si>
  <si>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</si>
  <si>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</si>
  <si>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</si>
  <si>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</si>
  <si>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</si>
  <si>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</si>
  <si>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</si>
  <si>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</si>
  <si>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</si>
  <si>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</si>
  <si>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</si>
  <si>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</si>
  <si>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</si>
  <si>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</si>
  <si>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</si>
  <si>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</si>
  <si>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</si>
  <si>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</si>
  <si>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</si>
  <si>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</si>
  <si>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</si>
  <si>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</si>
  <si>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</si>
  <si>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</si>
  <si>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</si>
  <si>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</si>
  <si>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</si>
  <si>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</si>
  <si>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</si>
  <si>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</si>
  <si>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</si>
  <si>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</si>
  <si>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</si>
  <si>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</si>
  <si>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</si>
  <si>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</si>
  <si>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</si>
  <si>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</si>
  <si>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</si>
  <si>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</si>
  <si>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</si>
  <si>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</si>
  <si>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</si>
  <si>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</si>
  <si>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</si>
  <si>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</si>
  <si>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</si>
  <si>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</si>
  <si>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</si>
  <si>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</si>
  <si>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</si>
  <si>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</si>
  <si>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</si>
  <si>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</si>
  <si>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</si>
  <si>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</si>
  <si>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</si>
  <si>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</si>
  <si>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</si>
  <si>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</si>
  <si>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</si>
  <si>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</si>
  <si>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</si>
  <si>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</si>
  <si>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</si>
  <si>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</si>
  <si>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</si>
  <si>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</si>
  <si>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</si>
  <si>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</si>
  <si>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</si>
  <si>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</si>
  <si>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</si>
  <si>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</si>
  <si>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</si>
  <si>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</si>
  <si>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</si>
  <si>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</si>
  <si>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</si>
  <si>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</si>
  <si>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</si>
  <si>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</si>
  <si>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</si>
  <si>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</si>
  <si>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</si>
  <si>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</si>
  <si>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</si>
  <si>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</si>
  <si>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</si>
  <si>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</si>
  <si>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</si>
  <si>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</si>
  <si>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</si>
  <si>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</si>
  <si>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</si>
  <si>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</si>
  <si>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</si>
  <si>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</si>
  <si>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</si>
  <si>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</si>
  <si>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</si>
  <si>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</si>
  <si>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</si>
  <si>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</si>
  <si>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</si>
  <si>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</si>
  <si>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</si>
  <si>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</si>
  <si>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</si>
  <si>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</si>
  <si>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</si>
  <si>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</si>
  <si>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</si>
  <si>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</si>
  <si>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</si>
  <si>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</si>
  <si>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</si>
  <si>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</si>
  <si>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</si>
  <si>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</si>
  <si>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</si>
  <si>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</si>
  <si>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</si>
  <si>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</si>
  <si>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</si>
  <si>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</si>
  <si>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</si>
  <si>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</si>
  <si>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</si>
  <si>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</si>
  <si>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</si>
  <si>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</si>
  <si>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</si>
  <si>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</si>
  <si>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</si>
  <si>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</si>
  <si>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</si>
  <si>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</si>
  <si>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</si>
  <si>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</si>
  <si>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</si>
  <si>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</si>
  <si>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</si>
  <si>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</si>
  <si>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</si>
  <si>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</si>
  <si>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</si>
  <si>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</si>
  <si>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</si>
  <si>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</si>
  <si>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</si>
  <si>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</si>
  <si>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</si>
  <si>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</si>
  <si>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</si>
  <si>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</si>
  <si>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</si>
  <si>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</si>
  <si>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</si>
  <si>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</si>
  <si>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</si>
  <si>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</si>
  <si>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</si>
  <si>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</si>
  <si>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</si>
  <si>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</si>
  <si>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</si>
  <si>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</si>
  <si>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</si>
  <si>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</si>
  <si>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</si>
  <si>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</si>
  <si>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</si>
  <si>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</si>
  <si>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</si>
  <si>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</si>
  <si>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</si>
  <si>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</si>
  <si>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</si>
  <si>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</si>
  <si>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</si>
  <si>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</si>
  <si>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</si>
  <si>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</si>
  <si>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</si>
  <si>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</si>
  <si>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</si>
  <si>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</si>
  <si>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</si>
  <si>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</si>
  <si>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</si>
  <si>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</si>
  <si>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</si>
  <si>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</si>
  <si>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</si>
  <si>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</si>
  <si>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</si>
  <si>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</si>
  <si>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</si>
  <si>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</si>
  <si>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</si>
  <si>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</si>
  <si>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</si>
  <si>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</si>
  <si>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</si>
  <si>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</si>
  <si>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</si>
  <si>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</si>
  <si>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</si>
  <si>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</si>
  <si>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</si>
  <si>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</si>
  <si>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</si>
  <si>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</si>
  <si>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</si>
  <si>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</si>
  <si>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</si>
  <si>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</si>
  <si>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</si>
  <si>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</si>
  <si>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</si>
  <si>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</si>
  <si>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</si>
  <si>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</si>
  <si>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</si>
  <si>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</si>
  <si>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</si>
  <si>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</si>
  <si>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</si>
  <si>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</si>
  <si>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</si>
  <si>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</si>
  <si>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</si>
  <si>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</si>
  <si>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</si>
  <si>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</si>
  <si>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</si>
  <si>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</si>
  <si>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</si>
  <si>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</si>
  <si>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</si>
  <si>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</si>
  <si>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</si>
  <si>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</si>
  <si>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</si>
  <si>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</si>
  <si>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</si>
  <si>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</si>
  <si>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</si>
  <si>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</si>
  <si>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</si>
  <si>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</si>
  <si>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</si>
  <si>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</si>
  <si>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</si>
  <si>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</si>
  <si>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</si>
  <si>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</si>
  <si>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</si>
  <si>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</si>
  <si>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</si>
  <si>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</si>
  <si>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</si>
  <si>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</si>
  <si>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</si>
  <si>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</si>
  <si>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</si>
  <si>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</si>
  <si>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</si>
  <si>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</si>
  <si>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</si>
  <si>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</si>
  <si>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</si>
  <si>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</si>
  <si>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</si>
  <si>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</si>
  <si>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</si>
  <si>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</si>
  <si>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</si>
  <si>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</si>
  <si>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</si>
  <si>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</si>
  <si>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</si>
  <si>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</si>
  <si>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</si>
  <si>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</si>
  <si>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</si>
  <si>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</si>
  <si>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</si>
  <si>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</si>
  <si>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</si>
  <si>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</si>
  <si>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</si>
  <si>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</si>
  <si>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</si>
  <si>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</si>
  <si>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</si>
  <si>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</si>
  <si>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</si>
  <si>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</si>
  <si>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</si>
  <si>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</si>
  <si>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</si>
  <si>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</si>
  <si>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</si>
  <si>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</si>
  <si>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</si>
  <si>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</si>
  <si>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</si>
  <si>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</si>
  <si>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</si>
  <si>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</si>
  <si>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</si>
  <si>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</si>
  <si>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</si>
  <si>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</si>
  <si>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</si>
  <si>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</si>
  <si>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</si>
  <si>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</si>
  <si>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</si>
  <si>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</si>
  <si>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</si>
  <si>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</si>
  <si>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</si>
  <si>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</si>
  <si>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</si>
  <si>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</si>
  <si>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</si>
  <si>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</si>
  <si>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</si>
  <si>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</si>
  <si>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</si>
  <si>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</si>
  <si>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</si>
  <si>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</si>
  <si>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</si>
  <si>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</si>
  <si>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</si>
  <si>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</si>
  <si>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</si>
  <si>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</si>
  <si>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</si>
  <si>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</si>
  <si>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</si>
  <si>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</si>
  <si>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</si>
  <si>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</si>
  <si>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</si>
  <si>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</si>
  <si>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</si>
  <si>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</si>
  <si>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</si>
  <si>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</si>
  <si>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</si>
  <si>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</si>
  <si>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</si>
  <si>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</si>
  <si>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</si>
  <si>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</si>
  <si>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</si>
  <si>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</si>
  <si>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</si>
  <si>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</si>
  <si>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</si>
  <si>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</si>
  <si>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</si>
  <si>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</si>
  <si>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</si>
  <si>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</si>
  <si>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</si>
  <si>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</si>
  <si>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</si>
  <si>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</si>
  <si>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</si>
  <si>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</si>
  <si>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</si>
  <si>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</si>
  <si>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</si>
  <si>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</si>
  <si>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</si>
  <si>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</si>
  <si>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</si>
  <si>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</si>
  <si>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</si>
  <si>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</si>
  <si>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</si>
  <si>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</si>
  <si>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</si>
  <si>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</si>
  <si>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</si>
  <si>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</si>
  <si>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</si>
  <si>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</si>
  <si>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</si>
  <si>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</si>
  <si>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</si>
  <si>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</si>
  <si>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</si>
  <si>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</si>
  <si>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</si>
  <si>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</si>
  <si>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</si>
  <si>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</si>
  <si>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</si>
  <si>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</si>
  <si>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</si>
  <si>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</si>
  <si>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</si>
  <si>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</si>
  <si>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</si>
  <si>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</si>
  <si>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</si>
  <si>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</si>
  <si>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</si>
  <si>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</si>
  <si>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</si>
  <si>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</si>
  <si>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</si>
  <si>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</si>
  <si>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</si>
  <si>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</si>
  <si>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</si>
  <si>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</si>
  <si>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</si>
  <si>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</si>
  <si>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</si>
  <si>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</si>
  <si>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</si>
  <si>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</si>
  <si>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</si>
  <si>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</si>
  <si>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</si>
  <si>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</si>
  <si>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</si>
  <si>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</si>
  <si>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</si>
  <si>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</si>
  <si>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</si>
  <si>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</si>
  <si>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</si>
  <si>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</si>
  <si>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</si>
  <si>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</si>
  <si>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</si>
  <si>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</si>
  <si>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</si>
  <si>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</si>
  <si>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</si>
  <si>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</si>
  <si>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</si>
  <si>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</si>
  <si>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</si>
  <si>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</si>
  <si>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</si>
  <si>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</si>
  <si>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</si>
  <si>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</si>
  <si>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</si>
  <si>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</si>
  <si>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</si>
  <si>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</si>
  <si>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</si>
  <si>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</si>
  <si>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</si>
  <si>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</si>
  <si>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</si>
  <si>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</si>
  <si>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</si>
  <si>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</si>
  <si>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</si>
  <si>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</si>
  <si>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</si>
  <si>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</si>
  <si>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</si>
  <si>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</si>
  <si>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</si>
  <si>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</si>
  <si>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</si>
  <si>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</si>
  <si>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</si>
  <si>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</si>
  <si>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</si>
  <si>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</si>
  <si>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</si>
  <si>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</si>
  <si>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</si>
  <si>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</si>
  <si>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</si>
  <si>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</si>
  <si>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</si>
  <si>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</si>
  <si>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</si>
  <si>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</si>
  <si>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</si>
  <si>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</si>
  <si>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</si>
  <si>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</si>
  <si>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</si>
  <si>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</si>
  <si>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</si>
  <si>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</si>
  <si>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</si>
  <si>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</si>
  <si>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</si>
  <si>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</si>
  <si>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</si>
  <si>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</si>
  <si>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</si>
  <si>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</si>
  <si>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</si>
  <si>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</si>
  <si>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</si>
  <si>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</si>
  <si>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</si>
  <si>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</si>
  <si>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</si>
  <si>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</si>
  <si>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</si>
  <si>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</si>
  <si>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</si>
  <si>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</si>
  <si>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</si>
  <si>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</si>
  <si>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</si>
  <si>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</si>
  <si>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</si>
  <si>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</si>
  <si>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</si>
  <si>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</si>
  <si>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</si>
  <si>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</si>
  <si>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</si>
  <si>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</si>
  <si>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</si>
  <si>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</si>
  <si>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</si>
  <si>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</si>
  <si>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</si>
  <si>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</si>
  <si>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</si>
  <si>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</si>
  <si>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</si>
  <si>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</si>
  <si>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</si>
  <si>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</si>
  <si>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</si>
  <si>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</si>
  <si>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</si>
  <si>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</si>
  <si>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</si>
  <si>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</si>
  <si>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</si>
  <si>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</si>
  <si>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</si>
  <si>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</si>
  <si>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</si>
  <si>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</si>
  <si>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</si>
  <si>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</si>
  <si>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</si>
  <si>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</si>
  <si>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</si>
  <si>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</si>
  <si>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</si>
  <si>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</si>
  <si>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</si>
  <si>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</si>
  <si>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</si>
  <si>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</si>
  <si>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</si>
  <si>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</si>
  <si>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</si>
  <si>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</si>
  <si>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</si>
  <si>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</si>
  <si>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</si>
  <si>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</si>
  <si>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</si>
  <si>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</si>
  <si>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</si>
  <si>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</si>
  <si>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</si>
  <si>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</si>
  <si>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</si>
  <si>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</si>
  <si>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</si>
  <si>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</si>
  <si>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</si>
  <si>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</si>
  <si>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</si>
  <si>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</si>
  <si>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</si>
  <si>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</si>
  <si>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</si>
  <si>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</si>
  <si>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</si>
  <si>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</si>
  <si>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</si>
  <si>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</si>
  <si>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</si>
  <si>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</si>
  <si>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</si>
  <si>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</si>
  <si>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</si>
  <si>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</si>
  <si>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</si>
  <si>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</si>
  <si>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</si>
  <si>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</si>
  <si>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</si>
  <si>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</si>
  <si>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</si>
  <si>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</si>
  <si>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</si>
  <si>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</si>
  <si>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</si>
  <si>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</si>
  <si>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</si>
  <si>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</si>
  <si>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</si>
  <si>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</si>
  <si>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</si>
  <si>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</si>
  <si>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</si>
  <si>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</si>
  <si>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</si>
  <si>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</si>
  <si>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</si>
  <si>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</si>
  <si>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</si>
  <si>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</si>
  <si>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</si>
  <si>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</si>
  <si>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</si>
  <si>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</si>
  <si>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</si>
  <si>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</si>
  <si>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</si>
  <si>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</si>
  <si>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</si>
  <si>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</si>
  <si>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</si>
  <si>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</si>
  <si>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</si>
  <si>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</si>
  <si>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</si>
  <si>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</si>
  <si>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</si>
  <si>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</si>
  <si>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</si>
  <si>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</si>
  <si>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</si>
  <si>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</si>
  <si>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</si>
  <si>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</si>
  <si>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</si>
  <si>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</si>
  <si>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</si>
  <si>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</si>
  <si>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</si>
  <si>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</si>
  <si>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</si>
  <si>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</si>
  <si>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</si>
  <si>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</si>
  <si>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</si>
  <si>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</si>
  <si>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</si>
  <si>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</si>
  <si>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</si>
  <si>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</si>
  <si>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</si>
  <si>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</si>
  <si>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</si>
  <si>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</si>
  <si>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</si>
  <si>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</si>
  <si>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</si>
  <si>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</si>
  <si>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</si>
  <si>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</si>
  <si>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</si>
  <si>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</si>
  <si>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</si>
  <si>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</si>
  <si>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</si>
  <si>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</si>
  <si>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</si>
  <si>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</si>
  <si>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</si>
  <si>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</si>
  <si>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</si>
  <si>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</si>
  <si>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</si>
  <si>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</si>
  <si>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</si>
  <si>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</si>
  <si>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</si>
  <si>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</si>
  <si>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</si>
  <si>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</si>
  <si>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</si>
  <si>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</si>
  <si>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</si>
  <si>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</si>
  <si>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</si>
  <si>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</si>
  <si>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</si>
  <si>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</si>
  <si>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</si>
  <si>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</si>
  <si>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</si>
  <si>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</si>
  <si>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</si>
  <si>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</si>
  <si>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</si>
  <si>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</si>
  <si>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</si>
  <si>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</si>
  <si>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</si>
  <si>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</si>
  <si>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</si>
  <si>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</si>
  <si>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</si>
  <si>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</si>
  <si>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</si>
  <si>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</si>
  <si>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</si>
  <si>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</si>
  <si>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</si>
  <si>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</si>
  <si>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</si>
  <si>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</si>
  <si>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</si>
  <si>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</si>
  <si>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</si>
  <si>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</si>
  <si>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</si>
  <si>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</si>
  <si>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</si>
  <si>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</si>
  <si>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</si>
  <si>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</si>
  <si>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</si>
  <si>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</si>
  <si>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</si>
  <si>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</si>
  <si>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</si>
  <si>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</si>
  <si>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</si>
  <si>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</si>
  <si>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</si>
  <si>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</si>
  <si>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</si>
  <si>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</si>
  <si>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</si>
  <si>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</si>
  <si>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</si>
  <si>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</si>
  <si>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</si>
  <si>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</si>
  <si>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</si>
  <si>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</si>
  <si>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</si>
  <si>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</si>
  <si>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</si>
  <si>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</si>
  <si>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</si>
  <si>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</si>
  <si>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</si>
  <si>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</si>
  <si>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</si>
  <si>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</si>
  <si>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</si>
  <si>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</si>
  <si>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</si>
  <si>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</si>
  <si>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</si>
  <si>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</si>
  <si>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</si>
  <si>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</si>
  <si>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</si>
  <si>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</si>
  <si>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</si>
  <si>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</si>
  <si>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</si>
  <si>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</si>
  <si>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</si>
  <si>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</si>
  <si>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</si>
  <si>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</si>
  <si>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</si>
  <si>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</si>
  <si>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</si>
  <si>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</si>
  <si>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</si>
  <si>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</si>
  <si>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</si>
  <si>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</si>
  <si>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</si>
  <si>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</si>
  <si>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</si>
  <si>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</si>
  <si>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</si>
  <si>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</si>
  <si>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</si>
  <si>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</si>
  <si>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</si>
  <si>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</si>
  <si>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</si>
  <si>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</si>
  <si>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</si>
  <si>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</si>
  <si>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</si>
  <si>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</si>
  <si>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</si>
  <si>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</si>
  <si>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</si>
  <si>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</si>
  <si>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</si>
  <si>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</si>
  <si>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</si>
  <si>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</si>
  <si>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</si>
  <si>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</si>
  <si>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</si>
  <si>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</si>
  <si>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</si>
  <si>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</si>
  <si>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</si>
  <si>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</si>
  <si>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</si>
  <si>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</si>
  <si>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</si>
  <si>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</si>
  <si>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</si>
  <si>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</si>
  <si>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</si>
  <si>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</si>
  <si>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</si>
  <si>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</si>
  <si>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</si>
  <si>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</si>
  <si>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</si>
  <si>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</si>
  <si>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</si>
  <si>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</si>
  <si>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</si>
  <si>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</si>
  <si>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</si>
  <si>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</si>
  <si>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</si>
  <si>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</si>
  <si>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</si>
  <si>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</si>
  <si>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</si>
  <si>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</si>
  <si>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</si>
  <si>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</si>
  <si>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</si>
  <si>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</si>
  <si>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</si>
  <si>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</si>
  <si>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</si>
  <si>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</si>
  <si>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</si>
  <si>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</si>
  <si>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</si>
  <si>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</si>
  <si>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</si>
  <si>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</si>
  <si>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</si>
  <si>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</si>
  <si>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</si>
  <si>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</si>
  <si>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</si>
  <si>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</si>
  <si>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</si>
  <si>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</si>
  <si>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</si>
  <si>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</si>
  <si>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</si>
  <si>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</si>
  <si>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</si>
  <si>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</si>
  <si>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</si>
  <si>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</si>
  <si>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</si>
  <si>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</si>
  <si>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</si>
  <si>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</si>
  <si>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</si>
  <si>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</si>
  <si>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</si>
  <si>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</si>
  <si>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</si>
  <si>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</si>
  <si>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</si>
  <si>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</si>
  <si>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</si>
  <si>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</si>
  <si>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</si>
  <si>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</si>
  <si>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</si>
  <si>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</si>
  <si>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</si>
  <si>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</si>
  <si>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</si>
  <si>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</si>
  <si>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</si>
  <si>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</si>
  <si>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</si>
  <si>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</si>
  <si>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</si>
  <si>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</si>
  <si>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</si>
  <si>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</si>
  <si>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</si>
  <si>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</si>
  <si>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</si>
  <si>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</si>
  <si>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</si>
  <si>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</si>
  <si>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</si>
  <si>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</si>
  <si>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</si>
  <si>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</si>
  <si>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</si>
  <si>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</si>
  <si>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</si>
  <si>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</si>
  <si>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</si>
  <si>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</si>
  <si>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</si>
  <si>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</si>
  <si>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</si>
  <si>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</si>
  <si>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</si>
  <si>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</si>
  <si>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</si>
  <si>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</si>
  <si>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</si>
  <si>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</si>
  <si>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</si>
  <si>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</si>
  <si>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</si>
  <si>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</si>
  <si>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</si>
  <si>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</si>
  <si>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</si>
  <si>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</si>
  <si>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</si>
  <si>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</si>
  <si>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</si>
  <si>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</si>
  <si>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</si>
  <si>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</si>
  <si>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</si>
  <si>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</si>
  <si>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</si>
  <si>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</si>
  <si>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</si>
  <si>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</si>
  <si>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</si>
  <si>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</si>
  <si>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</si>
  <si>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</si>
  <si>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</si>
  <si>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</si>
  <si>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</si>
  <si>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</si>
  <si>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</si>
  <si>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</si>
  <si>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</si>
  <si>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</si>
  <si>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</si>
  <si>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</si>
  <si>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</si>
  <si>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</si>
  <si>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</si>
  <si>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</si>
  <si>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</si>
  <si>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</si>
  <si>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</si>
  <si>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</si>
  <si>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</si>
  <si>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</si>
  <si>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</si>
  <si>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</si>
  <si>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</si>
  <si>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</si>
  <si>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</si>
  <si>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</si>
  <si>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</si>
  <si>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</si>
  <si>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</si>
  <si>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</si>
  <si>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</si>
  <si>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</si>
  <si>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</si>
  <si>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</si>
  <si>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</si>
  <si>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</si>
  <si>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</si>
  <si>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</si>
  <si>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</si>
  <si>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</si>
  <si>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</si>
  <si>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</si>
  <si>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</si>
  <si>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</si>
  <si>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</si>
  <si>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</si>
  <si>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</si>
  <si>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</si>
  <si>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</si>
  <si>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</si>
  <si>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</si>
  <si>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</si>
  <si>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</si>
  <si>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</si>
  <si>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</si>
  <si>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</si>
  <si>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</si>
  <si>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</si>
  <si>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</si>
  <si>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</si>
  <si>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</si>
  <si>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</si>
  <si>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</si>
  <si>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</si>
  <si>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</si>
  <si>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</si>
  <si>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</si>
  <si>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</si>
  <si>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</si>
  <si>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</si>
  <si>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</si>
  <si>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</si>
  <si>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</si>
  <si>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</si>
  <si>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</si>
  <si>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</si>
  <si>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</si>
  <si>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</si>
  <si>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</si>
  <si>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</si>
  <si>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</si>
  <si>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</si>
  <si>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</si>
  <si>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</si>
  <si>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</si>
  <si>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</si>
  <si>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</si>
  <si>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</si>
  <si>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</si>
  <si>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</si>
  <si>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</si>
  <si>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</si>
  <si>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</si>
  <si>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</si>
  <si>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</si>
  <si>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</si>
  <si>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</si>
  <si>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</si>
  <si>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</si>
  <si>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</si>
  <si>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</si>
  <si>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</si>
  <si>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</si>
  <si>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</si>
  <si>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</si>
  <si>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</si>
  <si>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</si>
  <si>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</si>
  <si>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</si>
  <si>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</si>
  <si>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</si>
  <si>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</si>
  <si>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</si>
  <si>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</si>
  <si>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</si>
  <si>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</si>
  <si>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</si>
  <si>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</si>
  <si>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</si>
  <si>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</si>
  <si>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</si>
  <si>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</si>
  <si>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</si>
  <si>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</si>
  <si>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</si>
  <si>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</si>
  <si>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</si>
  <si>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</si>
  <si>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</si>
  <si>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</si>
  <si>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</si>
  <si>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</si>
  <si>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</si>
  <si>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</si>
  <si>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</si>
  <si>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</si>
  <si>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</si>
  <si>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</si>
  <si>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</si>
  <si>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</si>
  <si>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</si>
  <si>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</si>
  <si>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</si>
  <si>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</si>
  <si>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</si>
  <si>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</si>
  <si>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</si>
  <si>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</si>
  <si>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</si>
  <si>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</si>
  <si>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</si>
  <si>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</si>
  <si>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</si>
  <si>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</si>
  <si>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</si>
  <si>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</si>
  <si>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</si>
  <si>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</si>
  <si>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</si>
  <si>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</si>
  <si>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</si>
  <si>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</si>
  <si>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</si>
  <si>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</si>
  <si>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</si>
  <si>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</si>
  <si>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</si>
  <si>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</si>
  <si>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</si>
  <si>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</si>
  <si>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</si>
  <si>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</si>
  <si>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</si>
  <si>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</si>
  <si>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</si>
  <si>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</si>
  <si>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</si>
  <si>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</si>
  <si>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</si>
  <si>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</si>
  <si>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</si>
  <si>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</si>
  <si>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</si>
  <si>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</si>
  <si>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</si>
  <si>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</si>
  <si>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</si>
  <si>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</si>
  <si>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</si>
  <si>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</si>
  <si>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</si>
  <si>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</si>
  <si>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</si>
  <si>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</si>
  <si>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</si>
  <si>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</si>
  <si>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</si>
  <si>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</si>
  <si>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</si>
  <si>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</si>
  <si>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</si>
  <si>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</si>
  <si>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</si>
  <si>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</si>
  <si>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</si>
  <si>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</si>
  <si>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</si>
  <si>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</si>
  <si>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</si>
  <si>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</si>
  <si>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</si>
  <si>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</si>
  <si>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</si>
  <si>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</si>
  <si>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</si>
  <si>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</si>
  <si>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</si>
  <si>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</si>
  <si>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</si>
  <si>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</si>
  <si>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</si>
  <si>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</si>
  <si>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</si>
  <si>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</si>
  <si>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</si>
  <si>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</si>
  <si>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</si>
  <si>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</si>
  <si>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</si>
  <si>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</si>
  <si>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</si>
  <si>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</si>
  <si>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</si>
  <si>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</si>
  <si>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</si>
  <si>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</si>
  <si>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</si>
  <si>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</si>
  <si>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</si>
  <si>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</si>
  <si>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</si>
  <si>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</si>
  <si>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</si>
  <si>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</si>
  <si>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</si>
  <si>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</si>
  <si>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</si>
  <si>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</si>
  <si>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</si>
  <si>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</si>
  <si>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</si>
  <si>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</si>
  <si>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</si>
  <si>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</si>
  <si>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</si>
  <si>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</si>
  <si>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</si>
  <si>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</si>
  <si>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</si>
  <si>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</si>
  <si>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</si>
  <si>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</si>
  <si>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</si>
  <si>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</si>
  <si>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</si>
  <si>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</si>
  <si>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</si>
  <si>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</si>
  <si>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</si>
  <si>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</si>
  <si>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</si>
  <si>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</si>
  <si>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</si>
  <si>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</si>
  <si>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</si>
  <si>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</si>
  <si>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</si>
  <si>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</si>
  <si>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</si>
  <si>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</si>
  <si>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</si>
  <si>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</si>
  <si>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</si>
  <si>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</si>
  <si>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</si>
  <si>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</si>
  <si>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</si>
  <si>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</si>
  <si>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</si>
  <si>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</si>
  <si>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</si>
  <si>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</si>
  <si>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</si>
  <si>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</si>
  <si>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</si>
  <si>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</si>
  <si>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</si>
  <si>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</si>
  <si>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</si>
  <si>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</si>
  <si>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</si>
  <si>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</si>
  <si>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</si>
  <si>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</si>
  <si>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</si>
  <si>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</si>
  <si>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</si>
  <si>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</si>
  <si>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</si>
  <si>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</si>
  <si>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</si>
  <si>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</si>
  <si>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</si>
  <si>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</si>
  <si>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</si>
  <si>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</si>
  <si>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</si>
  <si>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</si>
  <si>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</si>
  <si>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</si>
  <si>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</si>
  <si>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</si>
  <si>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</si>
  <si>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</si>
  <si>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</si>
  <si>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</si>
  <si>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</si>
  <si>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</si>
  <si>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</si>
  <si>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</si>
  <si>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</si>
  <si>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</si>
  <si>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</si>
  <si>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</si>
  <si>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</si>
  <si>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</si>
  <si>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</si>
  <si>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</si>
  <si>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</si>
  <si>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</si>
  <si>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</si>
  <si>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</si>
  <si>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</si>
  <si>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</si>
  <si>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</si>
  <si>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</si>
  <si>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</si>
  <si>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</si>
  <si>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</si>
  <si>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</si>
  <si>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</si>
  <si>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</si>
  <si>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</si>
  <si>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</si>
  <si>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</si>
  <si>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</si>
  <si>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</si>
  <si>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</si>
  <si>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</si>
  <si>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</si>
  <si>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</si>
  <si>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</si>
  <si>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</si>
  <si>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</si>
  <si>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</si>
  <si>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</si>
  <si>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</si>
  <si>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</si>
  <si>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</si>
  <si>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</si>
  <si>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</si>
  <si>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</si>
  <si>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</si>
  <si>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</si>
  <si>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</si>
  <si>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</si>
  <si>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</si>
  <si>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</si>
  <si>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</si>
  <si>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</si>
  <si>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</si>
  <si>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</si>
  <si>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</si>
  <si>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</si>
  <si>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</si>
  <si>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</si>
  <si>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</si>
  <si>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</si>
  <si>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</si>
  <si>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</si>
  <si>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</si>
  <si>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</si>
  <si>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</si>
  <si>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</si>
  <si>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</si>
  <si>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</si>
  <si>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</si>
  <si>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</si>
  <si>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</si>
  <si>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</si>
  <si>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</si>
  <si>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</si>
  <si>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</si>
  <si>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</si>
  <si>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</si>
  <si>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</si>
  <si>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</si>
  <si>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</si>
  <si>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</si>
  <si>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</si>
  <si>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</si>
  <si>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</si>
  <si>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</si>
  <si>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</si>
  <si>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</si>
  <si>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</si>
  <si>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</si>
  <si>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</si>
  <si>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</si>
  <si>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</si>
  <si>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</si>
  <si>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</si>
  <si>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</si>
  <si>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</si>
  <si>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</si>
  <si>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</si>
  <si>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</si>
  <si>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</si>
  <si>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</si>
  <si>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</si>
  <si>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</si>
  <si>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</si>
  <si>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</si>
  <si>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</si>
  <si>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</si>
  <si>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Alex,Ivan </t>
  </si>
  <si>
    <t>Jia Leong, Rahhulann, Alex, YZ, Wei Yen,Ivan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</si>
  <si>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</si>
  <si>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</si>
  <si>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</si>
  <si>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</si>
  <si>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</si>
  <si>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</si>
  <si>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</si>
  <si>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</si>
  <si>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</si>
  <si>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</si>
  <si>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</si>
  <si>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</si>
  <si>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</si>
  <si>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</si>
  <si>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</si>
  <si>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Tai Wei, Alex, YZ,Vanness, Marlon, Nicholas, QiAn, Ivan, Vijay, Suki</t>
  </si>
  <si>
    <t xml:space="preserve">YZ,Ivan 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</si>
  <si>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</si>
  <si>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</si>
  <si>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</si>
  <si>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</si>
  <si>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</si>
  <si>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</si>
  <si>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</si>
  <si>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</si>
  <si>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</si>
  <si>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</si>
  <si>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</si>
  <si>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</si>
  <si>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</si>
  <si>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</si>
  <si>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</si>
  <si>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</si>
  <si>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</si>
  <si>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</si>
  <si>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t>Paul,Ivan, Marlon,Tai,Wei, Nicholas, QiAn ,Suki , Vijay, Lucas</t>
  </si>
  <si>
    <t>Ivan, Tai Wei, Nicholas, QiAn , Suki, Vijay, Lucas</t>
  </si>
  <si>
    <t>Ivan, Marlon, Tai Wei, Nicholas, QiAn , Suki, Vijay, Lucas</t>
  </si>
  <si>
    <t xml:space="preserve"> Marlon, Tai Wei, Nicholas, QiAn , Suki, Vijay, Lucas</t>
  </si>
  <si>
    <t>please fill in 5hr minimum before</t>
  </si>
  <si>
    <t>11.50pm</t>
  </si>
  <si>
    <t>Penalty or not</t>
  </si>
  <si>
    <t>Study Week not around</t>
  </si>
  <si>
    <t>Alex, Lucas</t>
  </si>
  <si>
    <t>Marlon, Lucas</t>
  </si>
  <si>
    <t>Suki,QiAn</t>
  </si>
  <si>
    <t>Lucas,Suki</t>
  </si>
  <si>
    <t>Marlon, Vijay</t>
  </si>
  <si>
    <t>SAIBABA(Need 3ppl)</t>
  </si>
  <si>
    <t>Lucas, Marlon</t>
  </si>
  <si>
    <t>Rahhulann, Marlon, Alex</t>
  </si>
  <si>
    <t>Rahhulann, Vijay</t>
  </si>
  <si>
    <t>Heng,Suki</t>
  </si>
  <si>
    <t>Heng, Vijay</t>
  </si>
  <si>
    <t>SAIBABA(NEED 3ppl)</t>
  </si>
  <si>
    <t>boss</t>
  </si>
  <si>
    <t>PAKISTANI(Need 4 to 5ppl)</t>
  </si>
  <si>
    <t>QiAn,Suki PAKISTANI(Need 4 to 5ppl)</t>
  </si>
  <si>
    <t xml:space="preserve">QiAn,Suki </t>
  </si>
  <si>
    <t xml:space="preserve">Marlon, Ivan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</si>
</sst>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3" fillId="31" borderId="59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0" fontId="22" fillId="0" borderId="0" xfId="0" applyFont="1" applyAlignment="1">
      <alignment horizontal="center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0" fontId="9" fillId="31" borderId="56" xfId="0" applyFont="1" applyFill="1" applyBorder="1" applyAlignment="1">
      <alignment horizontal="left" vertical="center"/>
    </xf>
    <xf numFmtId="0" fontId="34" fillId="31" borderId="40" xfId="0" applyFont="1" applyFill="1" applyBorder="1" applyAlignment="1">
      <alignment horizontal="left" vertical="center"/>
    </xf>
    <xf numFmtId="0" fontId="19" fillId="31" borderId="40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 vertical="center"/>
    </xf>
    <xf numFmtId="0" fontId="34" fillId="31" borderId="79" xfId="0" applyFont="1" applyFill="1" applyBorder="1" applyAlignment="1">
      <alignment horizontal="left" vertical="center"/>
    </xf>
    <xf numFmtId="0" fontId="23" fillId="31" borderId="40" xfId="0" applyFont="1" applyFill="1" applyBorder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45"/>
      <c r="H2" s="745"/>
      <c r="I2" s="745"/>
      <c r="J2" s="745"/>
      <c r="K2" s="745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50">
        <v>2024</v>
      </c>
      <c r="D4" s="751"/>
      <c r="E4" s="751"/>
      <c r="F4" s="751"/>
      <c r="G4" s="751"/>
      <c r="H4" s="751"/>
      <c r="I4" s="751"/>
      <c r="J4" s="751"/>
      <c r="K4" s="751"/>
      <c r="L4" s="751"/>
      <c r="M4" s="751"/>
      <c r="N4" s="751"/>
      <c r="O4" s="751"/>
      <c r="P4" s="751"/>
      <c r="Q4" s="751"/>
      <c r="R4" s="751"/>
      <c r="S4" s="751"/>
      <c r="T4" s="751"/>
      <c r="U4" s="751"/>
      <c r="V4" s="751"/>
      <c r="W4" s="751"/>
      <c r="X4" s="751"/>
      <c r="Y4" s="751"/>
      <c r="Z4" s="751"/>
      <c r="AA4" s="751"/>
      <c r="AB4" s="751"/>
      <c r="AC4" s="751"/>
      <c r="AD4" s="751"/>
      <c r="AE4" s="751"/>
      <c r="AF4" s="751"/>
      <c r="AG4" s="751"/>
      <c r="AH4" s="751"/>
      <c r="AI4" s="751"/>
      <c r="AJ4" s="751"/>
      <c r="AK4" s="751"/>
      <c r="AL4" s="751"/>
      <c r="AM4" s="751"/>
      <c r="AN4" s="751"/>
      <c r="AO4" s="751"/>
      <c r="AP4" s="751"/>
      <c r="AQ4" s="751"/>
      <c r="AR4" s="751"/>
      <c r="AS4" s="751"/>
      <c r="AT4" s="751"/>
      <c r="AU4" s="751"/>
      <c r="AV4" s="751"/>
      <c r="AW4" s="751"/>
      <c r="AX4" s="751"/>
      <c r="AY4" s="751"/>
      <c r="AZ4" s="751"/>
      <c r="BA4" s="751"/>
      <c r="BB4" s="751"/>
      <c r="BC4" s="752"/>
    </row>
    <row r="5" spans="1:55" x14ac:dyDescent="0.2">
      <c r="A5" s="473"/>
      <c r="B5" s="474" t="s">
        <v>1</v>
      </c>
      <c r="C5" s="753" t="s">
        <v>2</v>
      </c>
      <c r="D5" s="753"/>
      <c r="E5" s="753"/>
      <c r="F5" s="753"/>
      <c r="G5" s="753"/>
      <c r="H5" s="753"/>
      <c r="I5" s="753"/>
      <c r="J5" s="753"/>
      <c r="K5" s="753"/>
      <c r="L5" s="753"/>
      <c r="M5" s="753"/>
      <c r="N5" s="753"/>
      <c r="O5" s="754"/>
      <c r="P5" s="755" t="s">
        <v>3</v>
      </c>
      <c r="Q5" s="755"/>
      <c r="R5" s="755"/>
      <c r="S5" s="755"/>
      <c r="T5" s="755"/>
      <c r="U5" s="755"/>
      <c r="V5" s="755"/>
      <c r="W5" s="755"/>
      <c r="X5" s="755"/>
      <c r="Y5" s="755"/>
      <c r="Z5" s="755"/>
      <c r="AA5" s="755"/>
      <c r="AB5" s="756"/>
      <c r="AC5" s="755" t="s">
        <v>4</v>
      </c>
      <c r="AD5" s="755"/>
      <c r="AE5" s="755"/>
      <c r="AF5" s="755"/>
      <c r="AG5" s="755"/>
      <c r="AH5" s="755"/>
      <c r="AI5" s="755"/>
      <c r="AJ5" s="755"/>
      <c r="AK5" s="755"/>
      <c r="AL5" s="755"/>
      <c r="AM5" s="755"/>
      <c r="AN5" s="755"/>
      <c r="AO5" s="756"/>
      <c r="AP5" s="755" t="s">
        <v>5</v>
      </c>
      <c r="AQ5" s="755"/>
      <c r="AR5" s="755"/>
      <c r="AS5" s="755"/>
      <c r="AT5" s="755"/>
      <c r="AU5" s="755"/>
      <c r="AV5" s="755"/>
      <c r="AW5" s="755"/>
      <c r="AX5" s="755"/>
      <c r="AY5" s="755"/>
      <c r="AZ5" s="755"/>
      <c r="BA5" s="755"/>
      <c r="BB5" s="756"/>
      <c r="BC5" s="485" t="s">
        <v>1</v>
      </c>
    </row>
    <row r="6" spans="1:55" x14ac:dyDescent="0.2">
      <c r="A6" s="473"/>
      <c r="B6" s="475" t="s">
        <v>1</v>
      </c>
      <c r="C6" s="746" t="s">
        <v>6</v>
      </c>
      <c r="D6" s="746"/>
      <c r="E6" s="746"/>
      <c r="F6" s="746"/>
      <c r="G6" s="747"/>
      <c r="H6" s="748" t="s">
        <v>7</v>
      </c>
      <c r="I6" s="748"/>
      <c r="J6" s="748"/>
      <c r="K6" s="749"/>
      <c r="L6" s="748" t="s">
        <v>8</v>
      </c>
      <c r="M6" s="748"/>
      <c r="N6" s="748"/>
      <c r="O6" s="749"/>
      <c r="P6" s="748" t="s">
        <v>9</v>
      </c>
      <c r="Q6" s="748"/>
      <c r="R6" s="748"/>
      <c r="S6" s="748"/>
      <c r="T6" s="749"/>
      <c r="U6" s="748" t="s">
        <v>10</v>
      </c>
      <c r="V6" s="748"/>
      <c r="W6" s="748"/>
      <c r="X6" s="749"/>
      <c r="Y6" s="748" t="s">
        <v>11</v>
      </c>
      <c r="Z6" s="748"/>
      <c r="AA6" s="748"/>
      <c r="AB6" s="749"/>
      <c r="AC6" s="748" t="s">
        <v>12</v>
      </c>
      <c r="AD6" s="748"/>
      <c r="AE6" s="748"/>
      <c r="AF6" s="748"/>
      <c r="AG6" s="749"/>
      <c r="AH6" s="748" t="s">
        <v>13</v>
      </c>
      <c r="AI6" s="748"/>
      <c r="AJ6" s="748"/>
      <c r="AK6" s="749"/>
      <c r="AL6" s="748" t="s">
        <v>14</v>
      </c>
      <c r="AM6" s="748"/>
      <c r="AN6" s="748"/>
      <c r="AO6" s="748"/>
      <c r="AP6" s="749"/>
      <c r="AQ6" s="748" t="s">
        <v>15</v>
      </c>
      <c r="AR6" s="748"/>
      <c r="AS6" s="748"/>
      <c r="AT6" s="749"/>
      <c r="AU6" s="748" t="s">
        <v>16</v>
      </c>
      <c r="AV6" s="748"/>
      <c r="AW6" s="748"/>
      <c r="AX6" s="749"/>
      <c r="AY6" s="746" t="s">
        <v>17</v>
      </c>
      <c r="AZ6" s="746"/>
      <c r="BA6" s="746"/>
      <c r="BB6" s="746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57" t="s">
        <v>75</v>
      </c>
      <c r="B1" s="757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79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143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147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154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162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168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169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175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162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182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183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185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192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199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203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204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205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209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217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182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226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251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283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284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226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338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362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390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392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413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62"/>
      <c r="D42" s="762"/>
      <c r="E42" s="762"/>
      <c r="F42" s="762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413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62"/>
      <c r="D42" s="762"/>
      <c r="E42" s="762"/>
      <c r="F42" s="76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460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62"/>
      <c r="D42" s="762"/>
      <c r="E42" s="762"/>
      <c r="F42" s="76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476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62"/>
      <c r="D42" s="762"/>
      <c r="E42" s="762"/>
      <c r="F42" s="76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250</v>
      </c>
      <c r="M50" s="61"/>
    </row>
    <row r="51" spans="2:13" x14ac:dyDescent="0.2">
      <c r="B51" s="387" t="s">
        <v>136</v>
      </c>
      <c r="D51" t="s">
        <v>499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500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62"/>
      <c r="D41" s="762"/>
      <c r="E41" s="762"/>
      <c r="F41" s="76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250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500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62"/>
      <c r="D41" s="762"/>
      <c r="E41" s="762"/>
      <c r="F41" s="76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545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546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62"/>
      <c r="D42" s="762"/>
      <c r="E42" s="762"/>
      <c r="F42" s="76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545</v>
      </c>
      <c r="M50" s="61"/>
      <c r="N50" s="62"/>
    </row>
    <row r="51" spans="2:14" x14ac:dyDescent="0.2">
      <c r="B51" s="387" t="s">
        <v>136</v>
      </c>
      <c r="D51" t="s">
        <v>499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605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62"/>
      <c r="D42" s="762"/>
      <c r="E42" s="762"/>
      <c r="F42" s="762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636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62"/>
      <c r="D42" s="762"/>
      <c r="E42" s="762"/>
      <c r="F42" s="762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666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62"/>
      <c r="D42" s="762"/>
      <c r="E42" s="762"/>
      <c r="F42" s="762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666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62"/>
      <c r="D42" s="762"/>
      <c r="E42" s="762"/>
      <c r="F42" s="762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695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696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63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64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64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64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64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64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64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64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64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64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64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64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64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64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64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64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64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64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64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64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64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65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62"/>
      <c r="D41" s="762"/>
      <c r="E41" s="762"/>
      <c r="F41" s="76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720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62"/>
      <c r="D41" s="762"/>
      <c r="E41" s="762"/>
      <c r="F41" s="76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742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62"/>
      <c r="D41" s="762"/>
      <c r="E41" s="762"/>
      <c r="F41" s="76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757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2"/>
      <c r="D40" s="762"/>
      <c r="E40" s="762"/>
      <c r="F40" s="76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785</v>
      </c>
    </row>
    <row r="49" spans="2:15" x14ac:dyDescent="0.2">
      <c r="B49" s="387" t="s">
        <v>136</v>
      </c>
      <c r="D49" t="s">
        <v>786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787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2"/>
      <c r="D40" s="762"/>
      <c r="E40" s="762"/>
      <c r="F40" s="76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785</v>
      </c>
    </row>
    <row r="49" spans="2:15" x14ac:dyDescent="0.2">
      <c r="B49" s="387" t="s">
        <v>136</v>
      </c>
      <c r="D49" t="s">
        <v>786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815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2"/>
      <c r="D40" s="762"/>
      <c r="E40" s="762"/>
      <c r="F40" s="76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841</v>
      </c>
    </row>
    <row r="49" spans="2:15" x14ac:dyDescent="0.2">
      <c r="B49" s="387" t="s">
        <v>136</v>
      </c>
      <c r="D49" t="s">
        <v>842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843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2"/>
      <c r="D40" s="762"/>
      <c r="E40" s="762"/>
      <c r="F40" s="76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865</v>
      </c>
    </row>
    <row r="49" spans="2:15" x14ac:dyDescent="0.2">
      <c r="B49" s="387" t="s">
        <v>136</v>
      </c>
      <c r="D49" t="s">
        <v>866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867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2"/>
      <c r="D40" s="762"/>
      <c r="E40" s="762"/>
      <c r="F40" s="76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891</v>
      </c>
    </row>
    <row r="49" spans="2:15" x14ac:dyDescent="0.2">
      <c r="B49" s="387" t="s">
        <v>136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893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2"/>
      <c r="D40" s="762"/>
      <c r="E40" s="762"/>
      <c r="F40" s="76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915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2"/>
      <c r="D40" s="762"/>
      <c r="E40" s="762"/>
      <c r="F40" s="76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932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2"/>
      <c r="D40" s="762"/>
      <c r="E40" s="762"/>
      <c r="F40" s="76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949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2"/>
      <c r="D40" s="762"/>
      <c r="E40" s="762"/>
      <c r="F40" s="76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978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2"/>
      <c r="D40" s="762"/>
      <c r="E40" s="762"/>
      <c r="F40" s="76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1004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1005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2"/>
      <c r="D40" s="762"/>
      <c r="E40" s="762"/>
      <c r="F40" s="76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1029</v>
      </c>
    </row>
    <row r="49" spans="2:15" x14ac:dyDescent="0.2">
      <c r="B49" s="387" t="s">
        <v>136</v>
      </c>
      <c r="D49" t="s">
        <v>1030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1031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62"/>
      <c r="D41" s="762"/>
      <c r="E41" s="762"/>
      <c r="F41" s="76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1030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1062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62"/>
      <c r="D41" s="762"/>
      <c r="E41" s="762"/>
      <c r="F41" s="76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1030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1091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62"/>
      <c r="D41" s="762"/>
      <c r="E41" s="762"/>
      <c r="F41" s="76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1124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62"/>
      <c r="D41" s="762"/>
      <c r="E41" s="762"/>
      <c r="F41" s="76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1152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62"/>
      <c r="D41" s="762"/>
      <c r="E41" s="762"/>
      <c r="F41" s="76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1172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1173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62"/>
      <c r="D41" s="762"/>
      <c r="E41" s="762"/>
      <c r="F41" s="76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1172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1192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2"/>
      <c r="D42" s="762"/>
      <c r="E42" s="762"/>
      <c r="F42" s="76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1223</v>
      </c>
    </row>
    <row r="51" spans="2:15" x14ac:dyDescent="0.2">
      <c r="B51" s="387" t="s">
        <v>136</v>
      </c>
      <c r="D51" t="s">
        <v>1123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1224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2"/>
      <c r="D42" s="762"/>
      <c r="E42" s="762"/>
      <c r="F42" s="76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1229</v>
      </c>
    </row>
    <row r="51" spans="2:15" x14ac:dyDescent="0.2">
      <c r="M51" s="61"/>
      <c r="N51" s="62"/>
      <c r="O51" s="61"/>
    </row>
    <row r="52" spans="2:15" x14ac:dyDescent="0.2">
      <c r="D52" t="s">
        <v>1230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1231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2"/>
      <c r="D42" s="762"/>
      <c r="E42" s="762"/>
      <c r="F42" s="76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1238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2"/>
      <c r="D42" s="762"/>
      <c r="E42" s="762"/>
      <c r="F42" s="76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1241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2"/>
      <c r="D42" s="762"/>
      <c r="E42" s="762"/>
      <c r="F42" s="76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1254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2"/>
      <c r="D42" s="762"/>
      <c r="E42" s="762"/>
      <c r="F42" s="76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1271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2"/>
      <c r="D42" s="762"/>
      <c r="E42" s="762"/>
      <c r="F42" s="76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1290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2"/>
      <c r="D42" s="762"/>
      <c r="E42" s="762"/>
      <c r="F42" s="76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1301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2"/>
      <c r="D42" s="762"/>
      <c r="E42" s="762"/>
      <c r="F42" s="76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1310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2"/>
      <c r="D42" s="762"/>
      <c r="E42" s="762"/>
      <c r="F42" s="76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1328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2" t="s">
        <v>58</v>
      </c>
      <c r="D42" s="762"/>
      <c r="E42" s="762"/>
      <c r="F42" s="76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1344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2" t="s">
        <v>58</v>
      </c>
      <c r="D42" s="762"/>
      <c r="E42" s="762"/>
      <c r="F42" s="76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1363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6"/>
      <c r="N19" s="76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62" t="s">
        <v>58</v>
      </c>
      <c r="D27" s="762"/>
      <c r="E27" s="762"/>
      <c r="F27" s="76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1378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66"/>
      <c r="N19" s="76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62" t="s">
        <v>58</v>
      </c>
      <c r="D27" s="762"/>
      <c r="E27" s="762"/>
      <c r="F27" s="76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1401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6"/>
      <c r="N19" s="76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62"/>
      <c r="D27" s="762"/>
      <c r="E27" s="762"/>
      <c r="F27" s="76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1424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6"/>
      <c r="N19" s="76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62"/>
      <c r="D27" s="762"/>
      <c r="E27" s="762"/>
      <c r="F27" s="76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1448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1449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66"/>
      <c r="N19" s="76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62"/>
      <c r="D27" s="762"/>
      <c r="E27" s="762"/>
      <c r="F27" s="76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1466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6"/>
      <c r="N19" s="76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62" t="s">
        <v>1481</v>
      </c>
      <c r="D27" s="762"/>
      <c r="E27" s="762"/>
      <c r="F27" s="76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1482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66"/>
      <c r="N19" s="76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62"/>
      <c r="D27" s="762"/>
      <c r="E27" s="762"/>
      <c r="F27" s="76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1504</v>
      </c>
    </row>
    <row r="33" spans="2:15" x14ac:dyDescent="0.2">
      <c r="B33" s="56"/>
      <c r="D33" s="246" t="s">
        <v>1505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1506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1507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66"/>
      <c r="N19" s="76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62"/>
      <c r="D26" s="762"/>
      <c r="E26" s="762"/>
      <c r="F26" s="76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1540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62" t="s">
        <v>58</v>
      </c>
      <c r="D26" s="762"/>
      <c r="E26" s="762"/>
      <c r="F26" s="76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423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1570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62" t="s">
        <v>58</v>
      </c>
      <c r="D26" s="762"/>
      <c r="E26" s="762"/>
      <c r="F26" s="76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423</v>
      </c>
    </row>
    <row r="35" spans="2:15" x14ac:dyDescent="0.2">
      <c r="B35" s="127" t="s">
        <v>134</v>
      </c>
      <c r="D35" s="247" t="s">
        <v>1506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1591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62"/>
      <c r="D20" s="762"/>
      <c r="E20" s="762"/>
      <c r="F20" s="76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1627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62" t="s">
        <v>1666</v>
      </c>
      <c r="D20" s="762"/>
      <c r="E20" s="762"/>
      <c r="F20" s="76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1667</v>
      </c>
      <c r="F35">
        <v>44</v>
      </c>
      <c r="M35" s="61"/>
      <c r="N35" s="62"/>
      <c r="O35" s="61"/>
    </row>
    <row r="36" spans="5:15" hidden="1" x14ac:dyDescent="0.2">
      <c r="E36" s="254" t="s">
        <v>1668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1669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1670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1671</v>
      </c>
      <c r="F39">
        <f>26+16</f>
        <v>42</v>
      </c>
    </row>
    <row r="40" spans="5:15" hidden="1" x14ac:dyDescent="0.2">
      <c r="E40" s="254" t="s">
        <v>1672</v>
      </c>
      <c r="F40">
        <f>38+24</f>
        <v>62</v>
      </c>
    </row>
    <row r="41" spans="5:15" hidden="1" x14ac:dyDescent="0.2">
      <c r="E41" s="254" t="s">
        <v>1673</v>
      </c>
      <c r="F41">
        <v>15</v>
      </c>
    </row>
    <row r="42" spans="5:15" hidden="1" x14ac:dyDescent="0.2">
      <c r="E42" s="254" t="s">
        <v>1674</v>
      </c>
      <c r="F42">
        <v>14</v>
      </c>
    </row>
    <row r="43" spans="5:15" hidden="1" x14ac:dyDescent="0.2">
      <c r="E43" s="254" t="s">
        <v>1675</v>
      </c>
      <c r="F43">
        <v>11</v>
      </c>
    </row>
    <row r="44" spans="5:15" hidden="1" x14ac:dyDescent="0.2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1677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1" spans="2:20" x14ac:dyDescent="0.2">
      <c r="M31" s="767"/>
      <c r="N31" s="767"/>
      <c r="O31" s="76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68" t="s">
        <v>78</v>
      </c>
      <c r="C2" s="768"/>
      <c r="D2" s="768"/>
      <c r="E2" s="768"/>
      <c r="F2" s="768"/>
      <c r="G2" s="768"/>
      <c r="H2" s="768"/>
      <c r="I2" s="768"/>
      <c r="J2" s="768"/>
      <c r="K2" s="76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9" t="s">
        <v>1706</v>
      </c>
      <c r="C3" s="769"/>
      <c r="D3" s="769"/>
      <c r="E3" s="769"/>
      <c r="F3" s="769"/>
      <c r="G3" s="769"/>
      <c r="H3" s="769"/>
      <c r="I3" s="769"/>
      <c r="J3" s="769"/>
      <c r="K3" s="769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1506</v>
      </c>
    </row>
    <row r="31" spans="2:20" x14ac:dyDescent="0.2">
      <c r="M31" s="767"/>
      <c r="N31" s="767"/>
      <c r="O31" s="76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758"/>
      <c r="M1" s="758"/>
      <c r="N1" s="758"/>
      <c r="O1" s="758"/>
      <c r="P1" s="758"/>
      <c r="Q1" s="758"/>
      <c r="R1" s="758"/>
      <c r="S1" s="758"/>
      <c r="T1" s="758"/>
    </row>
    <row r="2" spans="2:20" ht="18.75" x14ac:dyDescent="0.25">
      <c r="B2" s="768" t="s">
        <v>78</v>
      </c>
      <c r="C2" s="768"/>
      <c r="D2" s="768"/>
      <c r="E2" s="768"/>
      <c r="F2" s="768"/>
      <c r="G2" s="768"/>
      <c r="H2" s="768"/>
      <c r="I2" s="768"/>
      <c r="J2" s="768"/>
      <c r="K2" s="76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9" t="s">
        <v>1723</v>
      </c>
      <c r="C3" s="769"/>
      <c r="D3" s="769"/>
      <c r="E3" s="769"/>
      <c r="F3" s="769"/>
      <c r="G3" s="769"/>
      <c r="H3" s="769"/>
      <c r="I3" s="769"/>
      <c r="J3" s="769"/>
      <c r="K3" s="769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1752</v>
      </c>
    </row>
    <row r="30" spans="2:20" x14ac:dyDescent="0.2">
      <c r="D30" t="s">
        <v>1753</v>
      </c>
    </row>
    <row r="31" spans="2:20" x14ac:dyDescent="0.2">
      <c r="M31" s="767"/>
      <c r="N31" s="767"/>
      <c r="O31" s="76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758"/>
      <c r="M1" s="758"/>
      <c r="N1" s="758"/>
      <c r="O1" s="758"/>
      <c r="P1" s="758"/>
      <c r="Q1" s="758"/>
      <c r="R1" s="758"/>
      <c r="S1" s="758"/>
      <c r="T1" s="758"/>
      <c r="U1" s="758"/>
      <c r="V1" s="758"/>
    </row>
    <row r="2" spans="2:22" ht="18.75" x14ac:dyDescent="0.25">
      <c r="B2" s="768" t="s">
        <v>78</v>
      </c>
      <c r="C2" s="768"/>
      <c r="D2" s="768"/>
      <c r="E2" s="768"/>
      <c r="F2" s="768"/>
      <c r="G2" s="768"/>
      <c r="H2" s="768"/>
      <c r="I2" s="768"/>
      <c r="J2" s="768"/>
      <c r="K2" s="76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69" t="s">
        <v>1754</v>
      </c>
      <c r="C3" s="769"/>
      <c r="D3" s="769"/>
      <c r="E3" s="769"/>
      <c r="F3" s="769"/>
      <c r="G3" s="769"/>
      <c r="H3" s="769"/>
      <c r="I3" s="769"/>
      <c r="J3" s="769"/>
      <c r="K3" s="76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0" spans="2:22" x14ac:dyDescent="0.2">
      <c r="D30" t="s">
        <v>1753</v>
      </c>
    </row>
    <row r="31" spans="2:22" x14ac:dyDescent="0.2">
      <c r="M31" s="767"/>
      <c r="N31" s="767"/>
      <c r="O31" s="76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758"/>
      <c r="M1" s="758"/>
      <c r="N1" s="758"/>
      <c r="O1" s="758"/>
      <c r="P1" s="758"/>
      <c r="Q1" s="758"/>
      <c r="R1" s="758"/>
      <c r="S1" s="758"/>
      <c r="T1" s="758"/>
    </row>
    <row r="2" spans="2:20" ht="18.75" x14ac:dyDescent="0.25">
      <c r="B2" s="768" t="s">
        <v>78</v>
      </c>
      <c r="C2" s="768"/>
      <c r="D2" s="768"/>
      <c r="E2" s="768"/>
      <c r="F2" s="768"/>
      <c r="G2" s="768"/>
      <c r="H2" s="768"/>
      <c r="I2" s="768"/>
      <c r="J2" s="768"/>
      <c r="K2" s="76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9" t="s">
        <v>1762</v>
      </c>
      <c r="C3" s="769"/>
      <c r="D3" s="769"/>
      <c r="E3" s="769"/>
      <c r="F3" s="769"/>
      <c r="G3" s="769"/>
      <c r="H3" s="769"/>
      <c r="I3" s="769"/>
      <c r="J3" s="769"/>
      <c r="K3" s="769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1752</v>
      </c>
    </row>
    <row r="30" spans="2:20" x14ac:dyDescent="0.2">
      <c r="D30" t="s">
        <v>1753</v>
      </c>
    </row>
    <row r="31" spans="2:20" x14ac:dyDescent="0.2">
      <c r="M31" s="767"/>
      <c r="N31" s="767"/>
      <c r="O31" s="76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758"/>
      <c r="M1" s="758"/>
      <c r="N1" s="758"/>
      <c r="O1" s="758"/>
      <c r="P1" s="758"/>
      <c r="Q1" s="758"/>
      <c r="R1" s="758"/>
      <c r="S1" s="758"/>
      <c r="T1" s="758"/>
      <c r="U1" s="758"/>
      <c r="V1" s="758"/>
    </row>
    <row r="2" spans="2:22" ht="18.75" x14ac:dyDescent="0.25">
      <c r="B2" s="768" t="s">
        <v>78</v>
      </c>
      <c r="C2" s="768"/>
      <c r="D2" s="768"/>
      <c r="E2" s="768"/>
      <c r="F2" s="768"/>
      <c r="G2" s="768"/>
      <c r="H2" s="768"/>
      <c r="I2" s="768"/>
      <c r="J2" s="768"/>
      <c r="K2" s="76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69" t="s">
        <v>1786</v>
      </c>
      <c r="C3" s="769"/>
      <c r="D3" s="769"/>
      <c r="E3" s="769"/>
      <c r="F3" s="769"/>
      <c r="G3" s="769"/>
      <c r="H3" s="769"/>
      <c r="I3" s="769"/>
      <c r="J3" s="769"/>
      <c r="K3" s="76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1" spans="2:22" x14ac:dyDescent="0.2">
      <c r="M31" s="767"/>
      <c r="N31" s="767"/>
      <c r="O31" s="76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758"/>
      <c r="M1" s="758"/>
      <c r="N1" s="758"/>
      <c r="O1" s="758"/>
      <c r="P1" s="758"/>
      <c r="Q1" s="758"/>
      <c r="R1" s="758"/>
      <c r="S1" s="758"/>
      <c r="T1" s="758"/>
      <c r="U1" s="758"/>
      <c r="V1" s="758"/>
    </row>
    <row r="2" spans="2:22" ht="18.75" x14ac:dyDescent="0.25">
      <c r="B2" s="768" t="s">
        <v>78</v>
      </c>
      <c r="C2" s="768"/>
      <c r="D2" s="768"/>
      <c r="E2" s="768"/>
      <c r="F2" s="768"/>
      <c r="G2" s="768"/>
      <c r="H2" s="768"/>
      <c r="I2" s="768"/>
      <c r="J2" s="768"/>
      <c r="K2" s="76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69" t="s">
        <v>1796</v>
      </c>
      <c r="C3" s="769"/>
      <c r="D3" s="769"/>
      <c r="E3" s="769"/>
      <c r="F3" s="769"/>
      <c r="G3" s="769"/>
      <c r="H3" s="769"/>
      <c r="I3" s="769"/>
      <c r="J3" s="769"/>
      <c r="K3" s="76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1" spans="2:22" x14ac:dyDescent="0.2">
      <c r="M31" s="767"/>
      <c r="N31" s="767"/>
      <c r="O31" s="76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758"/>
      <c r="M1" s="758"/>
      <c r="N1" s="758"/>
      <c r="O1" s="758"/>
      <c r="P1" s="758"/>
      <c r="Q1" s="758"/>
      <c r="R1" s="758"/>
      <c r="S1" s="758"/>
      <c r="T1" s="758"/>
      <c r="U1" s="758"/>
      <c r="V1" s="758"/>
    </row>
    <row r="2" spans="2:22" ht="18.75" x14ac:dyDescent="0.25">
      <c r="B2" s="768" t="s">
        <v>78</v>
      </c>
      <c r="C2" s="768"/>
      <c r="D2" s="768"/>
      <c r="E2" s="768"/>
      <c r="F2" s="768"/>
      <c r="G2" s="768"/>
      <c r="H2" s="768"/>
      <c r="I2" s="768"/>
      <c r="J2" s="768"/>
      <c r="K2" s="76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69" t="s">
        <v>1804</v>
      </c>
      <c r="C3" s="769"/>
      <c r="D3" s="769"/>
      <c r="E3" s="769"/>
      <c r="F3" s="769"/>
      <c r="G3" s="769"/>
      <c r="H3" s="769"/>
      <c r="I3" s="769"/>
      <c r="J3" s="769"/>
      <c r="K3" s="76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1504</v>
      </c>
    </row>
    <row r="24" spans="2:22" x14ac:dyDescent="0.2">
      <c r="B24" s="56"/>
      <c r="D24" s="58" t="s">
        <v>1505</v>
      </c>
    </row>
    <row r="27" spans="2:22" x14ac:dyDescent="0.2">
      <c r="B27" s="127" t="s">
        <v>134</v>
      </c>
      <c r="D27" s="167" t="s">
        <v>1818</v>
      </c>
    </row>
    <row r="29" spans="2:22" x14ac:dyDescent="0.2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758"/>
      <c r="M1" s="758"/>
      <c r="N1" s="758"/>
      <c r="O1" s="758"/>
      <c r="P1" s="758"/>
      <c r="Q1" s="758"/>
      <c r="R1" s="758"/>
      <c r="S1" s="758"/>
      <c r="T1" s="758"/>
      <c r="U1" s="758"/>
      <c r="V1" s="758"/>
    </row>
    <row r="2" spans="2:22" ht="18.75" x14ac:dyDescent="0.25">
      <c r="B2" s="768" t="s">
        <v>78</v>
      </c>
      <c r="C2" s="768"/>
      <c r="D2" s="768"/>
      <c r="E2" s="768"/>
      <c r="F2" s="768"/>
      <c r="G2" s="768"/>
      <c r="H2" s="768"/>
      <c r="I2" s="768"/>
      <c r="J2" s="768"/>
      <c r="K2" s="768"/>
      <c r="L2" s="61"/>
      <c r="M2" s="773" t="s">
        <v>1823</v>
      </c>
      <c r="N2" s="774"/>
      <c r="O2" s="774"/>
      <c r="P2" s="774"/>
      <c r="Q2" s="774"/>
      <c r="R2" s="774"/>
      <c r="S2" s="774"/>
      <c r="T2" s="774"/>
      <c r="U2" s="774"/>
      <c r="V2" s="774"/>
    </row>
    <row r="3" spans="2:22" x14ac:dyDescent="0.2">
      <c r="B3" s="769" t="s">
        <v>1824</v>
      </c>
      <c r="C3" s="769"/>
      <c r="D3" s="769"/>
      <c r="E3" s="769"/>
      <c r="F3" s="769"/>
      <c r="G3" s="769"/>
      <c r="H3" s="769"/>
      <c r="I3" s="769"/>
      <c r="J3" s="769"/>
      <c r="K3" s="769"/>
      <c r="L3" s="61"/>
      <c r="M3" s="769" t="s">
        <v>1824</v>
      </c>
      <c r="N3" s="769"/>
      <c r="O3" s="769"/>
      <c r="P3" s="769"/>
      <c r="Q3" s="769"/>
      <c r="R3" s="769"/>
      <c r="S3" s="769"/>
      <c r="T3" s="769"/>
      <c r="U3" s="769"/>
      <c r="V3" s="76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75"/>
      <c r="N5" s="776"/>
      <c r="O5" s="777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8"/>
      <c r="N6" s="779"/>
      <c r="O6" s="78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70" t="s">
        <v>1823</v>
      </c>
      <c r="N7" s="771"/>
      <c r="O7" s="77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67" t="s">
        <v>1839</v>
      </c>
    </row>
    <row r="31" spans="2:22" x14ac:dyDescent="0.2">
      <c r="M31" s="767"/>
      <c r="N31" s="767"/>
      <c r="O31" s="76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758"/>
      <c r="M1" s="758"/>
      <c r="N1" s="758"/>
      <c r="O1" s="758"/>
      <c r="P1" s="758"/>
      <c r="Q1" s="758"/>
      <c r="R1" s="758"/>
      <c r="S1" s="758"/>
      <c r="T1" s="758"/>
      <c r="U1" s="758"/>
      <c r="V1" s="758"/>
    </row>
    <row r="2" spans="2:22" ht="18.75" x14ac:dyDescent="0.25">
      <c r="B2" s="768" t="s">
        <v>78</v>
      </c>
      <c r="C2" s="768"/>
      <c r="D2" s="768"/>
      <c r="E2" s="768"/>
      <c r="F2" s="768"/>
      <c r="G2" s="768"/>
      <c r="H2" s="768"/>
      <c r="I2" s="768"/>
      <c r="J2" s="768"/>
      <c r="K2" s="768"/>
      <c r="L2" s="61"/>
      <c r="M2" s="773" t="s">
        <v>1823</v>
      </c>
      <c r="N2" s="774"/>
      <c r="O2" s="774"/>
      <c r="P2" s="774"/>
      <c r="Q2" s="774"/>
      <c r="R2" s="774"/>
      <c r="S2" s="774"/>
      <c r="T2" s="774"/>
      <c r="U2" s="774"/>
      <c r="V2" s="774"/>
    </row>
    <row r="3" spans="2:22" x14ac:dyDescent="0.2">
      <c r="B3" s="769" t="s">
        <v>1840</v>
      </c>
      <c r="C3" s="769"/>
      <c r="D3" s="769"/>
      <c r="E3" s="769"/>
      <c r="F3" s="769"/>
      <c r="G3" s="769"/>
      <c r="H3" s="769"/>
      <c r="I3" s="769"/>
      <c r="J3" s="769"/>
      <c r="K3" s="769"/>
      <c r="L3" s="61"/>
      <c r="M3" s="769" t="s">
        <v>1840</v>
      </c>
      <c r="N3" s="769"/>
      <c r="O3" s="769"/>
      <c r="P3" s="769"/>
      <c r="Q3" s="769"/>
      <c r="R3" s="769"/>
      <c r="S3" s="769"/>
      <c r="T3" s="769"/>
      <c r="U3" s="769"/>
      <c r="V3" s="76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75"/>
      <c r="N5" s="776"/>
      <c r="O5" s="777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8"/>
      <c r="N6" s="779"/>
      <c r="O6" s="78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70" t="s">
        <v>1823</v>
      </c>
      <c r="N7" s="771"/>
      <c r="O7" s="77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7"/>
      <c r="N31" s="767"/>
      <c r="O31" s="76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758"/>
      <c r="M1" s="758"/>
      <c r="N1" s="758"/>
      <c r="O1" s="758"/>
      <c r="P1" s="758"/>
      <c r="Q1" s="758"/>
      <c r="R1" s="758"/>
      <c r="S1" s="758"/>
      <c r="T1" s="758"/>
      <c r="U1" s="758"/>
      <c r="V1" s="758"/>
    </row>
    <row r="2" spans="2:22" ht="18.75" x14ac:dyDescent="0.25">
      <c r="B2" s="768" t="s">
        <v>78</v>
      </c>
      <c r="C2" s="768"/>
      <c r="D2" s="768"/>
      <c r="E2" s="768"/>
      <c r="F2" s="768"/>
      <c r="G2" s="768"/>
      <c r="H2" s="768"/>
      <c r="I2" s="768"/>
      <c r="J2" s="768"/>
      <c r="K2" s="768"/>
      <c r="L2" s="61"/>
      <c r="M2" s="773" t="s">
        <v>1823</v>
      </c>
      <c r="N2" s="774"/>
      <c r="O2" s="774"/>
      <c r="P2" s="774"/>
      <c r="Q2" s="774"/>
      <c r="R2" s="774"/>
      <c r="S2" s="774"/>
      <c r="T2" s="774"/>
      <c r="U2" s="774"/>
      <c r="V2" s="774"/>
    </row>
    <row r="3" spans="2:22" x14ac:dyDescent="0.2">
      <c r="B3" s="769" t="s">
        <v>1844</v>
      </c>
      <c r="C3" s="769"/>
      <c r="D3" s="769"/>
      <c r="E3" s="769"/>
      <c r="F3" s="769"/>
      <c r="G3" s="769"/>
      <c r="H3" s="769"/>
      <c r="I3" s="769"/>
      <c r="J3" s="769"/>
      <c r="K3" s="769"/>
      <c r="L3" s="61"/>
      <c r="M3" s="769" t="s">
        <v>1844</v>
      </c>
      <c r="N3" s="769"/>
      <c r="O3" s="769"/>
      <c r="P3" s="769"/>
      <c r="Q3" s="769"/>
      <c r="R3" s="769"/>
      <c r="S3" s="769"/>
      <c r="T3" s="769"/>
      <c r="U3" s="769"/>
      <c r="V3" s="76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75"/>
      <c r="N5" s="776"/>
      <c r="O5" s="777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8"/>
      <c r="N6" s="779"/>
      <c r="O6" s="78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70" t="s">
        <v>1823</v>
      </c>
      <c r="N7" s="771"/>
      <c r="O7" s="77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7"/>
      <c r="N31" s="767"/>
      <c r="O31" s="76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758"/>
      <c r="M1" s="758"/>
      <c r="N1" s="758"/>
      <c r="O1" s="758"/>
      <c r="P1" s="758"/>
      <c r="Q1" s="758"/>
      <c r="R1" s="758"/>
      <c r="S1" s="758"/>
      <c r="T1" s="758"/>
      <c r="U1" s="758"/>
      <c r="V1" s="758"/>
    </row>
    <row r="2" spans="2:22" ht="18.75" x14ac:dyDescent="0.25">
      <c r="B2" s="768" t="s">
        <v>78</v>
      </c>
      <c r="C2" s="768"/>
      <c r="D2" s="768"/>
      <c r="E2" s="768"/>
      <c r="F2" s="768"/>
      <c r="G2" s="768"/>
      <c r="H2" s="768"/>
      <c r="I2" s="768"/>
      <c r="J2" s="768"/>
      <c r="K2" s="768"/>
      <c r="L2" s="61"/>
      <c r="M2" s="773" t="s">
        <v>1823</v>
      </c>
      <c r="N2" s="774"/>
      <c r="O2" s="774"/>
      <c r="P2" s="774"/>
      <c r="Q2" s="774"/>
      <c r="R2" s="774"/>
      <c r="S2" s="774"/>
      <c r="T2" s="774"/>
      <c r="U2" s="774"/>
      <c r="V2" s="774"/>
    </row>
    <row r="3" spans="2:22" x14ac:dyDescent="0.2">
      <c r="B3" s="769" t="s">
        <v>1845</v>
      </c>
      <c r="C3" s="769"/>
      <c r="D3" s="769"/>
      <c r="E3" s="769"/>
      <c r="F3" s="769"/>
      <c r="G3" s="769"/>
      <c r="H3" s="769"/>
      <c r="I3" s="769"/>
      <c r="J3" s="769"/>
      <c r="K3" s="769"/>
      <c r="L3" s="61"/>
      <c r="M3" s="769" t="s">
        <v>1845</v>
      </c>
      <c r="N3" s="769"/>
      <c r="O3" s="769"/>
      <c r="P3" s="769"/>
      <c r="Q3" s="769"/>
      <c r="R3" s="769"/>
      <c r="S3" s="769"/>
      <c r="T3" s="769"/>
      <c r="U3" s="769"/>
      <c r="V3" s="76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75"/>
      <c r="N5" s="776"/>
      <c r="O5" s="777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8"/>
      <c r="N6" s="779"/>
      <c r="O6" s="78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70" t="s">
        <v>1823</v>
      </c>
      <c r="N7" s="771"/>
      <c r="O7" s="77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7"/>
      <c r="N31" s="767"/>
      <c r="O31" s="76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758"/>
      <c r="M1" s="758"/>
      <c r="N1" s="758"/>
      <c r="O1" s="758"/>
      <c r="P1" s="758"/>
      <c r="Q1" s="758"/>
      <c r="R1" s="758"/>
      <c r="S1" s="758"/>
      <c r="T1" s="758"/>
      <c r="U1" s="758"/>
      <c r="V1" s="758"/>
    </row>
    <row r="2" spans="2:22" ht="18.75" x14ac:dyDescent="0.25">
      <c r="B2" s="768" t="s">
        <v>78</v>
      </c>
      <c r="C2" s="768"/>
      <c r="D2" s="768"/>
      <c r="E2" s="768"/>
      <c r="F2" s="768"/>
      <c r="G2" s="768"/>
      <c r="H2" s="768"/>
      <c r="I2" s="768"/>
      <c r="J2" s="768"/>
      <c r="K2" s="768"/>
      <c r="L2" s="61"/>
      <c r="M2" s="773" t="s">
        <v>1823</v>
      </c>
      <c r="N2" s="774"/>
      <c r="O2" s="774"/>
      <c r="P2" s="774"/>
      <c r="Q2" s="774"/>
      <c r="R2" s="774"/>
      <c r="S2" s="774"/>
      <c r="T2" s="774"/>
      <c r="U2" s="774"/>
      <c r="V2" s="774"/>
    </row>
    <row r="3" spans="2:22" x14ac:dyDescent="0.2">
      <c r="B3" s="769" t="s">
        <v>1846</v>
      </c>
      <c r="C3" s="769"/>
      <c r="D3" s="769"/>
      <c r="E3" s="769"/>
      <c r="F3" s="769"/>
      <c r="G3" s="769"/>
      <c r="H3" s="769"/>
      <c r="I3" s="769"/>
      <c r="J3" s="769"/>
      <c r="K3" s="769"/>
      <c r="L3" s="61"/>
      <c r="M3" s="769" t="s">
        <v>1846</v>
      </c>
      <c r="N3" s="769"/>
      <c r="O3" s="769"/>
      <c r="P3" s="769"/>
      <c r="Q3" s="769"/>
      <c r="R3" s="769"/>
      <c r="S3" s="769"/>
      <c r="T3" s="769"/>
      <c r="U3" s="769"/>
      <c r="V3" s="76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75"/>
      <c r="N5" s="776"/>
      <c r="O5" s="777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8"/>
      <c r="N6" s="779"/>
      <c r="O6" s="78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70" t="s">
        <v>1823</v>
      </c>
      <c r="N7" s="771"/>
      <c r="O7" s="772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7"/>
      <c r="N31" s="767"/>
      <c r="O31" s="76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758"/>
      <c r="M1" s="758"/>
      <c r="N1" s="758"/>
      <c r="O1" s="758"/>
      <c r="P1" s="758"/>
      <c r="Q1" s="758"/>
      <c r="R1" s="758"/>
      <c r="S1" s="758"/>
      <c r="T1" s="758"/>
      <c r="U1" s="758"/>
      <c r="V1" s="758"/>
    </row>
    <row r="2" spans="2:22" ht="18.75" x14ac:dyDescent="0.25">
      <c r="B2" s="768" t="s">
        <v>78</v>
      </c>
      <c r="C2" s="768"/>
      <c r="D2" s="768"/>
      <c r="E2" s="768"/>
      <c r="F2" s="768"/>
      <c r="G2" s="768"/>
      <c r="H2" s="768"/>
      <c r="I2" s="768"/>
      <c r="J2" s="768"/>
      <c r="K2" s="768"/>
      <c r="L2" s="61"/>
      <c r="M2" s="773" t="s">
        <v>1823</v>
      </c>
      <c r="N2" s="774"/>
      <c r="O2" s="774"/>
      <c r="P2" s="774"/>
      <c r="Q2" s="774"/>
      <c r="R2" s="774"/>
      <c r="S2" s="774"/>
      <c r="T2" s="774"/>
      <c r="U2" s="774"/>
      <c r="V2" s="774"/>
    </row>
    <row r="3" spans="2:22" x14ac:dyDescent="0.2">
      <c r="B3" s="769" t="s">
        <v>1849</v>
      </c>
      <c r="C3" s="769"/>
      <c r="D3" s="769"/>
      <c r="E3" s="769"/>
      <c r="F3" s="769"/>
      <c r="G3" s="769"/>
      <c r="H3" s="769"/>
      <c r="I3" s="769"/>
      <c r="J3" s="769"/>
      <c r="K3" s="769"/>
      <c r="L3" s="61"/>
      <c r="M3" s="769" t="s">
        <v>1849</v>
      </c>
      <c r="N3" s="769"/>
      <c r="O3" s="769"/>
      <c r="P3" s="769"/>
      <c r="Q3" s="769"/>
      <c r="R3" s="769"/>
      <c r="S3" s="769"/>
      <c r="T3" s="769"/>
      <c r="U3" s="769"/>
      <c r="V3" s="76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75"/>
      <c r="N5" s="776"/>
      <c r="O5" s="777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8"/>
      <c r="N6" s="779"/>
      <c r="O6" s="78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70" t="s">
        <v>1823</v>
      </c>
      <c r="N7" s="771"/>
      <c r="O7" s="77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D31" s="102" t="s">
        <v>1132</v>
      </c>
      <c r="E31" s="102"/>
      <c r="F31" s="79"/>
      <c r="G31" s="79"/>
      <c r="H31" s="79"/>
      <c r="I31" s="79"/>
      <c r="J31" s="79"/>
      <c r="K31" s="149"/>
      <c r="M31" s="767"/>
      <c r="N31" s="767"/>
      <c r="O31" s="767"/>
    </row>
    <row r="32" spans="2:22" x14ac:dyDescent="0.2">
      <c r="D32" s="103" t="s">
        <v>728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1819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758"/>
      <c r="M1" s="758"/>
      <c r="N1" s="758"/>
      <c r="O1" s="758"/>
      <c r="P1" s="758"/>
      <c r="Q1" s="758"/>
      <c r="R1" s="758"/>
      <c r="S1" s="758"/>
      <c r="T1" s="758"/>
      <c r="U1" s="758"/>
      <c r="V1" s="758"/>
    </row>
    <row r="2" spans="2:22" ht="18.75" x14ac:dyDescent="0.25">
      <c r="B2" s="768" t="s">
        <v>78</v>
      </c>
      <c r="C2" s="768"/>
      <c r="D2" s="768"/>
      <c r="E2" s="768"/>
      <c r="F2" s="768"/>
      <c r="G2" s="768"/>
      <c r="H2" s="768"/>
      <c r="I2" s="768"/>
      <c r="J2" s="768"/>
      <c r="K2" s="768"/>
      <c r="L2" s="61"/>
      <c r="M2" s="773" t="s">
        <v>1823</v>
      </c>
      <c r="N2" s="774"/>
      <c r="O2" s="774"/>
      <c r="P2" s="774"/>
      <c r="Q2" s="774"/>
      <c r="R2" s="774"/>
      <c r="S2" s="774"/>
      <c r="T2" s="774"/>
      <c r="U2" s="774"/>
      <c r="V2" s="774"/>
    </row>
    <row r="3" spans="2:22" x14ac:dyDescent="0.2">
      <c r="B3" s="769" t="s">
        <v>1851</v>
      </c>
      <c r="C3" s="769"/>
      <c r="D3" s="769"/>
      <c r="E3" s="769"/>
      <c r="F3" s="769"/>
      <c r="G3" s="769"/>
      <c r="H3" s="769"/>
      <c r="I3" s="769"/>
      <c r="J3" s="769"/>
      <c r="K3" s="769"/>
      <c r="L3" s="61"/>
      <c r="M3" s="769" t="s">
        <v>1851</v>
      </c>
      <c r="N3" s="769"/>
      <c r="O3" s="769"/>
      <c r="P3" s="769"/>
      <c r="Q3" s="769"/>
      <c r="R3" s="769"/>
      <c r="S3" s="769"/>
      <c r="T3" s="769"/>
      <c r="U3" s="769"/>
      <c r="V3" s="76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75"/>
      <c r="N5" s="776"/>
      <c r="O5" s="777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8"/>
      <c r="N6" s="779"/>
      <c r="O6" s="78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70" t="s">
        <v>1823</v>
      </c>
      <c r="N7" s="771"/>
      <c r="O7" s="77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7"/>
      <c r="N31" s="767"/>
      <c r="O31" s="76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758"/>
      <c r="M1" s="758"/>
      <c r="N1" s="758"/>
      <c r="O1" s="758"/>
      <c r="P1" s="758"/>
      <c r="Q1" s="758"/>
      <c r="R1" s="758"/>
      <c r="S1" s="758"/>
      <c r="T1" s="758"/>
      <c r="U1" s="758"/>
      <c r="V1" s="758"/>
    </row>
    <row r="2" spans="2:22" ht="18.75" x14ac:dyDescent="0.25">
      <c r="B2" s="768" t="s">
        <v>78</v>
      </c>
      <c r="C2" s="768"/>
      <c r="D2" s="768"/>
      <c r="E2" s="768"/>
      <c r="F2" s="768"/>
      <c r="G2" s="768"/>
      <c r="H2" s="768"/>
      <c r="I2" s="768"/>
      <c r="J2" s="768"/>
      <c r="K2" s="768"/>
      <c r="L2" s="61"/>
      <c r="M2" s="773" t="s">
        <v>1823</v>
      </c>
      <c r="N2" s="774"/>
      <c r="O2" s="774"/>
      <c r="P2" s="774"/>
      <c r="Q2" s="774"/>
      <c r="R2" s="774"/>
      <c r="S2" s="774"/>
      <c r="T2" s="774"/>
      <c r="U2" s="774"/>
      <c r="V2" s="774"/>
    </row>
    <row r="3" spans="2:22" x14ac:dyDescent="0.2">
      <c r="B3" s="769" t="s">
        <v>1855</v>
      </c>
      <c r="C3" s="769"/>
      <c r="D3" s="769"/>
      <c r="E3" s="769"/>
      <c r="F3" s="769"/>
      <c r="G3" s="769"/>
      <c r="H3" s="769"/>
      <c r="I3" s="769"/>
      <c r="J3" s="769"/>
      <c r="K3" s="769"/>
      <c r="L3" s="61"/>
      <c r="M3" s="769" t="s">
        <v>1855</v>
      </c>
      <c r="N3" s="769"/>
      <c r="O3" s="769"/>
      <c r="P3" s="769"/>
      <c r="Q3" s="769"/>
      <c r="R3" s="769"/>
      <c r="S3" s="769"/>
      <c r="T3" s="769"/>
      <c r="U3" s="769"/>
      <c r="V3" s="76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75"/>
      <c r="N5" s="776"/>
      <c r="O5" s="777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78"/>
      <c r="N6" s="779"/>
      <c r="O6" s="78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70" t="s">
        <v>1823</v>
      </c>
      <c r="N7" s="771"/>
      <c r="O7" s="772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758"/>
      <c r="M1" s="758"/>
      <c r="N1" s="758"/>
      <c r="O1" s="758"/>
      <c r="P1" s="758"/>
      <c r="Q1" s="758"/>
      <c r="R1" s="758"/>
      <c r="S1" s="758"/>
      <c r="T1" s="758"/>
      <c r="U1" s="758"/>
      <c r="V1" s="758"/>
    </row>
    <row r="2" spans="2:22" ht="18.75" x14ac:dyDescent="0.25">
      <c r="B2" s="768" t="s">
        <v>78</v>
      </c>
      <c r="C2" s="768"/>
      <c r="D2" s="768"/>
      <c r="E2" s="768"/>
      <c r="F2" s="768"/>
      <c r="G2" s="768"/>
      <c r="H2" s="768"/>
      <c r="I2" s="768"/>
      <c r="J2" s="768"/>
      <c r="K2" s="768"/>
      <c r="L2" s="61"/>
      <c r="M2" s="773" t="s">
        <v>1823</v>
      </c>
      <c r="N2" s="774"/>
      <c r="O2" s="774"/>
      <c r="P2" s="774"/>
      <c r="Q2" s="774"/>
      <c r="R2" s="774"/>
      <c r="S2" s="774"/>
      <c r="T2" s="774"/>
      <c r="U2" s="774"/>
      <c r="V2" s="774"/>
    </row>
    <row r="3" spans="2:22" x14ac:dyDescent="0.2">
      <c r="B3" s="769" t="s">
        <v>1858</v>
      </c>
      <c r="C3" s="769"/>
      <c r="D3" s="769"/>
      <c r="E3" s="769"/>
      <c r="F3" s="769"/>
      <c r="G3" s="769"/>
      <c r="H3" s="769"/>
      <c r="I3" s="769"/>
      <c r="J3" s="769"/>
      <c r="K3" s="769"/>
      <c r="L3" s="61"/>
      <c r="M3" s="769" t="s">
        <v>1858</v>
      </c>
      <c r="N3" s="769"/>
      <c r="O3" s="769"/>
      <c r="P3" s="769"/>
      <c r="Q3" s="769"/>
      <c r="R3" s="769"/>
      <c r="S3" s="769"/>
      <c r="T3" s="769"/>
      <c r="U3" s="769"/>
      <c r="V3" s="76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75"/>
      <c r="N5" s="776"/>
      <c r="O5" s="777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78"/>
      <c r="N6" s="779"/>
      <c r="O6" s="78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70" t="s">
        <v>1823</v>
      </c>
      <c r="N7" s="771"/>
      <c r="O7" s="772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x14ac:dyDescent="0.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758"/>
      <c r="M1" s="758"/>
      <c r="N1" s="758"/>
      <c r="O1" s="758"/>
      <c r="P1" s="758"/>
      <c r="Q1" s="758"/>
      <c r="R1" s="758"/>
      <c r="S1" s="758"/>
      <c r="T1" s="758"/>
      <c r="U1" s="758"/>
      <c r="V1" s="758"/>
    </row>
    <row r="2" spans="2:22" ht="18.75" x14ac:dyDescent="0.25">
      <c r="B2" s="768" t="s">
        <v>78</v>
      </c>
      <c r="C2" s="781"/>
      <c r="D2" s="781"/>
      <c r="E2" s="781"/>
      <c r="F2" s="781"/>
      <c r="G2" s="781"/>
      <c r="H2" s="781"/>
      <c r="I2" s="781"/>
      <c r="J2" s="781"/>
      <c r="K2" s="781"/>
      <c r="L2" s="61"/>
      <c r="M2" s="773" t="s">
        <v>1823</v>
      </c>
      <c r="N2" s="774"/>
      <c r="O2" s="774"/>
      <c r="P2" s="774"/>
      <c r="Q2" s="774"/>
      <c r="R2" s="774"/>
      <c r="S2" s="774"/>
      <c r="T2" s="774"/>
      <c r="U2" s="774"/>
      <c r="V2" s="774"/>
    </row>
    <row r="3" spans="2:22" x14ac:dyDescent="0.2">
      <c r="B3" s="769" t="s">
        <v>1862</v>
      </c>
      <c r="C3" s="769"/>
      <c r="D3" s="769"/>
      <c r="E3" s="769"/>
      <c r="F3" s="769"/>
      <c r="G3" s="769"/>
      <c r="H3" s="769"/>
      <c r="I3" s="769"/>
      <c r="J3" s="769"/>
      <c r="K3" s="769"/>
      <c r="L3" s="61"/>
      <c r="M3" s="767" t="s">
        <v>1862</v>
      </c>
      <c r="N3" s="767"/>
      <c r="O3" s="767"/>
      <c r="P3" s="767"/>
      <c r="Q3" s="767"/>
      <c r="R3" s="767"/>
      <c r="S3" s="767"/>
      <c r="T3" s="767"/>
      <c r="U3" s="767"/>
      <c r="V3" s="76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75"/>
      <c r="N5" s="776"/>
      <c r="O5" s="777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8"/>
      <c r="N6" s="779"/>
      <c r="O6" s="78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70" t="s">
        <v>1823</v>
      </c>
      <c r="N7" s="771"/>
      <c r="O7" s="772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x14ac:dyDescent="0.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  <row r="27" spans="2:22" x14ac:dyDescent="0.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728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1024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758"/>
      <c r="M1" s="758"/>
      <c r="N1" s="758"/>
      <c r="O1" s="758"/>
      <c r="P1" s="758"/>
      <c r="Q1" s="758"/>
      <c r="R1" s="758"/>
      <c r="S1" s="758"/>
      <c r="T1" s="758"/>
      <c r="U1" s="758"/>
      <c r="V1" s="758"/>
    </row>
    <row r="2" spans="2:22" x14ac:dyDescent="0.2">
      <c r="B2" s="767" t="s">
        <v>1867</v>
      </c>
      <c r="C2" s="767"/>
      <c r="D2" s="767"/>
      <c r="E2" s="767"/>
      <c r="F2" s="767"/>
      <c r="G2" s="767"/>
      <c r="H2" s="767"/>
      <c r="I2" s="767"/>
      <c r="J2" s="767"/>
      <c r="K2" s="767"/>
      <c r="L2" s="767"/>
      <c r="M2" s="767"/>
      <c r="N2" s="767"/>
      <c r="O2" s="767"/>
      <c r="P2" s="767"/>
      <c r="Q2" s="767"/>
      <c r="R2" s="767"/>
      <c r="S2" s="767"/>
      <c r="T2" s="767"/>
      <c r="U2" s="767"/>
      <c r="V2" s="767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68" t="s">
        <v>78</v>
      </c>
      <c r="C4" s="781"/>
      <c r="D4" s="781"/>
      <c r="E4" s="781"/>
      <c r="F4" s="781"/>
      <c r="G4" s="781"/>
      <c r="H4" s="781"/>
      <c r="I4" s="781"/>
      <c r="J4" s="781"/>
      <c r="K4" s="781"/>
      <c r="L4" s="61"/>
      <c r="M4" s="773" t="s">
        <v>1823</v>
      </c>
      <c r="N4" s="774"/>
      <c r="O4" s="774"/>
      <c r="P4" s="774"/>
      <c r="Q4" s="774"/>
      <c r="R4" s="774"/>
      <c r="S4" s="774"/>
      <c r="T4" s="774"/>
      <c r="U4" s="774"/>
      <c r="V4" s="774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75"/>
      <c r="N5" s="776"/>
      <c r="O5" s="777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8"/>
      <c r="N6" s="779"/>
      <c r="O6" s="78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70" t="s">
        <v>1823</v>
      </c>
      <c r="N7" s="771"/>
      <c r="O7" s="772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x14ac:dyDescent="0.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82" t="s">
        <v>77</v>
      </c>
      <c r="C2" s="782"/>
      <c r="D2" s="782"/>
      <c r="E2" s="782"/>
      <c r="F2" s="782"/>
      <c r="G2" s="782"/>
      <c r="H2" s="782"/>
      <c r="I2" s="782"/>
      <c r="J2" s="782"/>
      <c r="K2" s="782"/>
    </row>
    <row r="3" spans="2:11" ht="18.75" x14ac:dyDescent="0.25">
      <c r="B3" s="768" t="s">
        <v>78</v>
      </c>
      <c r="C3" s="781"/>
      <c r="D3" s="781"/>
      <c r="E3" s="781"/>
      <c r="F3" s="781"/>
      <c r="G3" s="781"/>
      <c r="H3" s="781"/>
      <c r="I3" s="781"/>
      <c r="J3" s="781"/>
      <c r="K3" s="781"/>
    </row>
    <row r="4" spans="2:11" x14ac:dyDescent="0.2">
      <c r="B4" s="769" t="s">
        <v>1871</v>
      </c>
      <c r="C4" s="769"/>
      <c r="D4" s="769"/>
      <c r="E4" s="769"/>
      <c r="F4" s="769"/>
      <c r="G4" s="769"/>
      <c r="H4" s="769"/>
      <c r="I4" s="769"/>
      <c r="J4" s="769"/>
      <c r="K4" s="769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82" t="s">
        <v>77</v>
      </c>
      <c r="C2" s="782"/>
      <c r="D2" s="782"/>
      <c r="E2" s="782"/>
      <c r="F2" s="782"/>
      <c r="G2" s="782"/>
      <c r="H2" s="782"/>
      <c r="I2" s="782"/>
      <c r="J2" s="782"/>
      <c r="K2" s="782"/>
    </row>
    <row r="3" spans="2:11" ht="18.75" x14ac:dyDescent="0.25">
      <c r="B3" s="768" t="s">
        <v>78</v>
      </c>
      <c r="C3" s="781"/>
      <c r="D3" s="781"/>
      <c r="E3" s="781"/>
      <c r="F3" s="781"/>
      <c r="G3" s="781"/>
      <c r="H3" s="781"/>
      <c r="I3" s="781"/>
      <c r="J3" s="781"/>
      <c r="K3" s="781"/>
    </row>
    <row r="4" spans="2:11" x14ac:dyDescent="0.2">
      <c r="B4" s="769" t="s">
        <v>1881</v>
      </c>
      <c r="C4" s="769"/>
      <c r="D4" s="769"/>
      <c r="E4" s="769"/>
      <c r="F4" s="769"/>
      <c r="G4" s="769"/>
      <c r="H4" s="769"/>
      <c r="I4" s="769"/>
      <c r="J4" s="769"/>
      <c r="K4" s="769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82" t="s">
        <v>77</v>
      </c>
      <c r="C2" s="782"/>
      <c r="D2" s="782"/>
      <c r="E2" s="782"/>
      <c r="F2" s="782"/>
      <c r="G2" s="782"/>
      <c r="H2" s="782"/>
      <c r="I2" s="782"/>
      <c r="J2" s="782"/>
      <c r="K2" s="782"/>
    </row>
    <row r="3" spans="2:11" ht="18.75" x14ac:dyDescent="0.25">
      <c r="B3" s="768" t="s">
        <v>78</v>
      </c>
      <c r="C3" s="781"/>
      <c r="D3" s="781"/>
      <c r="E3" s="781"/>
      <c r="F3" s="781"/>
      <c r="G3" s="781"/>
      <c r="H3" s="781"/>
      <c r="I3" s="781"/>
      <c r="J3" s="781"/>
      <c r="K3" s="781"/>
    </row>
    <row r="4" spans="2:11" x14ac:dyDescent="0.2">
      <c r="B4" s="769" t="s">
        <v>1884</v>
      </c>
      <c r="C4" s="769"/>
      <c r="D4" s="769"/>
      <c r="E4" s="769"/>
      <c r="F4" s="769"/>
      <c r="G4" s="769"/>
      <c r="H4" s="769"/>
      <c r="I4" s="769"/>
      <c r="J4" s="769"/>
      <c r="K4" s="769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1885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1907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283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1907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1946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1960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1961</v>
      </c>
      <c r="F6" s="605" t="s">
        <v>1961</v>
      </c>
      <c r="G6" s="605" t="s">
        <v>1962</v>
      </c>
      <c r="H6" s="605" t="s">
        <v>1961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1964</v>
      </c>
      <c r="F11" s="587" t="s">
        <v>1964</v>
      </c>
      <c r="G11" s="587" t="s">
        <v>620</v>
      </c>
      <c r="H11" s="587" t="s">
        <v>1964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1964</v>
      </c>
      <c r="F12" s="587" t="s">
        <v>1964</v>
      </c>
      <c r="G12" s="587" t="s">
        <v>620</v>
      </c>
      <c r="H12" s="587" t="s">
        <v>1964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1965</v>
      </c>
      <c r="F13" s="587" t="s">
        <v>336</v>
      </c>
      <c r="G13" s="587" t="s">
        <v>620</v>
      </c>
      <c r="H13" s="587" t="s">
        <v>1964</v>
      </c>
      <c r="I13" s="627" t="s">
        <v>620</v>
      </c>
      <c r="J13" s="612" t="s">
        <v>1966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1967</v>
      </c>
      <c r="F14" s="587" t="s">
        <v>336</v>
      </c>
      <c r="G14" s="587" t="s">
        <v>620</v>
      </c>
      <c r="H14" s="587" t="s">
        <v>1964</v>
      </c>
      <c r="I14" s="627" t="s">
        <v>620</v>
      </c>
      <c r="J14" s="612" t="s">
        <v>1966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1968</v>
      </c>
      <c r="I15" s="627" t="s">
        <v>620</v>
      </c>
      <c r="J15" s="612" t="s">
        <v>1966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1968</v>
      </c>
      <c r="I16" s="627" t="s">
        <v>1970</v>
      </c>
      <c r="J16" s="612" t="s">
        <v>1966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1968</v>
      </c>
      <c r="I17" s="627" t="s">
        <v>1970</v>
      </c>
      <c r="J17" s="612" t="s">
        <v>1966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1968</v>
      </c>
      <c r="I18" s="627" t="s">
        <v>1971</v>
      </c>
      <c r="J18" s="612" t="s">
        <v>1966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1972</v>
      </c>
      <c r="F19" s="587" t="s">
        <v>1236</v>
      </c>
      <c r="G19" s="627" t="s">
        <v>1973</v>
      </c>
      <c r="H19" s="585" t="s">
        <v>1968</v>
      </c>
      <c r="I19" s="627" t="s">
        <v>1971</v>
      </c>
      <c r="J19" s="612" t="s">
        <v>1966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1972</v>
      </c>
      <c r="F20" s="587" t="s">
        <v>1236</v>
      </c>
      <c r="G20" s="627" t="s">
        <v>1973</v>
      </c>
      <c r="H20" s="585" t="s">
        <v>1968</v>
      </c>
      <c r="I20" s="627" t="s">
        <v>1971</v>
      </c>
      <c r="J20" s="612" t="s">
        <v>1966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1972</v>
      </c>
      <c r="F21" s="587" t="s">
        <v>1236</v>
      </c>
      <c r="G21" s="627" t="s">
        <v>56</v>
      </c>
      <c r="H21" s="585" t="s">
        <v>1968</v>
      </c>
      <c r="I21" s="627" t="s">
        <v>1971</v>
      </c>
      <c r="J21" s="612" t="s">
        <v>1966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1972</v>
      </c>
      <c r="F22" s="587" t="s">
        <v>1236</v>
      </c>
      <c r="G22" s="627" t="s">
        <v>1974</v>
      </c>
      <c r="H22" s="585" t="s">
        <v>1968</v>
      </c>
      <c r="I22" s="627" t="s">
        <v>1971</v>
      </c>
      <c r="J22" s="612" t="s">
        <v>1966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1972</v>
      </c>
      <c r="F23" s="587" t="s">
        <v>232</v>
      </c>
      <c r="G23" s="627" t="s">
        <v>1975</v>
      </c>
      <c r="H23" s="585" t="s">
        <v>1968</v>
      </c>
      <c r="I23" s="627" t="s">
        <v>1971</v>
      </c>
      <c r="J23" s="612" t="s">
        <v>1966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1975</v>
      </c>
      <c r="H24" s="587" t="s">
        <v>1491</v>
      </c>
      <c r="I24" s="627" t="s">
        <v>1971</v>
      </c>
      <c r="J24" s="612" t="s">
        <v>1966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1976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1977</v>
      </c>
      <c r="N25" s="349">
        <f>COUNTIF(E7:K44, "*Ivan*")/2</f>
        <v>20</v>
      </c>
      <c r="O25" s="419" t="s">
        <v>1978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1979</v>
      </c>
      <c r="G26" s="627" t="s">
        <v>1980</v>
      </c>
      <c r="H26" s="587" t="s">
        <v>1491</v>
      </c>
      <c r="I26" s="627" t="s">
        <v>1981</v>
      </c>
      <c r="J26" s="612" t="s">
        <v>1966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1982</v>
      </c>
      <c r="N26" s="349">
        <f>COUNTIF(E7:K44, "*Rahhulann*")/2</f>
        <v>23</v>
      </c>
      <c r="O26" s="419" t="s">
        <v>1978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1983</v>
      </c>
      <c r="H27" s="587" t="s">
        <v>1491</v>
      </c>
      <c r="I27" s="627" t="s">
        <v>1981</v>
      </c>
      <c r="J27" s="612" t="s">
        <v>1966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1984</v>
      </c>
      <c r="N27" s="349">
        <f>COUNTIF(E7:K44, "*Lucas*")/2</f>
        <v>0</v>
      </c>
      <c r="O27" s="419" t="s">
        <v>1978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1983</v>
      </c>
      <c r="H28" s="585" t="s">
        <v>1985</v>
      </c>
      <c r="I28" s="627" t="s">
        <v>1981</v>
      </c>
      <c r="J28" s="612" t="s">
        <v>1966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1986</v>
      </c>
      <c r="N28" s="334">
        <f>COUNTIF(E7:K44, "*Zi Ming*")/2</f>
        <v>0</v>
      </c>
      <c r="O28" s="550" t="s">
        <v>1978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1983</v>
      </c>
      <c r="H29" s="585" t="s">
        <v>1985</v>
      </c>
      <c r="I29" s="627" t="s">
        <v>1981</v>
      </c>
      <c r="J29" s="612" t="s">
        <v>1966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1983</v>
      </c>
      <c r="H30" s="585" t="s">
        <v>1970</v>
      </c>
      <c r="I30" s="628" t="s">
        <v>1987</v>
      </c>
      <c r="J30" s="612" t="s">
        <v>1966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1988</v>
      </c>
      <c r="F31" s="627" t="s">
        <v>232</v>
      </c>
      <c r="G31" s="627" t="s">
        <v>1983</v>
      </c>
      <c r="H31" s="585" t="s">
        <v>1970</v>
      </c>
      <c r="I31" s="628" t="s">
        <v>1987</v>
      </c>
      <c r="J31" s="612" t="s">
        <v>1966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1988</v>
      </c>
      <c r="F32" s="627" t="s">
        <v>232</v>
      </c>
      <c r="G32" s="627" t="s">
        <v>1983</v>
      </c>
      <c r="H32" s="585" t="s">
        <v>1989</v>
      </c>
      <c r="I32" s="628" t="s">
        <v>1987</v>
      </c>
      <c r="J32" s="612" t="s">
        <v>1966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1988</v>
      </c>
      <c r="F33" s="627" t="s">
        <v>1990</v>
      </c>
      <c r="G33" s="627" t="s">
        <v>1983</v>
      </c>
      <c r="H33" s="585" t="s">
        <v>1989</v>
      </c>
      <c r="I33" s="628" t="s">
        <v>1987</v>
      </c>
      <c r="J33" s="612" t="s">
        <v>1966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1966</v>
      </c>
      <c r="J34" s="612" t="s">
        <v>1966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1966</v>
      </c>
      <c r="J35" s="612" t="s">
        <v>1966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1966</v>
      </c>
      <c r="J36" s="612" t="s">
        <v>1966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1991</v>
      </c>
      <c r="I37" s="612" t="s">
        <v>1966</v>
      </c>
      <c r="J37" s="612" t="s">
        <v>1966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1991</v>
      </c>
      <c r="I38" s="612" t="s">
        <v>1977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1992</v>
      </c>
      <c r="I39" s="612" t="s">
        <v>1966</v>
      </c>
      <c r="J39" s="612" t="s">
        <v>1966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1992</v>
      </c>
      <c r="I40" s="612" t="s">
        <v>1966</v>
      </c>
      <c r="J40" s="612" t="s">
        <v>1966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1966</v>
      </c>
      <c r="J41" s="612" t="s">
        <v>1966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1966</v>
      </c>
      <c r="J42" s="612" t="s">
        <v>1966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83" t="s">
        <v>77</v>
      </c>
      <c r="C1" s="783"/>
      <c r="D1" s="783"/>
      <c r="E1" s="783"/>
      <c r="F1" s="783"/>
      <c r="G1" s="783"/>
      <c r="H1" s="783"/>
      <c r="I1" s="783"/>
      <c r="J1" s="783"/>
      <c r="K1" s="7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1993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423</v>
      </c>
      <c r="F6" s="605" t="s">
        <v>1994</v>
      </c>
      <c r="G6" s="605" t="s">
        <v>1995</v>
      </c>
      <c r="H6" s="605" t="s">
        <v>1996</v>
      </c>
      <c r="I6" s="605" t="s">
        <v>1995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1997</v>
      </c>
      <c r="H11" s="689" t="s">
        <v>1500</v>
      </c>
      <c r="I11" s="689" t="s">
        <v>1997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1997</v>
      </c>
      <c r="H12" s="689" t="s">
        <v>1500</v>
      </c>
      <c r="I12" s="689" t="s">
        <v>1997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1997</v>
      </c>
      <c r="H13" s="689" t="s">
        <v>1500</v>
      </c>
      <c r="I13" s="689" t="s">
        <v>1997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1999</v>
      </c>
      <c r="G14" s="587" t="s">
        <v>2000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1999</v>
      </c>
      <c r="G15" s="639" t="s">
        <v>2001</v>
      </c>
      <c r="H15" s="585" t="s">
        <v>2002</v>
      </c>
      <c r="I15" s="627" t="s">
        <v>233</v>
      </c>
      <c r="J15" s="583" t="s">
        <v>2003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1999</v>
      </c>
      <c r="G16" s="639" t="s">
        <v>2001</v>
      </c>
      <c r="H16" s="585" t="s">
        <v>2002</v>
      </c>
      <c r="I16" s="627" t="s">
        <v>259</v>
      </c>
      <c r="J16" s="583" t="s">
        <v>2003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2004</v>
      </c>
      <c r="G17" s="656" t="s">
        <v>2005</v>
      </c>
      <c r="H17" s="585" t="s">
        <v>2002</v>
      </c>
      <c r="I17" s="627" t="s">
        <v>259</v>
      </c>
      <c r="J17" s="583" t="s">
        <v>2003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2006</v>
      </c>
      <c r="G18" s="657" t="s">
        <v>2007</v>
      </c>
      <c r="H18" s="585" t="s">
        <v>1974</v>
      </c>
      <c r="I18" s="627" t="s">
        <v>259</v>
      </c>
      <c r="J18" s="583" t="s">
        <v>2003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2006</v>
      </c>
      <c r="G19" s="657" t="s">
        <v>2008</v>
      </c>
      <c r="H19" s="585" t="s">
        <v>1974</v>
      </c>
      <c r="I19" s="657" t="s">
        <v>2009</v>
      </c>
      <c r="J19" s="583" t="s">
        <v>2003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2010</v>
      </c>
      <c r="G20" s="657" t="s">
        <v>2008</v>
      </c>
      <c r="H20" s="585" t="s">
        <v>1966</v>
      </c>
      <c r="I20" s="657" t="s">
        <v>2011</v>
      </c>
      <c r="J20" s="583" t="s">
        <v>2003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2010</v>
      </c>
      <c r="G21" s="657" t="s">
        <v>2008</v>
      </c>
      <c r="H21" s="585" t="s">
        <v>1966</v>
      </c>
      <c r="I21" s="670" t="s">
        <v>2011</v>
      </c>
      <c r="J21" s="583" t="s">
        <v>2003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2010</v>
      </c>
      <c r="G22" s="657" t="s">
        <v>2008</v>
      </c>
      <c r="H22" s="585" t="s">
        <v>2013</v>
      </c>
      <c r="I22" s="670" t="s">
        <v>2011</v>
      </c>
      <c r="J22" s="583" t="s">
        <v>1977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2014</v>
      </c>
      <c r="G23" s="657" t="s">
        <v>2015</v>
      </c>
      <c r="H23" s="669" t="s">
        <v>2016</v>
      </c>
      <c r="I23" s="670" t="s">
        <v>2017</v>
      </c>
      <c r="J23" s="583" t="s">
        <v>2018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2014</v>
      </c>
      <c r="G24" s="657" t="s">
        <v>2019</v>
      </c>
      <c r="H24" s="669" t="s">
        <v>2020</v>
      </c>
      <c r="I24" s="670" t="s">
        <v>2017</v>
      </c>
      <c r="J24" s="583" t="s">
        <v>2018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2021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2014</v>
      </c>
      <c r="G25" s="657" t="s">
        <v>2022</v>
      </c>
      <c r="H25" s="669" t="s">
        <v>2023</v>
      </c>
      <c r="I25" s="657" t="s">
        <v>2024</v>
      </c>
      <c r="J25" s="583" t="s">
        <v>2018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2014</v>
      </c>
      <c r="G26" s="657" t="s">
        <v>2022</v>
      </c>
      <c r="H26" s="669" t="s">
        <v>2023</v>
      </c>
      <c r="I26" s="657" t="s">
        <v>2025</v>
      </c>
      <c r="J26" s="583" t="s">
        <v>2018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2019</v>
      </c>
      <c r="H27" s="585" t="s">
        <v>2023</v>
      </c>
      <c r="I27" s="657" t="s">
        <v>2027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2028</v>
      </c>
      <c r="H28" s="585" t="s">
        <v>2020</v>
      </c>
      <c r="I28" s="657" t="s">
        <v>2027</v>
      </c>
      <c r="J28" s="583" t="s">
        <v>2018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1986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2029</v>
      </c>
      <c r="H29" s="585" t="s">
        <v>2020</v>
      </c>
      <c r="I29" s="657" t="s">
        <v>1982</v>
      </c>
      <c r="J29" s="583" t="s">
        <v>2018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2029</v>
      </c>
      <c r="H30" s="585" t="s">
        <v>2032</v>
      </c>
      <c r="I30" s="657" t="s">
        <v>2033</v>
      </c>
      <c r="J30" s="583" t="s">
        <v>2018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1966</v>
      </c>
      <c r="H31" s="585" t="s">
        <v>2032</v>
      </c>
      <c r="I31" s="657" t="s">
        <v>2033</v>
      </c>
      <c r="J31" s="583" t="s">
        <v>2018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1966</v>
      </c>
      <c r="H32" s="585" t="s">
        <v>1970</v>
      </c>
      <c r="I32" s="657" t="s">
        <v>2033</v>
      </c>
      <c r="J32" s="583" t="s">
        <v>2018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2034</v>
      </c>
      <c r="H33" s="585" t="s">
        <v>1970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x14ac:dyDescent="0.2">
      <c r="A48" t="s">
        <v>2039</v>
      </c>
      <c r="B48" s="661"/>
      <c r="C48" s="660" t="s">
        <v>2036</v>
      </c>
      <c r="D48" s="61" t="s">
        <v>2040</v>
      </c>
      <c r="M48" s="61"/>
      <c r="N48" s="62"/>
      <c r="O48" s="61"/>
    </row>
    <row r="49" spans="1:15" x14ac:dyDescent="0.2">
      <c r="A49" t="s">
        <v>2041</v>
      </c>
      <c r="B49" s="663"/>
      <c r="C49" s="660" t="s">
        <v>2036</v>
      </c>
      <c r="D49" s="255" t="s">
        <v>2042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2043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2044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2045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2046</v>
      </c>
      <c r="F6" s="605" t="s">
        <v>2046</v>
      </c>
      <c r="G6" s="605" t="s">
        <v>2046</v>
      </c>
      <c r="H6" s="605" t="s">
        <v>2046</v>
      </c>
      <c r="I6" s="605" t="s">
        <v>2046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2047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2048</v>
      </c>
      <c r="F11" s="689" t="s">
        <v>2048</v>
      </c>
      <c r="G11" s="689" t="s">
        <v>2048</v>
      </c>
      <c r="H11" s="690" t="s">
        <v>2048</v>
      </c>
      <c r="I11" s="691" t="s">
        <v>2048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2048</v>
      </c>
      <c r="F12" s="689" t="s">
        <v>2048</v>
      </c>
      <c r="G12" s="689" t="s">
        <v>2048</v>
      </c>
      <c r="H12" s="690" t="s">
        <v>2048</v>
      </c>
      <c r="I12" s="691" t="s">
        <v>2048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2048</v>
      </c>
      <c r="F13" s="689" t="s">
        <v>2048</v>
      </c>
      <c r="G13" s="689" t="s">
        <v>2048</v>
      </c>
      <c r="H13" s="690" t="s">
        <v>2048</v>
      </c>
      <c r="I13" s="691" t="s">
        <v>2048</v>
      </c>
      <c r="J13" s="583" t="s">
        <v>2003</v>
      </c>
      <c r="K13" s="583" t="s">
        <v>2049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2050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2051</v>
      </c>
      <c r="F14" s="587" t="s">
        <v>2051</v>
      </c>
      <c r="G14" s="675" t="s">
        <v>2052</v>
      </c>
      <c r="H14" s="658" t="s">
        <v>2053</v>
      </c>
      <c r="I14" s="627" t="s">
        <v>2053</v>
      </c>
      <c r="J14" s="583" t="s">
        <v>2003</v>
      </c>
      <c r="K14" s="583" t="s">
        <v>2049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2054</v>
      </c>
      <c r="F15" s="671" t="s">
        <v>2051</v>
      </c>
      <c r="G15" s="677" t="s">
        <v>2055</v>
      </c>
      <c r="H15" s="658" t="s">
        <v>2053</v>
      </c>
      <c r="I15" s="627" t="s">
        <v>2034</v>
      </c>
      <c r="J15" s="583" t="s">
        <v>2003</v>
      </c>
      <c r="K15" s="583" t="s">
        <v>2049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2056</v>
      </c>
      <c r="F16" s="672" t="s">
        <v>2051</v>
      </c>
      <c r="G16" s="677" t="s">
        <v>2055</v>
      </c>
      <c r="H16" s="658" t="s">
        <v>2057</v>
      </c>
      <c r="I16" s="627" t="s">
        <v>2058</v>
      </c>
      <c r="J16" s="583" t="s">
        <v>2003</v>
      </c>
      <c r="K16" s="583" t="s">
        <v>2049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1998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2056</v>
      </c>
      <c r="F17" s="673" t="s">
        <v>2059</v>
      </c>
      <c r="G17" s="677" t="s">
        <v>2055</v>
      </c>
      <c r="H17" s="658" t="s">
        <v>2057</v>
      </c>
      <c r="I17" s="627" t="s">
        <v>2060</v>
      </c>
      <c r="J17" s="583" t="s">
        <v>2003</v>
      </c>
      <c r="K17" s="583" t="s">
        <v>2049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1998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2061</v>
      </c>
      <c r="F18" s="673" t="s">
        <v>2062</v>
      </c>
      <c r="G18" s="677" t="s">
        <v>2055</v>
      </c>
      <c r="H18" s="674" t="s">
        <v>2063</v>
      </c>
      <c r="I18" s="627" t="s">
        <v>2060</v>
      </c>
      <c r="J18" s="583" t="s">
        <v>2003</v>
      </c>
      <c r="K18" s="583" t="s">
        <v>2049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1998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2061</v>
      </c>
      <c r="F19" s="673" t="s">
        <v>2062</v>
      </c>
      <c r="G19" s="677" t="s">
        <v>2064</v>
      </c>
      <c r="H19" s="674" t="s">
        <v>2063</v>
      </c>
      <c r="I19" s="627" t="s">
        <v>2058</v>
      </c>
      <c r="J19" s="583" t="s">
        <v>2003</v>
      </c>
      <c r="K19" s="583" t="s">
        <v>2049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2061</v>
      </c>
      <c r="F20" s="673" t="s">
        <v>2065</v>
      </c>
      <c r="G20" s="677" t="s">
        <v>2064</v>
      </c>
      <c r="H20" s="674" t="s">
        <v>2063</v>
      </c>
      <c r="I20" s="627" t="s">
        <v>2060</v>
      </c>
      <c r="J20" s="583" t="s">
        <v>2003</v>
      </c>
      <c r="K20" s="583" t="s">
        <v>2049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2061</v>
      </c>
      <c r="F21" s="673" t="s">
        <v>2066</v>
      </c>
      <c r="G21" s="677" t="s">
        <v>2064</v>
      </c>
      <c r="H21" s="674" t="s">
        <v>2063</v>
      </c>
      <c r="I21" s="627" t="s">
        <v>2067</v>
      </c>
      <c r="J21" s="583" t="s">
        <v>2003</v>
      </c>
      <c r="K21" s="583" t="s">
        <v>2049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2061</v>
      </c>
      <c r="F22" s="673" t="s">
        <v>2066</v>
      </c>
      <c r="G22" s="677" t="s">
        <v>2068</v>
      </c>
      <c r="H22" s="674" t="s">
        <v>2069</v>
      </c>
      <c r="I22" s="657" t="s">
        <v>2070</v>
      </c>
      <c r="J22" s="583" t="s">
        <v>2003</v>
      </c>
      <c r="K22" s="583" t="s">
        <v>2049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2061</v>
      </c>
      <c r="F23" s="656" t="s">
        <v>2071</v>
      </c>
      <c r="G23" s="676" t="s">
        <v>1977</v>
      </c>
      <c r="H23" s="658" t="s">
        <v>2072</v>
      </c>
      <c r="I23" s="657" t="s">
        <v>2070</v>
      </c>
      <c r="J23" s="583" t="s">
        <v>2003</v>
      </c>
      <c r="K23" s="583" t="s">
        <v>2073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2074</v>
      </c>
      <c r="F24" s="656" t="s">
        <v>2059</v>
      </c>
      <c r="G24" s="657" t="s">
        <v>2075</v>
      </c>
      <c r="H24" s="658" t="s">
        <v>2028</v>
      </c>
      <c r="I24" s="657" t="s">
        <v>2070</v>
      </c>
      <c r="J24" s="583"/>
      <c r="K24" s="583" t="s">
        <v>2073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1998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1987</v>
      </c>
      <c r="F25" s="656" t="s">
        <v>2066</v>
      </c>
      <c r="G25" s="657" t="s">
        <v>2075</v>
      </c>
      <c r="H25" s="658" t="s">
        <v>2076</v>
      </c>
      <c r="I25" s="657" t="s">
        <v>2077</v>
      </c>
      <c r="J25" s="583" t="s">
        <v>2018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2078</v>
      </c>
      <c r="F26" s="656" t="s">
        <v>2059</v>
      </c>
      <c r="G26" s="657" t="s">
        <v>2075</v>
      </c>
      <c r="H26" s="658" t="s">
        <v>2076</v>
      </c>
      <c r="I26" s="657" t="s">
        <v>2079</v>
      </c>
      <c r="J26" s="583" t="s">
        <v>2018</v>
      </c>
      <c r="K26" s="583" t="s">
        <v>2073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2061</v>
      </c>
      <c r="F27" s="657" t="s">
        <v>2053</v>
      </c>
      <c r="G27" s="657" t="s">
        <v>2075</v>
      </c>
      <c r="H27" s="658" t="s">
        <v>2080</v>
      </c>
      <c r="I27" s="657" t="s">
        <v>2081</v>
      </c>
      <c r="J27" s="583" t="s">
        <v>2018</v>
      </c>
      <c r="K27" s="583" t="s">
        <v>2073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2061</v>
      </c>
      <c r="F28" s="657" t="s">
        <v>2082</v>
      </c>
      <c r="G28" s="657" t="s">
        <v>2075</v>
      </c>
      <c r="H28" s="658" t="s">
        <v>2052</v>
      </c>
      <c r="I28" s="657" t="s">
        <v>2083</v>
      </c>
      <c r="J28" s="583" t="s">
        <v>2018</v>
      </c>
      <c r="K28" s="583" t="s">
        <v>2073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1986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2014</v>
      </c>
      <c r="F29" s="657" t="s">
        <v>2082</v>
      </c>
      <c r="G29" s="657" t="s">
        <v>2075</v>
      </c>
      <c r="H29" s="658" t="s">
        <v>1987</v>
      </c>
      <c r="I29" s="657" t="s">
        <v>2084</v>
      </c>
      <c r="J29" s="583" t="s">
        <v>2018</v>
      </c>
      <c r="K29" s="583" t="s">
        <v>2073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2075</v>
      </c>
      <c r="H30" s="658" t="s">
        <v>1987</v>
      </c>
      <c r="I30" s="657" t="s">
        <v>2085</v>
      </c>
      <c r="J30" s="583" t="s">
        <v>2018</v>
      </c>
      <c r="K30" s="583" t="s">
        <v>2073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2086</v>
      </c>
      <c r="N30" s="418">
        <f>COUNTIF(E7:K44, "*Phay*")/2</f>
        <v>0</v>
      </c>
      <c r="O30" s="418" t="s">
        <v>2087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2088</v>
      </c>
      <c r="H31" s="658" t="s">
        <v>1987</v>
      </c>
      <c r="I31" s="657" t="s">
        <v>2089</v>
      </c>
      <c r="J31" s="583" t="s">
        <v>2018</v>
      </c>
      <c r="K31" s="583" t="s">
        <v>2073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2090</v>
      </c>
      <c r="H32" s="585" t="s">
        <v>1982</v>
      </c>
      <c r="I32" s="657" t="s">
        <v>2091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2092</v>
      </c>
      <c r="H33" s="585" t="s">
        <v>1982</v>
      </c>
      <c r="I33" s="657" t="s">
        <v>2089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2093</v>
      </c>
      <c r="H34" s="612"/>
      <c r="I34" s="612" t="s">
        <v>2094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2093</v>
      </c>
      <c r="H35" s="612"/>
      <c r="I35" s="612" t="s">
        <v>2095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1977</v>
      </c>
      <c r="H36" s="612"/>
      <c r="I36" s="612" t="s">
        <v>2096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1977</v>
      </c>
      <c r="H37" s="612"/>
      <c r="I37" s="612" t="s">
        <v>2096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1977</v>
      </c>
      <c r="H38" s="613"/>
      <c r="I38" s="612" t="s">
        <v>2095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1977</v>
      </c>
      <c r="H39" s="613"/>
      <c r="I39" s="612" t="s">
        <v>2096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1977</v>
      </c>
      <c r="H40" s="614"/>
      <c r="I40" s="612" t="s">
        <v>2097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1977</v>
      </c>
      <c r="H41" s="615"/>
      <c r="I41" s="612" t="s">
        <v>2098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1977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 x14ac:dyDescent="0.2">
      <c r="A48" t="s">
        <v>2099</v>
      </c>
      <c r="B48" s="678"/>
      <c r="C48" s="217"/>
      <c r="D48" s="255" t="s">
        <v>2100</v>
      </c>
      <c r="F48" s="569"/>
      <c r="M48" s="61"/>
      <c r="N48" s="62"/>
      <c r="O48" s="61"/>
    </row>
    <row r="49" spans="1:15" ht="15" customHeight="1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2101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2067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2067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2067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2067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2014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2014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2014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2014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1970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1970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1970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1970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1970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1986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1970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1970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2086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1970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1970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1970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1970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1977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1977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1977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1977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1977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84" t="s">
        <v>2150</v>
      </c>
      <c r="C60" s="784"/>
      <c r="D60" s="784"/>
      <c r="E60" s="784"/>
    </row>
    <row r="61" spans="1:15" x14ac:dyDescent="0.2">
      <c r="B61" s="784" t="s">
        <v>2151</v>
      </c>
      <c r="C61" s="784"/>
      <c r="D61" s="762"/>
      <c r="E61" s="762"/>
      <c r="F61" s="762"/>
    </row>
    <row r="62" spans="1:15" x14ac:dyDescent="0.2">
      <c r="B62" s="784" t="s">
        <v>2152</v>
      </c>
      <c r="C62" s="784"/>
      <c r="D62" s="784"/>
      <c r="E62" s="784"/>
      <c r="F62" s="784"/>
    </row>
    <row r="63" spans="1:15" x14ac:dyDescent="0.2">
      <c r="B63" s="784" t="s">
        <v>2153</v>
      </c>
      <c r="C63" s="784"/>
      <c r="D63" s="784"/>
      <c r="E63" s="784"/>
      <c r="F63" s="784"/>
    </row>
    <row r="64" spans="1:15" x14ac:dyDescent="0.2">
      <c r="B64" s="784" t="s">
        <v>2154</v>
      </c>
      <c r="C64" s="784"/>
      <c r="D64" s="784"/>
      <c r="E64" s="784"/>
      <c r="F64" s="784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2155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2052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2071</v>
      </c>
      <c r="I18" s="452" t="s">
        <v>2052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2071</v>
      </c>
      <c r="I19" s="452" t="s">
        <v>2071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2071</v>
      </c>
      <c r="I20" s="452" t="s">
        <v>2071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2071</v>
      </c>
      <c r="I21" s="452" t="s">
        <v>2071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2071</v>
      </c>
      <c r="I22" s="452" t="s">
        <v>2071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2071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1974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1974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1978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1978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2195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2199</v>
      </c>
      <c r="F11" s="692" t="s">
        <v>2199</v>
      </c>
      <c r="G11" s="692" t="s">
        <v>2199</v>
      </c>
      <c r="H11" s="692" t="s">
        <v>2199</v>
      </c>
      <c r="I11" s="692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2199</v>
      </c>
      <c r="F12" s="692" t="s">
        <v>2199</v>
      </c>
      <c r="G12" s="692" t="s">
        <v>2199</v>
      </c>
      <c r="H12" s="692" t="s">
        <v>2199</v>
      </c>
      <c r="I12" s="692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2199</v>
      </c>
      <c r="F13" s="692" t="s">
        <v>2199</v>
      </c>
      <c r="G13" s="692" t="s">
        <v>2199</v>
      </c>
      <c r="H13" s="692" t="s">
        <v>2199</v>
      </c>
      <c r="I13" s="692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6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6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6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1977</v>
      </c>
      <c r="F17" s="515" t="s">
        <v>2204</v>
      </c>
      <c r="G17" s="515" t="s">
        <v>2205</v>
      </c>
      <c r="H17" s="261" t="s">
        <v>2071</v>
      </c>
      <c r="I17" s="706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6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6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6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6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6" t="s">
        <v>2212</v>
      </c>
      <c r="J22" s="458" t="s">
        <v>1977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6" t="s">
        <v>2216</v>
      </c>
      <c r="J23" s="458" t="s">
        <v>1977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6" t="s">
        <v>2216</v>
      </c>
      <c r="J24" s="458" t="s">
        <v>1977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6" t="s">
        <v>2160</v>
      </c>
      <c r="J25" s="458" t="s">
        <v>1977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6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6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6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2010</v>
      </c>
      <c r="F29" s="452" t="s">
        <v>2219</v>
      </c>
      <c r="G29" s="452" t="s">
        <v>2125</v>
      </c>
      <c r="H29" s="704" t="s">
        <v>2157</v>
      </c>
      <c r="I29" s="706" t="s">
        <v>1982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6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6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6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6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" customHeight="1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2225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2227</v>
      </c>
      <c r="F11" s="689" t="s">
        <v>2227</v>
      </c>
      <c r="G11" s="689" t="s">
        <v>2227</v>
      </c>
      <c r="H11" s="689" t="s">
        <v>2227</v>
      </c>
      <c r="I11" s="689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2227</v>
      </c>
      <c r="F12" s="689" t="s">
        <v>2227</v>
      </c>
      <c r="G12" s="689" t="s">
        <v>2227</v>
      </c>
      <c r="H12" s="689" t="s">
        <v>2227</v>
      </c>
      <c r="I12" s="689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2227</v>
      </c>
      <c r="F13" s="689" t="s">
        <v>2227</v>
      </c>
      <c r="G13" s="689" t="s">
        <v>2227</v>
      </c>
      <c r="H13" s="689" t="s">
        <v>2227</v>
      </c>
      <c r="I13" s="689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1987</v>
      </c>
      <c r="H18" s="261" t="s">
        <v>2071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2071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2071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2027</v>
      </c>
      <c r="H22" s="561" t="s">
        <v>2232</v>
      </c>
      <c r="I22" s="452" t="s">
        <v>2135</v>
      </c>
      <c r="J22" s="458" t="s">
        <v>929</v>
      </c>
      <c r="K22" s="460" t="s">
        <v>1977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2058</v>
      </c>
      <c r="J23" s="458" t="s">
        <v>929</v>
      </c>
      <c r="K23" s="460" t="s">
        <v>1977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2034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2249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2045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2252</v>
      </c>
      <c r="F11" s="692" t="s">
        <v>2252</v>
      </c>
      <c r="G11" s="692" t="s">
        <v>2252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2252</v>
      </c>
      <c r="F12" s="692" t="s">
        <v>2252</v>
      </c>
      <c r="G12" s="692" t="s">
        <v>2252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2252</v>
      </c>
      <c r="F13" s="692" t="s">
        <v>2252</v>
      </c>
      <c r="G13" s="692" t="s">
        <v>2252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8" t="s">
        <v>2253</v>
      </c>
      <c r="F14" s="708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8" t="s">
        <v>2253</v>
      </c>
      <c r="F15" s="708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8" t="s">
        <v>2253</v>
      </c>
      <c r="F16" s="708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8" t="s">
        <v>2253</v>
      </c>
      <c r="F17" s="708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8" t="s">
        <v>2256</v>
      </c>
      <c r="F18" s="708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8" t="s">
        <v>2256</v>
      </c>
      <c r="F19" s="708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8" t="s">
        <v>2256</v>
      </c>
      <c r="F20" s="708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8" t="s">
        <v>2258</v>
      </c>
      <c r="F21" s="708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8" t="s">
        <v>2256</v>
      </c>
      <c r="F22" s="708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8" t="s">
        <v>2260</v>
      </c>
      <c r="F23" s="708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8" t="s">
        <v>2263</v>
      </c>
      <c r="F24" s="708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8" t="s">
        <v>2263</v>
      </c>
      <c r="F25" s="708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8" t="s">
        <v>2086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8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8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8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8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8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08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08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I3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55.0195312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2249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2252</v>
      </c>
      <c r="I11" s="692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2252</v>
      </c>
      <c r="I12" s="692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2252</v>
      </c>
      <c r="I13" s="692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2071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2071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2071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2071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2053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2027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710" t="s">
        <v>2277</v>
      </c>
      <c r="Q31" s="710" t="s">
        <v>2278</v>
      </c>
      <c r="R31" s="63" t="s">
        <v>2279</v>
      </c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2280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2280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2280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6" customHeight="1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E2" zoomScale="105" zoomScaleNormal="115" workbookViewId="0">
      <selection activeCell="M29" sqref="M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2287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2289</v>
      </c>
      <c r="F11" s="692" t="s">
        <v>2289</v>
      </c>
      <c r="G11" s="692" t="s">
        <v>2289</v>
      </c>
      <c r="H11" s="692" t="s">
        <v>2289</v>
      </c>
      <c r="I11" s="692" t="s">
        <v>2289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2289</v>
      </c>
      <c r="F12" s="692" t="s">
        <v>2289</v>
      </c>
      <c r="G12" s="692" t="s">
        <v>2289</v>
      </c>
      <c r="H12" s="692" t="s">
        <v>2289</v>
      </c>
      <c r="I12" s="692" t="s">
        <v>2289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2289</v>
      </c>
      <c r="F13" s="692" t="s">
        <v>2289</v>
      </c>
      <c r="G13" s="692" t="s">
        <v>2289</v>
      </c>
      <c r="H13" s="692" t="s">
        <v>2289</v>
      </c>
      <c r="I13" s="692" t="s">
        <v>2289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2201</v>
      </c>
      <c r="H14" s="658" t="s">
        <v>2106</v>
      </c>
      <c r="I14" s="338" t="s">
        <v>2232</v>
      </c>
      <c r="J14" s="583" t="s">
        <v>929</v>
      </c>
      <c r="K14" s="460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2201</v>
      </c>
      <c r="H15" s="658" t="s">
        <v>2113</v>
      </c>
      <c r="I15" s="338" t="s">
        <v>2232</v>
      </c>
      <c r="J15" s="583" t="s">
        <v>929</v>
      </c>
      <c r="K15" s="460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2113</v>
      </c>
      <c r="I16" s="338" t="s">
        <v>2232</v>
      </c>
      <c r="J16" s="583" t="s">
        <v>929</v>
      </c>
      <c r="K16" s="460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2274</v>
      </c>
      <c r="H17" s="658" t="s">
        <v>2108</v>
      </c>
      <c r="I17" s="338" t="s">
        <v>2232</v>
      </c>
      <c r="J17" s="583" t="s">
        <v>929</v>
      </c>
      <c r="K17" s="460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2291</v>
      </c>
      <c r="G18" s="306" t="s">
        <v>2201</v>
      </c>
      <c r="H18" s="658" t="s">
        <v>2294</v>
      </c>
      <c r="I18" s="338" t="s">
        <v>2232</v>
      </c>
      <c r="J18" s="583" t="s">
        <v>929</v>
      </c>
      <c r="K18" s="460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2291</v>
      </c>
      <c r="G19" s="306" t="s">
        <v>2141</v>
      </c>
      <c r="H19" s="658" t="s">
        <v>2295</v>
      </c>
      <c r="I19" s="338" t="s">
        <v>2232</v>
      </c>
      <c r="J19" s="583" t="s">
        <v>929</v>
      </c>
      <c r="K19" s="460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2296</v>
      </c>
      <c r="G20" s="306" t="s">
        <v>2141</v>
      </c>
      <c r="H20" s="658" t="s">
        <v>2295</v>
      </c>
      <c r="I20" s="338" t="s">
        <v>2232</v>
      </c>
      <c r="J20" s="583" t="s">
        <v>929</v>
      </c>
      <c r="K20" s="460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 t="s">
        <v>929</v>
      </c>
      <c r="K21" s="460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338" t="s">
        <v>2302</v>
      </c>
      <c r="F22" s="705" t="s">
        <v>2303</v>
      </c>
      <c r="G22" s="705" t="s">
        <v>2298</v>
      </c>
      <c r="H22" s="705" t="s">
        <v>2300</v>
      </c>
      <c r="I22" s="338" t="s">
        <v>2301</v>
      </c>
      <c r="J22" s="583" t="s">
        <v>929</v>
      </c>
      <c r="K22" s="460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338" t="s">
        <v>2304</v>
      </c>
      <c r="F23" s="705" t="s">
        <v>2305</v>
      </c>
      <c r="G23" s="705" t="s">
        <v>2306</v>
      </c>
      <c r="H23" s="705" t="s">
        <v>2307</v>
      </c>
      <c r="I23" s="338" t="s">
        <v>2308</v>
      </c>
      <c r="J23" s="583" t="s">
        <v>929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338" t="s">
        <v>2309</v>
      </c>
      <c r="F24" s="705" t="s">
        <v>2310</v>
      </c>
      <c r="G24" s="705" t="s">
        <v>2311</v>
      </c>
      <c r="H24" s="705" t="s">
        <v>2312</v>
      </c>
      <c r="I24" s="338" t="s">
        <v>2313</v>
      </c>
      <c r="J24" s="583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338" t="s">
        <v>2309</v>
      </c>
      <c r="F25" s="705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1" t="s">
        <v>2320</v>
      </c>
      <c r="H28" s="705" t="s">
        <v>2321</v>
      </c>
      <c r="I28" s="338" t="s">
        <v>2313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338" t="s">
        <v>2309</v>
      </c>
      <c r="F29" s="705" t="s">
        <v>2322</v>
      </c>
      <c r="G29" s="712" t="s">
        <v>2320</v>
      </c>
      <c r="H29" s="705" t="s">
        <v>2323</v>
      </c>
      <c r="I29" s="338" t="s">
        <v>2313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94" t="s">
        <v>2324</v>
      </c>
      <c r="F30" s="694" t="s">
        <v>2325</v>
      </c>
      <c r="G30" s="694" t="s">
        <v>2267</v>
      </c>
      <c r="H30" s="694" t="s">
        <v>2326</v>
      </c>
      <c r="I30" s="306" t="s">
        <v>2327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694" t="s">
        <v>2328</v>
      </c>
      <c r="F31" s="306" t="s">
        <v>2329</v>
      </c>
      <c r="G31" s="306" t="s">
        <v>2267</v>
      </c>
      <c r="H31" s="306" t="s">
        <v>2201</v>
      </c>
      <c r="I31" s="694" t="s">
        <v>2330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710" t="s">
        <v>2277</v>
      </c>
      <c r="Q31" s="710" t="s">
        <v>1206</v>
      </c>
      <c r="R31" s="63" t="s">
        <v>2279</v>
      </c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694" t="s">
        <v>2328</v>
      </c>
      <c r="F32" s="306" t="s">
        <v>2329</v>
      </c>
      <c r="G32" s="306" t="s">
        <v>2267</v>
      </c>
      <c r="H32" s="306" t="s">
        <v>2201</v>
      </c>
      <c r="I32" s="694" t="s">
        <v>2330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94" t="s">
        <v>2331</v>
      </c>
      <c r="F33" s="306" t="s">
        <v>2329</v>
      </c>
      <c r="G33" s="306" t="s">
        <v>2332</v>
      </c>
      <c r="H33" s="306" t="s">
        <v>2201</v>
      </c>
      <c r="I33" s="694" t="s">
        <v>2333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G6" zoomScale="92" zoomScaleNormal="115" workbookViewId="0">
      <selection activeCell="I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2334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2335</v>
      </c>
      <c r="G5" s="223" t="s">
        <v>2336</v>
      </c>
      <c r="H5" s="223" t="s">
        <v>2337</v>
      </c>
      <c r="I5" s="223" t="s">
        <v>2338</v>
      </c>
      <c r="J5" s="223" t="s">
        <v>2339</v>
      </c>
      <c r="K5" s="223" t="s">
        <v>2340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2341</v>
      </c>
      <c r="F6" s="282" t="s">
        <v>2341</v>
      </c>
      <c r="G6" s="282" t="s">
        <v>2341</v>
      </c>
      <c r="H6" s="282" t="s">
        <v>2341</v>
      </c>
      <c r="I6" s="282" t="s">
        <v>2341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13</v>
      </c>
      <c r="O7" s="326" t="s">
        <v>2342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2173</v>
      </c>
      <c r="F11" s="692" t="s">
        <v>2173</v>
      </c>
      <c r="G11" s="692" t="s">
        <v>2173</v>
      </c>
      <c r="H11" s="692" t="s">
        <v>2173</v>
      </c>
      <c r="I11" s="692" t="s">
        <v>2173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17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2173</v>
      </c>
      <c r="F12" s="692" t="s">
        <v>2173</v>
      </c>
      <c r="G12" s="692" t="s">
        <v>2173</v>
      </c>
      <c r="H12" s="692" t="s">
        <v>2173</v>
      </c>
      <c r="I12" s="692" t="s">
        <v>2173</v>
      </c>
      <c r="J12" s="583" t="s">
        <v>2343</v>
      </c>
      <c r="K12" s="583" t="s">
        <v>990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2344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2173</v>
      </c>
      <c r="F13" s="692" t="s">
        <v>2173</v>
      </c>
      <c r="G13" s="692" t="s">
        <v>2173</v>
      </c>
      <c r="H13" s="692" t="s">
        <v>2173</v>
      </c>
      <c r="I13" s="692" t="s">
        <v>2173</v>
      </c>
      <c r="J13" s="583" t="s">
        <v>2343</v>
      </c>
      <c r="K13" s="583" t="s">
        <v>990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2344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5" t="s">
        <v>2207</v>
      </c>
      <c r="F14" s="338" t="s">
        <v>2201</v>
      </c>
      <c r="G14" s="515" t="s">
        <v>2201</v>
      </c>
      <c r="H14" s="694" t="s">
        <v>2345</v>
      </c>
      <c r="I14" s="452" t="s">
        <v>2207</v>
      </c>
      <c r="J14" s="583" t="s">
        <v>2343</v>
      </c>
      <c r="K14" s="583" t="s">
        <v>990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5" t="s">
        <v>2207</v>
      </c>
      <c r="F15" s="338" t="s">
        <v>2201</v>
      </c>
      <c r="G15" s="515" t="s">
        <v>2201</v>
      </c>
      <c r="H15" s="694" t="s">
        <v>2345</v>
      </c>
      <c r="I15" s="452" t="s">
        <v>2207</v>
      </c>
      <c r="J15" s="583" t="s">
        <v>2343</v>
      </c>
      <c r="K15" s="583" t="s">
        <v>990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5" t="s">
        <v>2207</v>
      </c>
      <c r="F16" s="338" t="s">
        <v>2201</v>
      </c>
      <c r="G16" s="515" t="s">
        <v>2201</v>
      </c>
      <c r="H16" s="705" t="s">
        <v>2346</v>
      </c>
      <c r="I16" s="515" t="s">
        <v>2201</v>
      </c>
      <c r="J16" s="583" t="s">
        <v>231</v>
      </c>
      <c r="K16" s="583" t="s">
        <v>990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5" t="s">
        <v>2207</v>
      </c>
      <c r="F17" s="338" t="s">
        <v>70</v>
      </c>
      <c r="G17" s="515" t="s">
        <v>2201</v>
      </c>
      <c r="H17" s="705" t="s">
        <v>2346</v>
      </c>
      <c r="I17" s="515" t="s">
        <v>2201</v>
      </c>
      <c r="J17" s="583" t="s">
        <v>231</v>
      </c>
      <c r="K17" s="583" t="s">
        <v>990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5" t="s">
        <v>2232</v>
      </c>
      <c r="F18" s="338" t="s">
        <v>2164</v>
      </c>
      <c r="G18" s="515" t="s">
        <v>2201</v>
      </c>
      <c r="H18" s="693" t="s">
        <v>2347</v>
      </c>
      <c r="I18" s="515" t="s">
        <v>2220</v>
      </c>
      <c r="J18" s="583" t="s">
        <v>231</v>
      </c>
      <c r="K18" s="583" t="s">
        <v>990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5" t="s">
        <v>2348</v>
      </c>
      <c r="F19" s="705" t="s">
        <v>2349</v>
      </c>
      <c r="G19" s="452" t="s">
        <v>1987</v>
      </c>
      <c r="H19" s="693" t="s">
        <v>2347</v>
      </c>
      <c r="I19" s="452" t="s">
        <v>2207</v>
      </c>
      <c r="J19" s="583" t="s">
        <v>231</v>
      </c>
      <c r="K19" s="583" t="s">
        <v>990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2348</v>
      </c>
      <c r="F20" s="705" t="s">
        <v>2349</v>
      </c>
      <c r="G20" s="452" t="s">
        <v>2350</v>
      </c>
      <c r="H20" s="693" t="s">
        <v>2347</v>
      </c>
      <c r="I20" s="515" t="s">
        <v>2220</v>
      </c>
      <c r="J20" s="583" t="s">
        <v>231</v>
      </c>
      <c r="K20" s="583" t="s">
        <v>990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20.5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2348</v>
      </c>
      <c r="F21" s="705" t="s">
        <v>2349</v>
      </c>
      <c r="G21" s="452" t="s">
        <v>2350</v>
      </c>
      <c r="H21" s="703" t="s">
        <v>2071</v>
      </c>
      <c r="I21" s="515" t="s">
        <v>2220</v>
      </c>
      <c r="J21" s="583" t="s">
        <v>231</v>
      </c>
      <c r="K21" s="583" t="s">
        <v>990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2348</v>
      </c>
      <c r="F22" s="705" t="s">
        <v>2125</v>
      </c>
      <c r="G22" s="452" t="s">
        <v>2350</v>
      </c>
      <c r="H22" s="703" t="s">
        <v>2167</v>
      </c>
      <c r="I22" s="515" t="s">
        <v>2220</v>
      </c>
      <c r="J22" s="583" t="s">
        <v>231</v>
      </c>
      <c r="K22" s="583" t="s">
        <v>990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2122</v>
      </c>
      <c r="F23" s="338" t="s">
        <v>2132</v>
      </c>
      <c r="G23" s="452" t="s">
        <v>2350</v>
      </c>
      <c r="H23" s="693" t="s">
        <v>2351</v>
      </c>
      <c r="I23" s="515" t="s">
        <v>2220</v>
      </c>
      <c r="J23" s="583" t="s">
        <v>231</v>
      </c>
      <c r="K23" s="583" t="s">
        <v>990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2352</v>
      </c>
      <c r="F24" s="338" t="s">
        <v>2132</v>
      </c>
      <c r="G24" s="452" t="s">
        <v>2353</v>
      </c>
      <c r="H24" s="693" t="s">
        <v>2351</v>
      </c>
      <c r="I24" s="705" t="s">
        <v>2354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2355</v>
      </c>
      <c r="F25" s="338" t="s">
        <v>2034</v>
      </c>
      <c r="G25" s="515" t="s">
        <v>2356</v>
      </c>
      <c r="H25" s="693" t="s">
        <v>2351</v>
      </c>
      <c r="I25" s="705" t="s">
        <v>2354</v>
      </c>
      <c r="J25" s="583" t="s">
        <v>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2355</v>
      </c>
      <c r="F26" s="338" t="s">
        <v>2034</v>
      </c>
      <c r="G26" s="515" t="s">
        <v>2356</v>
      </c>
      <c r="H26" s="693" t="s">
        <v>2351</v>
      </c>
      <c r="I26" s="705" t="s">
        <v>2354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5" t="s">
        <v>2357</v>
      </c>
      <c r="F27" s="338" t="s">
        <v>2358</v>
      </c>
      <c r="G27" s="705" t="s">
        <v>2324</v>
      </c>
      <c r="H27" s="515" t="s">
        <v>2359</v>
      </c>
      <c r="I27" s="515" t="s">
        <v>2270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5" t="s">
        <v>2360</v>
      </c>
      <c r="F28" s="338" t="s">
        <v>2060</v>
      </c>
      <c r="G28" s="705" t="s">
        <v>2361</v>
      </c>
      <c r="H28" s="515" t="s">
        <v>2362</v>
      </c>
      <c r="I28" s="515" t="s">
        <v>2270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5" t="s">
        <v>2360</v>
      </c>
      <c r="F29" s="338" t="s">
        <v>2172</v>
      </c>
      <c r="G29" s="705" t="s">
        <v>2363</v>
      </c>
      <c r="H29" s="515" t="s">
        <v>2353</v>
      </c>
      <c r="I29" s="515" t="s">
        <v>2270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5" t="s">
        <v>2360</v>
      </c>
      <c r="F30" s="338" t="s">
        <v>2172</v>
      </c>
      <c r="G30" s="705" t="s">
        <v>2364</v>
      </c>
      <c r="H30" s="515" t="s">
        <v>2353</v>
      </c>
      <c r="I30" s="515" t="s">
        <v>2270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5" t="s">
        <v>2360</v>
      </c>
      <c r="F31" s="338" t="s">
        <v>2172</v>
      </c>
      <c r="G31" s="705" t="s">
        <v>2364</v>
      </c>
      <c r="H31" s="515" t="s">
        <v>2353</v>
      </c>
      <c r="I31" s="515" t="s">
        <v>2270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705" t="s">
        <v>2360</v>
      </c>
      <c r="F32" s="338" t="s">
        <v>2172</v>
      </c>
      <c r="G32" s="705" t="s">
        <v>2361</v>
      </c>
      <c r="H32" s="515" t="s">
        <v>2353</v>
      </c>
      <c r="I32" s="515" t="s">
        <v>2365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2309</v>
      </c>
      <c r="F33" s="338" t="s">
        <v>2172</v>
      </c>
      <c r="G33" s="705" t="s">
        <v>2361</v>
      </c>
      <c r="H33" s="515" t="s">
        <v>2353</v>
      </c>
      <c r="I33" s="515" t="s">
        <v>2366</v>
      </c>
      <c r="J33" s="583" t="s">
        <v>2343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2367</v>
      </c>
      <c r="H34" s="538"/>
      <c r="I34" s="607" t="s">
        <v>2368</v>
      </c>
      <c r="J34" s="583" t="s">
        <v>2343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2367</v>
      </c>
      <c r="H35" s="538"/>
      <c r="I35" s="607" t="s">
        <v>2368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2367</v>
      </c>
      <c r="H36" s="538"/>
      <c r="I36" s="607" t="s">
        <v>2369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2370</v>
      </c>
      <c r="H37" s="538"/>
      <c r="I37" s="607" t="s">
        <v>2368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2367</v>
      </c>
      <c r="H38" s="559"/>
      <c r="I38" s="607" t="s">
        <v>2368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J11" zoomScale="112" zoomScaleNormal="115" workbookViewId="0">
      <selection activeCell="I24" sqref="I24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27.84375" bestFit="1" customWidth="1"/>
    <col min="5" max="5" width="16.41015625" bestFit="1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760" t="s">
        <v>2371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1909</v>
      </c>
      <c r="M5" s="644" t="s">
        <v>80</v>
      </c>
      <c r="N5" s="442" t="s">
        <v>81</v>
      </c>
      <c r="O5" s="652" t="s">
        <v>82</v>
      </c>
      <c r="P5" s="728" t="s">
        <v>2372</v>
      </c>
      <c r="Q5" s="786" t="s">
        <v>2373</v>
      </c>
      <c r="R5" s="786"/>
      <c r="S5" s="786"/>
      <c r="T5" s="786"/>
      <c r="U5" s="786"/>
      <c r="V5" s="786"/>
      <c r="W5" s="786"/>
      <c r="X5" s="786"/>
      <c r="Y5" s="786"/>
      <c r="Z5" s="786"/>
      <c r="AA5" s="786"/>
      <c r="AB5" s="786"/>
      <c r="AC5" s="786"/>
      <c r="AD5" s="786"/>
      <c r="AE5" s="786"/>
      <c r="AF5" s="786"/>
      <c r="AG5" s="786"/>
      <c r="AH5" s="786"/>
      <c r="AI5" s="786"/>
      <c r="AJ5" s="786"/>
      <c r="AK5" s="786"/>
      <c r="AL5" s="786"/>
      <c r="AM5" s="786"/>
      <c r="AN5" s="786"/>
      <c r="AO5" s="736"/>
    </row>
    <row r="6" spans="2:41" ht="15" customHeight="1" x14ac:dyDescent="0.2">
      <c r="B6" s="263" t="s">
        <v>83</v>
      </c>
      <c r="C6" s="271"/>
      <c r="D6" s="272"/>
      <c r="E6" s="282" t="s">
        <v>2374</v>
      </c>
      <c r="F6" s="282" t="s">
        <v>2374</v>
      </c>
      <c r="G6" s="282" t="s">
        <v>2374</v>
      </c>
      <c r="H6" s="282" t="s">
        <v>2374</v>
      </c>
      <c r="I6" s="282" t="s">
        <v>2374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2375</v>
      </c>
      <c r="P6" s="729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 t="s">
        <v>2376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</v>
      </c>
      <c r="O7" s="326"/>
      <c r="P7" s="729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 t="s">
        <v>2376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23.5</v>
      </c>
      <c r="O8" s="326"/>
      <c r="P8" s="729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 t="s">
        <v>2376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29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 t="s">
        <v>2376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12.5</v>
      </c>
      <c r="O10" s="326"/>
      <c r="P10" s="729" t="str">
        <f ca="1">IF(NOW() &gt; H49 + TIME(23,50,0), IF(AND(N10=0, O10=""), "penalty of RM5 per hour", ""), "")</f>
        <v/>
      </c>
      <c r="Q10" s="735"/>
      <c r="R10" s="735"/>
      <c r="S10" s="735"/>
      <c r="T10" s="735"/>
      <c r="U10" s="735"/>
      <c r="V10" s="735"/>
      <c r="W10" s="735"/>
      <c r="X10" s="735"/>
      <c r="Y10" s="735"/>
      <c r="Z10" s="735"/>
      <c r="AA10" s="735"/>
      <c r="AB10" s="735"/>
      <c r="AC10" s="735"/>
      <c r="AD10" s="735"/>
      <c r="AE10" s="735"/>
      <c r="AF10" s="735"/>
      <c r="AG10" s="735"/>
      <c r="AH10" s="735"/>
    </row>
    <row r="11" spans="2:41" ht="15" customHeight="1" x14ac:dyDescent="0.2">
      <c r="B11" s="266" t="s">
        <v>90</v>
      </c>
      <c r="C11" s="217" t="s">
        <v>85</v>
      </c>
      <c r="D11" s="267" t="s">
        <v>91</v>
      </c>
      <c r="E11" s="689" t="s">
        <v>2377</v>
      </c>
      <c r="F11" s="689" t="s">
        <v>2377</v>
      </c>
      <c r="G11" s="689" t="s">
        <v>2377</v>
      </c>
      <c r="H11" s="689" t="s">
        <v>2377</v>
      </c>
      <c r="I11" s="689" t="s">
        <v>2377</v>
      </c>
      <c r="J11" s="583" t="s">
        <v>2378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729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 x14ac:dyDescent="0.2">
      <c r="B12" s="266" t="s">
        <v>91</v>
      </c>
      <c r="C12" s="217" t="s">
        <v>85</v>
      </c>
      <c r="D12" s="267" t="s">
        <v>92</v>
      </c>
      <c r="E12" s="689" t="s">
        <v>2377</v>
      </c>
      <c r="F12" s="689" t="s">
        <v>2377</v>
      </c>
      <c r="G12" s="689" t="s">
        <v>2377</v>
      </c>
      <c r="H12" s="689" t="s">
        <v>2377</v>
      </c>
      <c r="I12" s="689" t="s">
        <v>2377</v>
      </c>
      <c r="J12" s="583" t="s">
        <v>2379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16</v>
      </c>
      <c r="O12" s="326"/>
      <c r="P12" s="729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 x14ac:dyDescent="0.2">
      <c r="B13" s="266" t="s">
        <v>92</v>
      </c>
      <c r="C13" s="217" t="s">
        <v>85</v>
      </c>
      <c r="D13" s="267" t="s">
        <v>94</v>
      </c>
      <c r="E13" s="689" t="s">
        <v>2377</v>
      </c>
      <c r="F13" s="689" t="s">
        <v>2377</v>
      </c>
      <c r="G13" s="689" t="s">
        <v>2377</v>
      </c>
      <c r="H13" s="689" t="s">
        <v>2377</v>
      </c>
      <c r="I13" s="689" t="s">
        <v>2377</v>
      </c>
      <c r="J13" s="583" t="s">
        <v>2379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10.5</v>
      </c>
      <c r="O13" s="326"/>
      <c r="P13" s="729" t="str">
        <f ca="1">IF(NOW() &gt; H49 + TIME(23,50,0), IF(AND(N13=0, O13=""), "penalty of RM5 per hour", ""), "")</f>
        <v/>
      </c>
      <c r="Q13" s="735"/>
      <c r="R13" s="735"/>
      <c r="S13" s="735"/>
      <c r="T13" s="735"/>
      <c r="U13" s="735"/>
      <c r="V13" s="735"/>
      <c r="W13" s="735"/>
      <c r="X13" s="735"/>
      <c r="Y13" s="735"/>
      <c r="Z13" s="735"/>
      <c r="AA13" s="735"/>
      <c r="AB13" s="735"/>
      <c r="AC13" s="735"/>
      <c r="AD13" s="735"/>
      <c r="AE13" s="735"/>
      <c r="AF13" s="735"/>
      <c r="AG13" s="735"/>
    </row>
    <row r="14" spans="2:41" ht="15" customHeight="1" x14ac:dyDescent="0.2">
      <c r="B14" s="266" t="s">
        <v>94</v>
      </c>
      <c r="C14" s="217" t="s">
        <v>85</v>
      </c>
      <c r="D14" s="267" t="s">
        <v>95</v>
      </c>
      <c r="E14" s="713" t="s">
        <v>1977</v>
      </c>
      <c r="F14" s="713" t="s">
        <v>2380</v>
      </c>
      <c r="G14" s="713" t="s">
        <v>2377</v>
      </c>
      <c r="H14" s="585" t="s">
        <v>2381</v>
      </c>
      <c r="I14" s="714" t="s">
        <v>2067</v>
      </c>
      <c r="J14" s="583" t="s">
        <v>2379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9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 x14ac:dyDescent="0.2">
      <c r="B15" s="266" t="s">
        <v>95</v>
      </c>
      <c r="C15" s="217" t="s">
        <v>85</v>
      </c>
      <c r="D15" s="267" t="s">
        <v>96</v>
      </c>
      <c r="E15" s="713" t="s">
        <v>1977</v>
      </c>
      <c r="F15" s="713" t="s">
        <v>2380</v>
      </c>
      <c r="G15" s="713" t="s">
        <v>2147</v>
      </c>
      <c r="H15" s="585" t="s">
        <v>2381</v>
      </c>
      <c r="I15" s="716" t="s">
        <v>2067</v>
      </c>
      <c r="J15" s="583" t="s">
        <v>2382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9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 x14ac:dyDescent="0.2">
      <c r="B16" s="266" t="s">
        <v>96</v>
      </c>
      <c r="C16" s="217" t="s">
        <v>85</v>
      </c>
      <c r="D16" s="267" t="s">
        <v>97</v>
      </c>
      <c r="E16" s="713" t="s">
        <v>1977</v>
      </c>
      <c r="F16" s="713" t="s">
        <v>2380</v>
      </c>
      <c r="G16" s="713" t="s">
        <v>2147</v>
      </c>
      <c r="H16" s="585" t="s">
        <v>2381</v>
      </c>
      <c r="I16" s="716" t="s">
        <v>2067</v>
      </c>
      <c r="J16" s="583" t="s">
        <v>2382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9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 x14ac:dyDescent="0.2">
      <c r="B17" s="266" t="s">
        <v>97</v>
      </c>
      <c r="C17" s="217" t="s">
        <v>85</v>
      </c>
      <c r="D17" s="267" t="s">
        <v>99</v>
      </c>
      <c r="E17" s="713" t="s">
        <v>1977</v>
      </c>
      <c r="F17" s="713" t="s">
        <v>2110</v>
      </c>
      <c r="G17" s="713" t="s">
        <v>2383</v>
      </c>
      <c r="H17" s="585" t="s">
        <v>2381</v>
      </c>
      <c r="I17" s="716" t="s">
        <v>2067</v>
      </c>
      <c r="J17" s="583" t="s">
        <v>2382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2384</v>
      </c>
      <c r="P17" s="729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 x14ac:dyDescent="0.2">
      <c r="B18" s="266" t="s">
        <v>99</v>
      </c>
      <c r="C18" s="217" t="s">
        <v>85</v>
      </c>
      <c r="D18" s="267" t="s">
        <v>100</v>
      </c>
      <c r="E18" s="713" t="s">
        <v>1977</v>
      </c>
      <c r="F18" s="713" t="s">
        <v>2164</v>
      </c>
      <c r="G18" s="714" t="s">
        <v>2385</v>
      </c>
      <c r="H18" s="585" t="s">
        <v>2113</v>
      </c>
      <c r="I18" s="716" t="s">
        <v>2067</v>
      </c>
      <c r="J18" s="583" t="s">
        <v>2382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9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 x14ac:dyDescent="0.2">
      <c r="B19" s="266" t="s">
        <v>100</v>
      </c>
      <c r="C19" s="217" t="s">
        <v>85</v>
      </c>
      <c r="D19" s="267" t="s">
        <v>101</v>
      </c>
      <c r="E19" s="713" t="s">
        <v>2161</v>
      </c>
      <c r="F19" s="713" t="s">
        <v>2164</v>
      </c>
      <c r="G19" s="714" t="s">
        <v>2385</v>
      </c>
      <c r="H19" s="585" t="s">
        <v>2113</v>
      </c>
      <c r="I19" s="716" t="s">
        <v>2067</v>
      </c>
      <c r="J19" s="583" t="s">
        <v>2386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9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 x14ac:dyDescent="0.2">
      <c r="B20" s="266" t="s">
        <v>101</v>
      </c>
      <c r="C20" s="217" t="s">
        <v>85</v>
      </c>
      <c r="D20" s="267" t="s">
        <v>102</v>
      </c>
      <c r="E20" s="713" t="s">
        <v>2387</v>
      </c>
      <c r="F20" s="713" t="s">
        <v>2164</v>
      </c>
      <c r="G20" s="714" t="s">
        <v>2385</v>
      </c>
      <c r="H20" s="585" t="s">
        <v>2113</v>
      </c>
      <c r="I20" s="716" t="s">
        <v>2067</v>
      </c>
      <c r="J20" s="583" t="s">
        <v>2386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729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 x14ac:dyDescent="0.2">
      <c r="B21" s="266" t="s">
        <v>102</v>
      </c>
      <c r="C21" s="217" t="s">
        <v>85</v>
      </c>
      <c r="D21" s="267" t="s">
        <v>103</v>
      </c>
      <c r="E21" s="715" t="s">
        <v>2388</v>
      </c>
      <c r="F21" s="715" t="s">
        <v>2164</v>
      </c>
      <c r="G21" s="714" t="s">
        <v>2385</v>
      </c>
      <c r="H21" s="585" t="s">
        <v>2113</v>
      </c>
      <c r="I21" s="716" t="s">
        <v>2067</v>
      </c>
      <c r="J21" s="583" t="s">
        <v>2386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12.5</v>
      </c>
      <c r="O21" s="326"/>
      <c r="P21" s="729" t="str">
        <f ca="1">IF(NOW() &gt; H49 + TIME(23,50,0), IF(AND(N21=0, O21=""), "penalty of RM5 per hour", ""), "")</f>
        <v/>
      </c>
      <c r="Q21" s="735"/>
      <c r="R21" s="735"/>
      <c r="S21" s="735"/>
      <c r="T21" s="735"/>
      <c r="U21" s="735"/>
      <c r="V21" s="735"/>
      <c r="W21" s="735"/>
      <c r="X21" s="735"/>
      <c r="Y21" s="735"/>
      <c r="Z21" s="735"/>
      <c r="AA21" s="735"/>
      <c r="AB21" s="735"/>
      <c r="AC21" s="735"/>
      <c r="AD21" s="735"/>
      <c r="AE21" s="735"/>
      <c r="AF21" s="735"/>
      <c r="AG21" s="735"/>
      <c r="AH21" s="735"/>
    </row>
    <row r="22" spans="2:34" ht="15" customHeight="1" x14ac:dyDescent="0.2">
      <c r="B22" s="266" t="s">
        <v>103</v>
      </c>
      <c r="C22" s="217" t="s">
        <v>85</v>
      </c>
      <c r="D22" s="267" t="s">
        <v>106</v>
      </c>
      <c r="E22" s="715" t="s">
        <v>2389</v>
      </c>
      <c r="F22" s="715" t="s">
        <v>2390</v>
      </c>
      <c r="G22" s="714" t="s">
        <v>2385</v>
      </c>
      <c r="H22" s="585" t="s">
        <v>2113</v>
      </c>
      <c r="I22" s="716" t="s">
        <v>2359</v>
      </c>
      <c r="J22" s="583" t="s">
        <v>2386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9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 x14ac:dyDescent="0.2">
      <c r="B23" s="266" t="s">
        <v>106</v>
      </c>
      <c r="C23" s="217" t="s">
        <v>85</v>
      </c>
      <c r="D23" s="267" t="s">
        <v>107</v>
      </c>
      <c r="E23" s="715" t="s">
        <v>2389</v>
      </c>
      <c r="F23" s="715" t="s">
        <v>2390</v>
      </c>
      <c r="G23" s="716" t="s">
        <v>2391</v>
      </c>
      <c r="H23" s="714" t="s">
        <v>2392</v>
      </c>
      <c r="I23" s="714" t="s">
        <v>2393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9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 x14ac:dyDescent="0.2">
      <c r="B24" s="266" t="s">
        <v>107</v>
      </c>
      <c r="C24" s="217" t="s">
        <v>85</v>
      </c>
      <c r="D24" s="267" t="s">
        <v>109</v>
      </c>
      <c r="E24" s="715" t="s">
        <v>2389</v>
      </c>
      <c r="F24" s="715" t="s">
        <v>2394</v>
      </c>
      <c r="G24" s="716" t="s">
        <v>2391</v>
      </c>
      <c r="H24" s="714" t="s">
        <v>2392</v>
      </c>
      <c r="I24" s="714" t="s">
        <v>2377</v>
      </c>
      <c r="J24" s="583" t="s">
        <v>2386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42.5</v>
      </c>
      <c r="O24" s="326"/>
      <c r="P24" s="729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 x14ac:dyDescent="0.2">
      <c r="B25" s="266" t="s">
        <v>109</v>
      </c>
      <c r="C25" s="217" t="s">
        <v>85</v>
      </c>
      <c r="D25" s="267" t="s">
        <v>110</v>
      </c>
      <c r="E25" s="713" t="s">
        <v>2395</v>
      </c>
      <c r="F25" s="713" t="s">
        <v>2358</v>
      </c>
      <c r="G25" s="716" t="s">
        <v>2391</v>
      </c>
      <c r="H25" s="713" t="s">
        <v>2396</v>
      </c>
      <c r="I25" s="713" t="s">
        <v>2356</v>
      </c>
      <c r="J25" s="583" t="s">
        <v>2386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5</v>
      </c>
      <c r="O25" s="326"/>
      <c r="P25" s="729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 x14ac:dyDescent="0.2">
      <c r="B26" s="266" t="s">
        <v>110</v>
      </c>
      <c r="C26" s="217" t="s">
        <v>85</v>
      </c>
      <c r="D26" s="267" t="s">
        <v>111</v>
      </c>
      <c r="E26" s="713" t="s">
        <v>2395</v>
      </c>
      <c r="F26" s="713" t="s">
        <v>2358</v>
      </c>
      <c r="G26" s="716" t="s">
        <v>2391</v>
      </c>
      <c r="H26" s="715" t="s">
        <v>2397</v>
      </c>
      <c r="I26" s="713" t="s">
        <v>2308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10.5</v>
      </c>
      <c r="O26" s="326"/>
      <c r="P26" s="729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 x14ac:dyDescent="0.2">
      <c r="B27" s="266" t="s">
        <v>111</v>
      </c>
      <c r="C27" s="217" t="s">
        <v>85</v>
      </c>
      <c r="D27" s="267" t="s">
        <v>112</v>
      </c>
      <c r="E27" s="713" t="s">
        <v>2395</v>
      </c>
      <c r="F27" s="713" t="s">
        <v>2358</v>
      </c>
      <c r="G27" s="713" t="s">
        <v>620</v>
      </c>
      <c r="H27" s="715" t="s">
        <v>2397</v>
      </c>
      <c r="I27" s="713" t="s">
        <v>2308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29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 x14ac:dyDescent="0.2">
      <c r="B28" s="266" t="s">
        <v>112</v>
      </c>
      <c r="C28" s="217" t="s">
        <v>85</v>
      </c>
      <c r="D28" s="267" t="s">
        <v>113</v>
      </c>
      <c r="E28" s="713" t="s">
        <v>2309</v>
      </c>
      <c r="F28" s="713" t="s">
        <v>2358</v>
      </c>
      <c r="G28" s="713" t="s">
        <v>2264</v>
      </c>
      <c r="H28" s="715" t="s">
        <v>2398</v>
      </c>
      <c r="I28" s="713" t="s">
        <v>2308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3</v>
      </c>
      <c r="O28" s="287" t="s">
        <v>2399</v>
      </c>
      <c r="P28" s="729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 x14ac:dyDescent="0.2">
      <c r="B29" s="266" t="s">
        <v>113</v>
      </c>
      <c r="C29" s="217" t="s">
        <v>85</v>
      </c>
      <c r="D29" s="267" t="s">
        <v>114</v>
      </c>
      <c r="E29" s="713" t="s">
        <v>2309</v>
      </c>
      <c r="F29" s="713" t="s">
        <v>2358</v>
      </c>
      <c r="G29" s="713" t="s">
        <v>2264</v>
      </c>
      <c r="H29" s="715" t="s">
        <v>2400</v>
      </c>
      <c r="I29" s="713" t="s">
        <v>2308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10</v>
      </c>
      <c r="O29" s="285"/>
      <c r="P29" s="729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 x14ac:dyDescent="0.2">
      <c r="B30" s="266" t="s">
        <v>114</v>
      </c>
      <c r="C30" s="217" t="s">
        <v>85</v>
      </c>
      <c r="D30" s="267" t="s">
        <v>115</v>
      </c>
      <c r="E30" s="713" t="s">
        <v>2309</v>
      </c>
      <c r="F30" s="713" t="s">
        <v>2358</v>
      </c>
      <c r="G30" s="713" t="s">
        <v>2273</v>
      </c>
      <c r="H30" s="715" t="s">
        <v>2400</v>
      </c>
      <c r="I30" s="713" t="s">
        <v>2308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9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115</v>
      </c>
      <c r="C31" s="217" t="s">
        <v>85</v>
      </c>
      <c r="D31" s="267" t="s">
        <v>116</v>
      </c>
      <c r="E31" s="713" t="s">
        <v>2309</v>
      </c>
      <c r="F31" s="713" t="s">
        <v>2358</v>
      </c>
      <c r="G31" s="713" t="s">
        <v>2273</v>
      </c>
      <c r="H31" s="715" t="s">
        <v>2400</v>
      </c>
      <c r="I31" s="713" t="s">
        <v>2401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26</v>
      </c>
      <c r="O31" s="654"/>
      <c r="P31" s="729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116</v>
      </c>
      <c r="C32" s="217" t="s">
        <v>85</v>
      </c>
      <c r="D32" s="267" t="s">
        <v>117</v>
      </c>
      <c r="E32" s="713" t="s">
        <v>2309</v>
      </c>
      <c r="F32" s="713" t="s">
        <v>2358</v>
      </c>
      <c r="G32" s="713" t="s">
        <v>2273</v>
      </c>
      <c r="H32" s="713" t="s">
        <v>2400</v>
      </c>
      <c r="I32" s="713" t="s">
        <v>2401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13" t="s">
        <v>2309</v>
      </c>
      <c r="F33" s="715" t="s">
        <v>2027</v>
      </c>
      <c r="G33" s="713" t="s">
        <v>2273</v>
      </c>
      <c r="H33" s="713" t="s">
        <v>2400</v>
      </c>
      <c r="I33" s="717" t="s">
        <v>2402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7" t="s">
        <v>2403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7" t="s">
        <v>2404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7" t="s">
        <v>2404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7" t="s">
        <v>2404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7" t="s">
        <v>2404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7" t="s">
        <v>2404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7" t="s">
        <v>2404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7" t="s">
        <v>2404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7" t="s">
        <v>2405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7" t="s">
        <v>2404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F49" s="784" t="s">
        <v>2406</v>
      </c>
      <c r="G49" s="785"/>
      <c r="H49" s="734">
        <v>45522</v>
      </c>
      <c r="I49" t="s">
        <v>2407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mergeCells count="5">
    <mergeCell ref="F49:G49"/>
    <mergeCell ref="Q5:AN5"/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tabSelected="1" topLeftCell="D1" zoomScale="115" zoomScaleNormal="115" workbookViewId="0">
      <selection activeCell="E14" sqref="E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4.83984375" customWidth="1"/>
    <col min="8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4.6171875" customWidth="1"/>
    <col min="17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203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>
        <v>45536</v>
      </c>
      <c r="L5" s="592" t="s">
        <v>1909</v>
      </c>
      <c r="M5" s="644" t="s">
        <v>80</v>
      </c>
      <c r="N5" s="442" t="s">
        <v>81</v>
      </c>
      <c r="O5" s="652" t="s">
        <v>82</v>
      </c>
      <c r="P5" s="315" t="s">
        <v>2408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9" t="str">
        <f ca="1">IF(AND(NOW()&gt;=H49+TIME(23,50,0), N6=0), "penalty of RM5 per hour", "")</f>
        <v>penalty of RM5 per hour</v>
      </c>
      <c r="Q6" s="732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720"/>
      <c r="F7" s="720"/>
      <c r="G7" s="720"/>
      <c r="H7" s="719"/>
      <c r="I7" s="721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2409</v>
      </c>
      <c r="P7" s="729" t="str">
        <f ca="1">IF(AND(NOW()&gt;=H49+TIME(23,50,0), N7=0), "penalty of RM5 per hour", "")</f>
        <v>penalty of RM5 per hour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720"/>
      <c r="F8" s="720"/>
      <c r="G8" s="720"/>
      <c r="H8" s="719"/>
      <c r="I8" s="721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13.5</v>
      </c>
      <c r="O8" s="326"/>
      <c r="P8" s="729" t="str">
        <f ca="1">IF(AND(NOW()&gt;=H49+TIME(23,50,0), N8=0), "penalty of RM5 per hour", "")</f>
        <v/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720"/>
      <c r="F9" s="720"/>
      <c r="G9" s="720"/>
      <c r="H9" s="719"/>
      <c r="I9" s="721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729" t="str">
        <f ca="1">IF(AND(NOW()&gt;=H49+TIME(23,50,0), N9=0), "penalty of RM5 per hour", "")</f>
        <v>penalty of RM5 per hour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720"/>
      <c r="F10" s="720"/>
      <c r="G10" s="720"/>
      <c r="H10" s="719"/>
      <c r="I10" s="721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9" t="str">
        <f ca="1">IF(AND(NOW()&gt;=H49+TIME(23,50,0), N10=0), "penalty of RM5 per hour", "")</f>
        <v>penalty of RM5 per hour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22" t="s">
        <v>2410</v>
      </c>
      <c r="F11" s="722" t="s">
        <v>2411</v>
      </c>
      <c r="G11" s="722" t="s">
        <v>2411</v>
      </c>
      <c r="H11" s="722" t="s">
        <v>2411</v>
      </c>
      <c r="I11" s="722" t="s">
        <v>2411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29" t="str">
        <f ca="1">IF(AND(NOW()&gt;=H49+TIME(23,50,0), N11=0), "penalty of RM5 per hour", "")</f>
        <v>penalty of RM5 per hour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22" t="s">
        <v>2410</v>
      </c>
      <c r="F12" s="722" t="s">
        <v>2411</v>
      </c>
      <c r="G12" s="722" t="s">
        <v>2411</v>
      </c>
      <c r="H12" s="722" t="s">
        <v>2411</v>
      </c>
      <c r="I12" s="722" t="s">
        <v>2411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1945</v>
      </c>
      <c r="P12" s="729" t="str">
        <f ca="1">IF(AND(NOW()&gt;=H49+TIME(23,50,0), N12=0), "penalty of RM5 per hour", "")</f>
        <v>penalty of RM5 per hour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22" t="s">
        <v>2410</v>
      </c>
      <c r="F13" s="722" t="s">
        <v>2411</v>
      </c>
      <c r="G13" s="722" t="s">
        <v>2411</v>
      </c>
      <c r="H13" s="722" t="s">
        <v>2411</v>
      </c>
      <c r="I13" s="722" t="s">
        <v>2411</v>
      </c>
      <c r="J13" s="744"/>
      <c r="K13" s="744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7.5</v>
      </c>
      <c r="O13" s="326"/>
      <c r="P13" s="729" t="str">
        <f ca="1">IF(AND(NOW()&gt;=H49+TIME(23,50,0), N13=0), "penalty of RM5 per hour", "")</f>
        <v/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30" t="s">
        <v>1003</v>
      </c>
      <c r="F14" s="730" t="s">
        <v>70</v>
      </c>
      <c r="G14" s="737" t="s">
        <v>108</v>
      </c>
      <c r="H14" s="585" t="s">
        <v>1977</v>
      </c>
      <c r="I14" s="731" t="s">
        <v>2201</v>
      </c>
      <c r="J14" s="744"/>
      <c r="K14" s="741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9" t="str">
        <f ca="1">IF(AND(NOW()&gt;=H49+TIME(23,50,0), N14=0), "penalty of RM5 per hour", "")</f>
        <v>penalty of RM5 per hour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30" t="s">
        <v>2426</v>
      </c>
      <c r="F15" s="730" t="s">
        <v>70</v>
      </c>
      <c r="G15" s="737" t="s">
        <v>108</v>
      </c>
      <c r="H15" s="585" t="s">
        <v>1977</v>
      </c>
      <c r="I15" s="731" t="s">
        <v>2201</v>
      </c>
      <c r="J15" s="744"/>
      <c r="K15" s="741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9" t="str">
        <f ca="1">IF(AND(NOW()&gt;=H49+TIME(23,50,0), N15=0), "penalty of RM5 per hour", "")</f>
        <v>penalty of RM5 per hour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30" t="s">
        <v>2426</v>
      </c>
      <c r="F16" s="730" t="s">
        <v>70</v>
      </c>
      <c r="G16" s="737" t="s">
        <v>108</v>
      </c>
      <c r="H16" s="585" t="s">
        <v>1977</v>
      </c>
      <c r="I16" s="731" t="s">
        <v>2201</v>
      </c>
      <c r="J16" s="744"/>
      <c r="K16" s="741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9" t="str">
        <f ca="1">IF(AND(NOW()&gt;=H49+TIME(23,50,0), N16=0), "penalty of RM5 per hour", "")</f>
        <v>penalty of RM5 per hour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30" t="s">
        <v>2426</v>
      </c>
      <c r="F17" s="730" t="s">
        <v>70</v>
      </c>
      <c r="G17" s="737" t="s">
        <v>2412</v>
      </c>
      <c r="H17" s="585" t="s">
        <v>1977</v>
      </c>
      <c r="I17" s="731" t="s">
        <v>2201</v>
      </c>
      <c r="J17" s="744"/>
      <c r="K17" s="741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2384</v>
      </c>
      <c r="P17" s="729" t="str">
        <f ca="1">IF(AND(NOW()&gt;=H49+TIME(23,50,0), N17=0), "penalty of RM5 per hour", "")</f>
        <v>penalty of RM5 per hour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30" t="s">
        <v>2426</v>
      </c>
      <c r="F18" s="730" t="s">
        <v>1982</v>
      </c>
      <c r="G18" s="738" t="s">
        <v>2413</v>
      </c>
      <c r="H18" s="585" t="s">
        <v>2414</v>
      </c>
      <c r="I18" s="731" t="s">
        <v>2274</v>
      </c>
      <c r="J18" s="744"/>
      <c r="K18" s="741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9" t="str">
        <f ca="1">IF(AND(NOW()&gt;=H49+TIME(23,50,0), N18=0), "penalty of RM5 per hour", "")</f>
        <v>penalty of RM5 per hour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30" t="s">
        <v>2080</v>
      </c>
      <c r="F19" s="730" t="s">
        <v>1982</v>
      </c>
      <c r="G19" s="738" t="s">
        <v>2416</v>
      </c>
      <c r="H19" s="585" t="s">
        <v>2414</v>
      </c>
      <c r="I19" s="731" t="s">
        <v>2232</v>
      </c>
      <c r="J19" s="744"/>
      <c r="K19" s="741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9" t="str">
        <f ca="1">IF(AND(NOW()&gt;=H49+TIME(23,50,0), N19=0), "penalty of RM5 per hour", "")</f>
        <v>penalty of RM5 per hour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30" t="s">
        <v>2080</v>
      </c>
      <c r="F20" s="730" t="s">
        <v>1982</v>
      </c>
      <c r="G20" s="738" t="s">
        <v>2416</v>
      </c>
      <c r="H20" s="585" t="s">
        <v>2414</v>
      </c>
      <c r="I20" s="731" t="s">
        <v>2232</v>
      </c>
      <c r="J20" s="744"/>
      <c r="K20" s="741" t="s">
        <v>2415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729" t="str">
        <f ca="1">IF(AND(NOW()&gt;=H49+TIME(23,50,0), N20=0), "penalty of RM5 per hour", "")</f>
        <v/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30" t="s">
        <v>2080</v>
      </c>
      <c r="F21" s="730" t="s">
        <v>1982</v>
      </c>
      <c r="G21" s="738" t="s">
        <v>2416</v>
      </c>
      <c r="H21" s="585" t="s">
        <v>2414</v>
      </c>
      <c r="I21" s="731" t="s">
        <v>2232</v>
      </c>
      <c r="J21" s="744"/>
      <c r="K21" s="741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6.5</v>
      </c>
      <c r="O21" s="654"/>
      <c r="P21" s="729" t="str">
        <f ca="1">IF(AND(NOW()&gt;=H49+TIME(23,50,0), N21=0), "penalty of RM5 per hour", "")</f>
        <v/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30" t="s">
        <v>2262</v>
      </c>
      <c r="F22" s="730" t="s">
        <v>1982</v>
      </c>
      <c r="G22" s="738" t="s">
        <v>2113</v>
      </c>
      <c r="H22" s="585" t="s">
        <v>2414</v>
      </c>
      <c r="I22" s="731" t="s">
        <v>2232</v>
      </c>
      <c r="J22" s="744"/>
      <c r="K22" s="741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9" t="str">
        <f ca="1">IF(AND(NOW()&gt;=H49+TIME(23,50,0), N22=0), "penalty of RM5 per hour", "")</f>
        <v>penalty of RM5 per hour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30" t="s">
        <v>2262</v>
      </c>
      <c r="F23" s="730" t="s">
        <v>56</v>
      </c>
      <c r="G23" s="738" t="s">
        <v>2417</v>
      </c>
      <c r="H23" s="585" t="s">
        <v>2106</v>
      </c>
      <c r="I23" s="742" t="s">
        <v>1986</v>
      </c>
      <c r="J23" s="744"/>
      <c r="K23" s="55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9" t="str">
        <f ca="1">IF(AND(NOW()&gt;=H49+TIME(23,50,0), N23=0), "penalty of RM5 per hour", "")</f>
        <v>penalty of RM5 per hour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30" t="s">
        <v>2071</v>
      </c>
      <c r="F24" s="730" t="s">
        <v>56</v>
      </c>
      <c r="G24" s="738" t="s">
        <v>2417</v>
      </c>
      <c r="H24" s="585" t="s">
        <v>2418</v>
      </c>
      <c r="I24" s="742" t="s">
        <v>70</v>
      </c>
      <c r="J24" s="744"/>
      <c r="K24" s="55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5.5</v>
      </c>
      <c r="O24" s="326"/>
      <c r="P24" s="729" t="str">
        <f ca="1">IF(AND(NOW()&gt;=H49+TIME(23,50,0), N24=0), "penalty of RM5 per hour", "")</f>
        <v/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30" t="s">
        <v>2071</v>
      </c>
      <c r="F25" s="730" t="s">
        <v>56</v>
      </c>
      <c r="G25" s="738" t="s">
        <v>2417</v>
      </c>
      <c r="H25" s="585" t="s">
        <v>2418</v>
      </c>
      <c r="I25" s="743" t="s">
        <v>412</v>
      </c>
      <c r="J25" s="744"/>
      <c r="K25" s="55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17.5</v>
      </c>
      <c r="O25" s="326"/>
      <c r="P25" s="729" t="str">
        <f ca="1">IF(AND(NOW()&gt;=H49+TIME(23,50,0), N25=0), "penalty of RM5 per hour", "")</f>
        <v/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30" t="s">
        <v>2071</v>
      </c>
      <c r="F26" s="737" t="s">
        <v>56</v>
      </c>
      <c r="G26" s="738" t="s">
        <v>2417</v>
      </c>
      <c r="H26" s="585" t="s">
        <v>2418</v>
      </c>
      <c r="I26" s="743"/>
      <c r="J26" s="744"/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12.5</v>
      </c>
      <c r="O26" s="326"/>
      <c r="P26" s="729" t="str">
        <f ca="1">IF(AND(NOW()&gt;=H49+TIME(23,50,0), N26=0), "penalty of RM5 per hour", "")</f>
        <v/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30" t="s">
        <v>2071</v>
      </c>
      <c r="F27" s="737" t="s">
        <v>56</v>
      </c>
      <c r="G27" s="738" t="s">
        <v>2417</v>
      </c>
      <c r="H27" s="585" t="s">
        <v>2418</v>
      </c>
      <c r="I27" s="743"/>
      <c r="J27" s="744"/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729" t="str">
        <f ca="1">IF(AND(NOW()&gt;=H49+TIME(23,50,0), N27=0), "penalty of RM5 per hour", "")</f>
        <v/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85" t="s">
        <v>2030</v>
      </c>
      <c r="F28" s="737" t="s">
        <v>56</v>
      </c>
      <c r="G28" s="738" t="s">
        <v>2417</v>
      </c>
      <c r="H28" s="585" t="s">
        <v>2418</v>
      </c>
      <c r="I28" s="743"/>
      <c r="J28" s="744"/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8</v>
      </c>
      <c r="O28" s="287"/>
      <c r="P28" s="729" t="str">
        <f ca="1">IF(AND(NOW()&gt;=H49+TIME(23,50,0), N28=0), "penalty of RM5 per hour", "")</f>
        <v/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5" t="s">
        <v>2419</v>
      </c>
      <c r="F29" s="737" t="s">
        <v>2264</v>
      </c>
      <c r="G29" s="738" t="s">
        <v>2417</v>
      </c>
      <c r="H29" s="585" t="s">
        <v>2420</v>
      </c>
      <c r="I29" s="743"/>
      <c r="J29" s="744"/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0</v>
      </c>
      <c r="O29" s="326" t="s">
        <v>2409</v>
      </c>
      <c r="P29" s="729" t="str">
        <f ca="1">IF(AND(NOW()&gt;=H49+TIME(23,50,0), N29=0), "penalty of RM5 per hour", "")</f>
        <v>penalty of RM5 per hour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5" t="s">
        <v>2419</v>
      </c>
      <c r="F30" s="737" t="s">
        <v>2264</v>
      </c>
      <c r="G30" s="738" t="s">
        <v>2417</v>
      </c>
      <c r="H30" s="585" t="s">
        <v>2420</v>
      </c>
      <c r="I30" s="743"/>
      <c r="J30" s="744"/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/>
      <c r="P30" s="729" t="str">
        <f ca="1">IF(AND(NOW()&gt;=H49+TIME(23,50,0), N30=0), "penalty of RM5 per hour", "")</f>
        <v>penalty of RM5 per hour</v>
      </c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85" t="s">
        <v>2419</v>
      </c>
      <c r="F31" s="737" t="s">
        <v>2264</v>
      </c>
      <c r="G31" s="738" t="s">
        <v>2027</v>
      </c>
      <c r="H31" s="585" t="s">
        <v>2420</v>
      </c>
      <c r="I31" s="743" t="s">
        <v>1982</v>
      </c>
      <c r="J31" s="744"/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8</v>
      </c>
      <c r="O31" s="654"/>
      <c r="P31" s="729" t="str">
        <f ca="1">IF(AND(NOW()&gt;=H49+TIME(23,50,0), N31=0), "penalty of RM5 per hour", "")</f>
        <v/>
      </c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85" t="s">
        <v>2419</v>
      </c>
      <c r="F32" s="737" t="s">
        <v>2264</v>
      </c>
      <c r="G32" s="738" t="s">
        <v>2417</v>
      </c>
      <c r="H32" s="585" t="s">
        <v>2420</v>
      </c>
      <c r="I32" s="743" t="s">
        <v>1982</v>
      </c>
      <c r="J32" s="744" t="s">
        <v>2421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0</v>
      </c>
      <c r="O32" s="654" t="s">
        <v>2422</v>
      </c>
      <c r="P32" s="710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5" t="s">
        <v>2419</v>
      </c>
      <c r="F33" s="743" t="s">
        <v>2264</v>
      </c>
      <c r="G33" s="738" t="s">
        <v>2417</v>
      </c>
      <c r="H33" s="585" t="s">
        <v>2420</v>
      </c>
      <c r="I33" s="743" t="s">
        <v>1982</v>
      </c>
      <c r="J33" s="744"/>
      <c r="K33" s="553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723"/>
      <c r="F34" s="739"/>
      <c r="G34" s="724"/>
      <c r="H34" s="739" t="s">
        <v>2329</v>
      </c>
      <c r="I34" s="718"/>
      <c r="J34" s="744"/>
      <c r="K34" s="55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744"/>
      <c r="G35" s="606"/>
      <c r="H35" s="739" t="s">
        <v>2329</v>
      </c>
      <c r="I35" s="718"/>
      <c r="J35" s="744"/>
      <c r="K35" s="553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744" t="s">
        <v>2423</v>
      </c>
      <c r="G36" s="606"/>
      <c r="H36" s="739" t="s">
        <v>2329</v>
      </c>
      <c r="I36" s="718" t="s">
        <v>2421</v>
      </c>
      <c r="J36" s="744"/>
      <c r="K36" s="553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744"/>
      <c r="G37" s="698"/>
      <c r="H37" s="739" t="s">
        <v>2424</v>
      </c>
      <c r="I37" s="709"/>
      <c r="J37" s="604"/>
      <c r="K37" s="553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741"/>
      <c r="G38" s="698"/>
      <c r="H38" s="740" t="s">
        <v>2425</v>
      </c>
      <c r="I38" s="709"/>
      <c r="J38" s="604"/>
      <c r="K38" s="553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740" t="s">
        <v>2425</v>
      </c>
      <c r="I39" s="709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740" t="s">
        <v>2425</v>
      </c>
      <c r="I40" s="709"/>
      <c r="J40" s="584"/>
      <c r="K40" s="553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40" t="s">
        <v>2425</v>
      </c>
      <c r="I41" s="709"/>
      <c r="J41" s="584"/>
      <c r="K41" s="553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40" t="s">
        <v>2425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725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26"/>
      <c r="F44" s="725"/>
      <c r="G44" s="725"/>
      <c r="H44" s="725"/>
      <c r="I44" s="709"/>
      <c r="J44" s="727"/>
      <c r="K44" s="725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G49" t="s">
        <v>2406</v>
      </c>
      <c r="H49" s="734">
        <v>45529</v>
      </c>
      <c r="I49" t="s">
        <v>2407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J51" s="733"/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KONG HUNG YIEN</cp:lastModifiedBy>
  <cp:revision/>
  <dcterms:created xsi:type="dcterms:W3CDTF">2015-06-05T18:17:20Z</dcterms:created>
  <dcterms:modified xsi:type="dcterms:W3CDTF">2024-08-25T16:29:08Z</dcterms:modified>
  <cp:category/>
  <cp:contentStatus/>
</cp:coreProperties>
</file>